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externalLinks/externalLink28.xml" ContentType="application/vnd.openxmlformats-officedocument.spreadsheetml.externalLink+xml"/>
  <Override PartName="/xl/externalLinks/externalLink29.xml" ContentType="application/vnd.openxmlformats-officedocument.spreadsheetml.externalLink+xml"/>
  <Override PartName="/xl/externalLinks/externalLink30.xml" ContentType="application/vnd.openxmlformats-officedocument.spreadsheetml.externalLink+xml"/>
  <Override PartName="/xl/externalLinks/externalLink31.xml" ContentType="application/vnd.openxmlformats-officedocument.spreadsheetml.externalLink+xml"/>
  <Override PartName="/xl/externalLinks/externalLink32.xml" ContentType="application/vnd.openxmlformats-officedocument.spreadsheetml.externalLink+xml"/>
  <Override PartName="/xl/externalLinks/externalLink33.xml" ContentType="application/vnd.openxmlformats-officedocument.spreadsheetml.externalLink+xml"/>
  <Override PartName="/xl/externalLinks/externalLink34.xml" ContentType="application/vnd.openxmlformats-officedocument.spreadsheetml.externalLink+xml"/>
  <Override PartName="/xl/externalLinks/externalLink35.xml" ContentType="application/vnd.openxmlformats-officedocument.spreadsheetml.externalLink+xml"/>
  <Override PartName="/xl/externalLinks/externalLink36.xml" ContentType="application/vnd.openxmlformats-officedocument.spreadsheetml.externalLink+xml"/>
  <Override PartName="/xl/externalLinks/externalLink37.xml" ContentType="application/vnd.openxmlformats-officedocument.spreadsheetml.externalLink+xml"/>
  <Override PartName="/xl/externalLinks/externalLink38.xml" ContentType="application/vnd.openxmlformats-officedocument.spreadsheetml.externalLink+xml"/>
  <Override PartName="/xl/externalLinks/externalLink39.xml" ContentType="application/vnd.openxmlformats-officedocument.spreadsheetml.externalLink+xml"/>
  <Override PartName="/xl/externalLinks/externalLink40.xml" ContentType="application/vnd.openxmlformats-officedocument.spreadsheetml.externalLink+xml"/>
  <Override PartName="/xl/externalLinks/externalLink41.xml" ContentType="application/vnd.openxmlformats-officedocument.spreadsheetml.externalLink+xml"/>
  <Override PartName="/xl/externalLinks/externalLink42.xml" ContentType="application/vnd.openxmlformats-officedocument.spreadsheetml.externalLink+xml"/>
  <Override PartName="/xl/externalLinks/externalLink43.xml" ContentType="application/vnd.openxmlformats-officedocument.spreadsheetml.externalLink+xml"/>
  <Override PartName="/xl/externalLinks/externalLink44.xml" ContentType="application/vnd.openxmlformats-officedocument.spreadsheetml.externalLink+xml"/>
  <Override PartName="/xl/externalLinks/externalLink45.xml" ContentType="application/vnd.openxmlformats-officedocument.spreadsheetml.externalLink+xml"/>
  <Override PartName="/xl/externalLinks/externalLink46.xml" ContentType="application/vnd.openxmlformats-officedocument.spreadsheetml.externalLink+xml"/>
  <Override PartName="/xl/externalLinks/externalLink47.xml" ContentType="application/vnd.openxmlformats-officedocument.spreadsheetml.externalLink+xml"/>
  <Override PartName="/xl/externalLinks/externalLink48.xml" ContentType="application/vnd.openxmlformats-officedocument.spreadsheetml.externalLink+xml"/>
  <Override PartName="/xl/externalLinks/externalLink49.xml" ContentType="application/vnd.openxmlformats-officedocument.spreadsheetml.externalLink+xml"/>
  <Override PartName="/xl/externalLinks/externalLink50.xml" ContentType="application/vnd.openxmlformats-officedocument.spreadsheetml.externalLink+xml"/>
  <Override PartName="/xl/externalLinks/externalLink51.xml" ContentType="application/vnd.openxmlformats-officedocument.spreadsheetml.externalLink+xml"/>
  <Override PartName="/xl/externalLinks/externalLink52.xml" ContentType="application/vnd.openxmlformats-officedocument.spreadsheetml.externalLink+xml"/>
  <Override PartName="/xl/externalLinks/externalLink53.xml" ContentType="application/vnd.openxmlformats-officedocument.spreadsheetml.externalLink+xml"/>
  <Override PartName="/xl/externalLinks/externalLink54.xml" ContentType="application/vnd.openxmlformats-officedocument.spreadsheetml.externalLink+xml"/>
  <Override PartName="/xl/externalLinks/externalLink55.xml" ContentType="application/vnd.openxmlformats-officedocument.spreadsheetml.externalLink+xml"/>
  <Override PartName="/xl/externalLinks/externalLink56.xml" ContentType="application/vnd.openxmlformats-officedocument.spreadsheetml.externalLink+xml"/>
  <Override PartName="/xl/externalLinks/externalLink57.xml" ContentType="application/vnd.openxmlformats-officedocument.spreadsheetml.externalLink+xml"/>
  <Override PartName="/xl/externalLinks/externalLink58.xml" ContentType="application/vnd.openxmlformats-officedocument.spreadsheetml.externalLink+xml"/>
  <Override PartName="/xl/externalLinks/externalLink59.xml" ContentType="application/vnd.openxmlformats-officedocument.spreadsheetml.externalLink+xml"/>
  <Override PartName="/xl/externalLinks/externalLink60.xml" ContentType="application/vnd.openxmlformats-officedocument.spreadsheetml.externalLink+xml"/>
  <Override PartName="/xl/externalLinks/externalLink61.xml" ContentType="application/vnd.openxmlformats-officedocument.spreadsheetml.externalLink+xml"/>
  <Override PartName="/xl/externalLinks/externalLink62.xml" ContentType="application/vnd.openxmlformats-officedocument.spreadsheetml.externalLink+xml"/>
  <Override PartName="/xl/externalLinks/externalLink63.xml" ContentType="application/vnd.openxmlformats-officedocument.spreadsheetml.externalLink+xml"/>
  <Override PartName="/xl/externalLinks/externalLink64.xml" ContentType="application/vnd.openxmlformats-officedocument.spreadsheetml.externalLink+xml"/>
  <Override PartName="/xl/externalLinks/externalLink65.xml" ContentType="application/vnd.openxmlformats-officedocument.spreadsheetml.externalLink+xml"/>
  <Override PartName="/xl/externalLinks/externalLink66.xml" ContentType="application/vnd.openxmlformats-officedocument.spreadsheetml.externalLink+xml"/>
  <Override PartName="/xl/externalLinks/externalLink67.xml" ContentType="application/vnd.openxmlformats-officedocument.spreadsheetml.externalLink+xml"/>
  <Override PartName="/xl/externalLinks/externalLink68.xml" ContentType="application/vnd.openxmlformats-officedocument.spreadsheetml.externalLink+xml"/>
  <Override PartName="/xl/externalLinks/externalLink69.xml" ContentType="application/vnd.openxmlformats-officedocument.spreadsheetml.externalLink+xml"/>
  <Override PartName="/xl/externalLinks/externalLink70.xml" ContentType="application/vnd.openxmlformats-officedocument.spreadsheetml.externalLink+xml"/>
  <Override PartName="/xl/externalLinks/externalLink71.xml" ContentType="application/vnd.openxmlformats-officedocument.spreadsheetml.externalLink+xml"/>
  <Override PartName="/xl/externalLinks/externalLink72.xml" ContentType="application/vnd.openxmlformats-officedocument.spreadsheetml.externalLink+xml"/>
  <Override PartName="/xl/externalLinks/externalLink73.xml" ContentType="application/vnd.openxmlformats-officedocument.spreadsheetml.externalLink+xml"/>
  <Override PartName="/xl/externalLinks/externalLink74.xml" ContentType="application/vnd.openxmlformats-officedocument.spreadsheetml.externalLink+xml"/>
  <Override PartName="/xl/externalLinks/externalLink75.xml" ContentType="application/vnd.openxmlformats-officedocument.spreadsheetml.externalLink+xml"/>
  <Override PartName="/xl/externalLinks/externalLink76.xml" ContentType="application/vnd.openxmlformats-officedocument.spreadsheetml.externalLink+xml"/>
  <Override PartName="/xl/externalLinks/externalLink77.xml" ContentType="application/vnd.openxmlformats-officedocument.spreadsheetml.externalLink+xml"/>
  <Override PartName="/xl/externalLinks/externalLink78.xml" ContentType="application/vnd.openxmlformats-officedocument.spreadsheetml.externalLink+xml"/>
  <Override PartName="/xl/externalLinks/externalLink79.xml" ContentType="application/vnd.openxmlformats-officedocument.spreadsheetml.externalLink+xml"/>
  <Override PartName="/xl/externalLinks/externalLink80.xml" ContentType="application/vnd.openxmlformats-officedocument.spreadsheetml.externalLink+xml"/>
  <Override PartName="/xl/externalLinks/externalLink81.xml" ContentType="application/vnd.openxmlformats-officedocument.spreadsheetml.externalLink+xml"/>
  <Override PartName="/xl/externalLinks/externalLink82.xml" ContentType="application/vnd.openxmlformats-officedocument.spreadsheetml.externalLink+xml"/>
  <Override PartName="/xl/externalLinks/externalLink83.xml" ContentType="application/vnd.openxmlformats-officedocument.spreadsheetml.externalLink+xml"/>
  <Override PartName="/xl/externalLinks/externalLink84.xml" ContentType="application/vnd.openxmlformats-officedocument.spreadsheetml.externalLink+xml"/>
  <Override PartName="/xl/externalLinks/externalLink85.xml" ContentType="application/vnd.openxmlformats-officedocument.spreadsheetml.externalLink+xml"/>
  <Override PartName="/xl/externalLinks/externalLink86.xml" ContentType="application/vnd.openxmlformats-officedocument.spreadsheetml.externalLink+xml"/>
  <Override PartName="/xl/externalLinks/externalLink87.xml" ContentType="application/vnd.openxmlformats-officedocument.spreadsheetml.externalLink+xml"/>
  <Override PartName="/xl/externalLinks/externalLink88.xml" ContentType="application/vnd.openxmlformats-officedocument.spreadsheetml.externalLink+xml"/>
  <Override PartName="/xl/externalLinks/externalLink89.xml" ContentType="application/vnd.openxmlformats-officedocument.spreadsheetml.externalLink+xml"/>
  <Override PartName="/xl/externalLinks/externalLink90.xml" ContentType="application/vnd.openxmlformats-officedocument.spreadsheetml.externalLink+xml"/>
  <Override PartName="/xl/externalLinks/externalLink91.xml" ContentType="application/vnd.openxmlformats-officedocument.spreadsheetml.externalLink+xml"/>
  <Override PartName="/xl/externalLinks/externalLink92.xml" ContentType="application/vnd.openxmlformats-officedocument.spreadsheetml.externalLink+xml"/>
  <Override PartName="/xl/externalLinks/externalLink93.xml" ContentType="application/vnd.openxmlformats-officedocument.spreadsheetml.externalLink+xml"/>
  <Override PartName="/xl/externalLinks/externalLink94.xml" ContentType="application/vnd.openxmlformats-officedocument.spreadsheetml.externalLink+xml"/>
  <Override PartName="/xl/externalLinks/externalLink95.xml" ContentType="application/vnd.openxmlformats-officedocument.spreadsheetml.externalLink+xml"/>
  <Override PartName="/xl/externalLinks/externalLink96.xml" ContentType="application/vnd.openxmlformats-officedocument.spreadsheetml.externalLink+xml"/>
  <Override PartName="/xl/externalLinks/externalLink97.xml" ContentType="application/vnd.openxmlformats-officedocument.spreadsheetml.externalLink+xml"/>
  <Override PartName="/xl/externalLinks/externalLink98.xml" ContentType="application/vnd.openxmlformats-officedocument.spreadsheetml.externalLink+xml"/>
  <Override PartName="/xl/externalLinks/externalLink99.xml" ContentType="application/vnd.openxmlformats-officedocument.spreadsheetml.externalLink+xml"/>
  <Override PartName="/xl/externalLinks/externalLink100.xml" ContentType="application/vnd.openxmlformats-officedocument.spreadsheetml.externalLink+xml"/>
  <Override PartName="/xl/externalLinks/externalLink101.xml" ContentType="application/vnd.openxmlformats-officedocument.spreadsheetml.externalLink+xml"/>
  <Override PartName="/xl/externalLinks/externalLink102.xml" ContentType="application/vnd.openxmlformats-officedocument.spreadsheetml.externalLink+xml"/>
  <Override PartName="/xl/externalLinks/externalLink103.xml" ContentType="application/vnd.openxmlformats-officedocument.spreadsheetml.externalLink+xml"/>
  <Override PartName="/xl/externalLinks/externalLink104.xml" ContentType="application/vnd.openxmlformats-officedocument.spreadsheetml.externalLink+xml"/>
  <Override PartName="/xl/externalLinks/externalLink105.xml" ContentType="application/vnd.openxmlformats-officedocument.spreadsheetml.externalLink+xml"/>
  <Override PartName="/xl/externalLinks/externalLink106.xml" ContentType="application/vnd.openxmlformats-officedocument.spreadsheetml.externalLink+xml"/>
  <Override PartName="/xl/externalLinks/externalLink107.xml" ContentType="application/vnd.openxmlformats-officedocument.spreadsheetml.externalLink+xml"/>
  <Override PartName="/xl/externalLinks/externalLink108.xml" ContentType="application/vnd.openxmlformats-officedocument.spreadsheetml.externalLink+xml"/>
  <Override PartName="/xl/externalLinks/externalLink109.xml" ContentType="application/vnd.openxmlformats-officedocument.spreadsheetml.externalLink+xml"/>
  <Override PartName="/xl/externalLinks/externalLink110.xml" ContentType="application/vnd.openxmlformats-officedocument.spreadsheetml.externalLink+xml"/>
  <Override PartName="/xl/externalLinks/externalLink111.xml" ContentType="application/vnd.openxmlformats-officedocument.spreadsheetml.externalLink+xml"/>
  <Override PartName="/xl/externalLinks/externalLink112.xml" ContentType="application/vnd.openxmlformats-officedocument.spreadsheetml.externalLink+xml"/>
  <Override PartName="/xl/externalLinks/externalLink113.xml" ContentType="application/vnd.openxmlformats-officedocument.spreadsheetml.externalLink+xml"/>
  <Override PartName="/xl/externalLinks/externalLink114.xml" ContentType="application/vnd.openxmlformats-officedocument.spreadsheetml.externalLink+xml"/>
  <Override PartName="/xl/externalLinks/externalLink115.xml" ContentType="application/vnd.openxmlformats-officedocument.spreadsheetml.externalLink+xml"/>
  <Override PartName="/xl/externalLinks/externalLink116.xml" ContentType="application/vnd.openxmlformats-officedocument.spreadsheetml.externalLink+xml"/>
  <Override PartName="/xl/externalLinks/externalLink117.xml" ContentType="application/vnd.openxmlformats-officedocument.spreadsheetml.externalLink+xml"/>
  <Override PartName="/xl/externalLinks/externalLink118.xml" ContentType="application/vnd.openxmlformats-officedocument.spreadsheetml.externalLink+xml"/>
  <Override PartName="/xl/externalLinks/externalLink119.xml" ContentType="application/vnd.openxmlformats-officedocument.spreadsheetml.externalLink+xml"/>
  <Override PartName="/xl/externalLinks/externalLink120.xml" ContentType="application/vnd.openxmlformats-officedocument.spreadsheetml.externalLink+xml"/>
  <Override PartName="/xl/externalLinks/externalLink121.xml" ContentType="application/vnd.openxmlformats-officedocument.spreadsheetml.externalLink+xml"/>
  <Override PartName="/xl/externalLinks/externalLink122.xml" ContentType="application/vnd.openxmlformats-officedocument.spreadsheetml.externalLink+xml"/>
  <Override PartName="/xl/externalLinks/externalLink123.xml" ContentType="application/vnd.openxmlformats-officedocument.spreadsheetml.externalLink+xml"/>
  <Override PartName="/xl/externalLinks/externalLink124.xml" ContentType="application/vnd.openxmlformats-officedocument.spreadsheetml.externalLink+xml"/>
  <Override PartName="/xl/externalLinks/externalLink125.xml" ContentType="application/vnd.openxmlformats-officedocument.spreadsheetml.externalLink+xml"/>
  <Override PartName="/xl/externalLinks/externalLink126.xml" ContentType="application/vnd.openxmlformats-officedocument.spreadsheetml.externalLink+xml"/>
  <Override PartName="/xl/externalLinks/externalLink127.xml" ContentType="application/vnd.openxmlformats-officedocument.spreadsheetml.externalLink+xml"/>
  <Override PartName="/xl/externalLinks/externalLink128.xml" ContentType="application/vnd.openxmlformats-officedocument.spreadsheetml.externalLink+xml"/>
  <Override PartName="/xl/externalLinks/externalLink129.xml" ContentType="application/vnd.openxmlformats-officedocument.spreadsheetml.externalLink+xml"/>
  <Override PartName="/xl/externalLinks/externalLink130.xml" ContentType="application/vnd.openxmlformats-officedocument.spreadsheetml.externalLink+xml"/>
  <Override PartName="/xl/externalLinks/externalLink131.xml" ContentType="application/vnd.openxmlformats-officedocument.spreadsheetml.externalLink+xml"/>
  <Override PartName="/xl/externalLinks/externalLink132.xml" ContentType="application/vnd.openxmlformats-officedocument.spreadsheetml.externalLink+xml"/>
  <Override PartName="/xl/externalLinks/externalLink133.xml" ContentType="application/vnd.openxmlformats-officedocument.spreadsheetml.externalLink+xml"/>
  <Override PartName="/xl/externalLinks/externalLink134.xml" ContentType="application/vnd.openxmlformats-officedocument.spreadsheetml.externalLink+xml"/>
  <Override PartName="/xl/externalLinks/externalLink135.xml" ContentType="application/vnd.openxmlformats-officedocument.spreadsheetml.externalLink+xml"/>
  <Override PartName="/xl/externalLinks/externalLink136.xml" ContentType="application/vnd.openxmlformats-officedocument.spreadsheetml.externalLink+xml"/>
  <Override PartName="/xl/externalLinks/externalLink137.xml" ContentType="application/vnd.openxmlformats-officedocument.spreadsheetml.externalLink+xml"/>
  <Override PartName="/xl/externalLinks/externalLink138.xml" ContentType="application/vnd.openxmlformats-officedocument.spreadsheetml.externalLink+xml"/>
  <Override PartName="/xl/externalLinks/externalLink139.xml" ContentType="application/vnd.openxmlformats-officedocument.spreadsheetml.externalLink+xml"/>
  <Override PartName="/xl/externalLinks/externalLink140.xml" ContentType="application/vnd.openxmlformats-officedocument.spreadsheetml.externalLink+xml"/>
  <Override PartName="/xl/externalLinks/externalLink141.xml" ContentType="application/vnd.openxmlformats-officedocument.spreadsheetml.externalLink+xml"/>
  <Override PartName="/xl/externalLinks/externalLink142.xml" ContentType="application/vnd.openxmlformats-officedocument.spreadsheetml.externalLink+xml"/>
  <Override PartName="/xl/externalLinks/externalLink143.xml" ContentType="application/vnd.openxmlformats-officedocument.spreadsheetml.externalLink+xml"/>
  <Override PartName="/xl/externalLinks/externalLink144.xml" ContentType="application/vnd.openxmlformats-officedocument.spreadsheetml.externalLink+xml"/>
  <Override PartName="/xl/externalLinks/externalLink145.xml" ContentType="application/vnd.openxmlformats-officedocument.spreadsheetml.externalLink+xml"/>
  <Override PartName="/xl/externalLinks/externalLink146.xml" ContentType="application/vnd.openxmlformats-officedocument.spreadsheetml.externalLink+xml"/>
  <Override PartName="/xl/externalLinks/externalLink147.xml" ContentType="application/vnd.openxmlformats-officedocument.spreadsheetml.externalLink+xml"/>
  <Override PartName="/xl/externalLinks/externalLink148.xml" ContentType="application/vnd.openxmlformats-officedocument.spreadsheetml.externalLink+xml"/>
  <Override PartName="/xl/externalLinks/externalLink149.xml" ContentType="application/vnd.openxmlformats-officedocument.spreadsheetml.externalLink+xml"/>
  <Override PartName="/xl/externalLinks/externalLink150.xml" ContentType="application/vnd.openxmlformats-officedocument.spreadsheetml.externalLink+xml"/>
  <Override PartName="/xl/externalLinks/externalLink151.xml" ContentType="application/vnd.openxmlformats-officedocument.spreadsheetml.externalLink+xml"/>
  <Override PartName="/xl/externalLinks/externalLink152.xml" ContentType="application/vnd.openxmlformats-officedocument.spreadsheetml.externalLink+xml"/>
  <Override PartName="/xl/externalLinks/externalLink153.xml" ContentType="application/vnd.openxmlformats-officedocument.spreadsheetml.externalLink+xml"/>
  <Override PartName="/xl/externalLinks/externalLink154.xml" ContentType="application/vnd.openxmlformats-officedocument.spreadsheetml.externalLink+xml"/>
  <Override PartName="/xl/externalLinks/externalLink155.xml" ContentType="application/vnd.openxmlformats-officedocument.spreadsheetml.externalLink+xml"/>
  <Override PartName="/xl/externalLinks/externalLink156.xml" ContentType="application/vnd.openxmlformats-officedocument.spreadsheetml.externalLink+xml"/>
  <Override PartName="/xl/externalLinks/externalLink157.xml" ContentType="application/vnd.openxmlformats-officedocument.spreadsheetml.externalLink+xml"/>
  <Override PartName="/xl/externalLinks/externalLink158.xml" ContentType="application/vnd.openxmlformats-officedocument.spreadsheetml.externalLink+xml"/>
  <Override PartName="/xl/externalLinks/externalLink159.xml" ContentType="application/vnd.openxmlformats-officedocument.spreadsheetml.externalLink+xml"/>
  <Override PartName="/xl/externalLinks/externalLink160.xml" ContentType="application/vnd.openxmlformats-officedocument.spreadsheetml.externalLink+xml"/>
  <Override PartName="/xl/externalLinks/externalLink161.xml" ContentType="application/vnd.openxmlformats-officedocument.spreadsheetml.externalLink+xml"/>
  <Override PartName="/xl/externalLinks/externalLink162.xml" ContentType="application/vnd.openxmlformats-officedocument.spreadsheetml.externalLink+xml"/>
  <Override PartName="/xl/externalLinks/externalLink163.xml" ContentType="application/vnd.openxmlformats-officedocument.spreadsheetml.externalLink+xml"/>
  <Override PartName="/xl/externalLinks/externalLink164.xml" ContentType="application/vnd.openxmlformats-officedocument.spreadsheetml.externalLink+xml"/>
  <Override PartName="/xl/externalLinks/externalLink165.xml" ContentType="application/vnd.openxmlformats-officedocument.spreadsheetml.externalLink+xml"/>
  <Override PartName="/xl/externalLinks/externalLink166.xml" ContentType="application/vnd.openxmlformats-officedocument.spreadsheetml.externalLink+xml"/>
  <Override PartName="/xl/externalLinks/externalLink167.xml" ContentType="application/vnd.openxmlformats-officedocument.spreadsheetml.externalLink+xml"/>
  <Override PartName="/xl/externalLinks/externalLink168.xml" ContentType="application/vnd.openxmlformats-officedocument.spreadsheetml.externalLink+xml"/>
  <Override PartName="/xl/externalLinks/externalLink169.xml" ContentType="application/vnd.openxmlformats-officedocument.spreadsheetml.externalLink+xml"/>
  <Override PartName="/xl/externalLinks/externalLink170.xml" ContentType="application/vnd.openxmlformats-officedocument.spreadsheetml.externalLink+xml"/>
  <Override PartName="/xl/externalLinks/externalLink171.xml" ContentType="application/vnd.openxmlformats-officedocument.spreadsheetml.externalLink+xml"/>
  <Override PartName="/xl/externalLinks/externalLink172.xml" ContentType="application/vnd.openxmlformats-officedocument.spreadsheetml.externalLink+xml"/>
  <Override PartName="/xl/externalLinks/externalLink173.xml" ContentType="application/vnd.openxmlformats-officedocument.spreadsheetml.externalLink+xml"/>
  <Override PartName="/xl/externalLinks/externalLink174.xml" ContentType="application/vnd.openxmlformats-officedocument.spreadsheetml.externalLink+xml"/>
  <Override PartName="/xl/externalLinks/externalLink175.xml" ContentType="application/vnd.openxmlformats-officedocument.spreadsheetml.externalLink+xml"/>
  <Override PartName="/xl/externalLinks/externalLink176.xml" ContentType="application/vnd.openxmlformats-officedocument.spreadsheetml.externalLink+xml"/>
  <Override PartName="/xl/externalLinks/externalLink177.xml" ContentType="application/vnd.openxmlformats-officedocument.spreadsheetml.externalLink+xml"/>
  <Override PartName="/xl/externalLinks/externalLink178.xml" ContentType="application/vnd.openxmlformats-officedocument.spreadsheetml.externalLink+xml"/>
  <Override PartName="/xl/externalLinks/externalLink179.xml" ContentType="application/vnd.openxmlformats-officedocument.spreadsheetml.externalLink+xml"/>
  <Override PartName="/xl/externalLinks/externalLink180.xml" ContentType="application/vnd.openxmlformats-officedocument.spreadsheetml.externalLink+xml"/>
  <Override PartName="/xl/externalLinks/externalLink181.xml" ContentType="application/vnd.openxmlformats-officedocument.spreadsheetml.externalLink+xml"/>
  <Override PartName="/xl/externalLinks/externalLink182.xml" ContentType="application/vnd.openxmlformats-officedocument.spreadsheetml.externalLink+xml"/>
  <Override PartName="/xl/externalLinks/externalLink183.xml" ContentType="application/vnd.openxmlformats-officedocument.spreadsheetml.externalLink+xml"/>
  <Override PartName="/xl/externalLinks/externalLink184.xml" ContentType="application/vnd.openxmlformats-officedocument.spreadsheetml.externalLink+xml"/>
  <Override PartName="/xl/externalLinks/externalLink185.xml" ContentType="application/vnd.openxmlformats-officedocument.spreadsheetml.externalLink+xml"/>
  <Override PartName="/xl/externalLinks/externalLink186.xml" ContentType="application/vnd.openxmlformats-officedocument.spreadsheetml.externalLink+xml"/>
  <Override PartName="/xl/externalLinks/externalLink187.xml" ContentType="application/vnd.openxmlformats-officedocument.spreadsheetml.externalLink+xml"/>
  <Override PartName="/xl/externalLinks/externalLink188.xml" ContentType="application/vnd.openxmlformats-officedocument.spreadsheetml.externalLink+xml"/>
  <Override PartName="/xl/externalLinks/externalLink189.xml" ContentType="application/vnd.openxmlformats-officedocument.spreadsheetml.externalLink+xml"/>
  <Override PartName="/xl/externalLinks/externalLink190.xml" ContentType="application/vnd.openxmlformats-officedocument.spreadsheetml.externalLink+xml"/>
  <Override PartName="/xl/externalLinks/externalLink191.xml" ContentType="application/vnd.openxmlformats-officedocument.spreadsheetml.externalLink+xml"/>
  <Override PartName="/xl/externalLinks/externalLink192.xml" ContentType="application/vnd.openxmlformats-officedocument.spreadsheetml.externalLink+xml"/>
  <Override PartName="/xl/externalLinks/externalLink193.xml" ContentType="application/vnd.openxmlformats-officedocument.spreadsheetml.externalLink+xml"/>
  <Override PartName="/xl/externalLinks/externalLink194.xml" ContentType="application/vnd.openxmlformats-officedocument.spreadsheetml.externalLink+xml"/>
  <Override PartName="/xl/externalLinks/externalLink195.xml" ContentType="application/vnd.openxmlformats-officedocument.spreadsheetml.externalLink+xml"/>
  <Override PartName="/xl/externalLinks/externalLink196.xml" ContentType="application/vnd.openxmlformats-officedocument.spreadsheetml.externalLink+xml"/>
  <Override PartName="/xl/externalLinks/externalLink197.xml" ContentType="application/vnd.openxmlformats-officedocument.spreadsheetml.externalLink+xml"/>
  <Override PartName="/xl/externalLinks/externalLink198.xml" ContentType="application/vnd.openxmlformats-officedocument.spreadsheetml.externalLink+xml"/>
  <Override PartName="/xl/externalLinks/externalLink199.xml" ContentType="application/vnd.openxmlformats-officedocument.spreadsheetml.externalLink+xml"/>
  <Override PartName="/xl/externalLinks/externalLink200.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d.docs.live.net/65a7318a0aba533e/01. Work/21. Lecture/13. M^0A^J FS^J Valuation^J IPO/2021.06 Valuation_패캠/"/>
    </mc:Choice>
  </mc:AlternateContent>
  <xr:revisionPtr revIDLastSave="50" documentId="8_{8A7B882B-A0A9-4E78-AA73-238796652FA7}" xr6:coauthVersionLast="47" xr6:coauthVersionMax="47" xr10:uidLastSave="{82F9AAC9-1346-4234-9385-5A1F4F16B9A9}"/>
  <bookViews>
    <workbookView xWindow="-108" yWindow="-108" windowWidth="41496" windowHeight="17496" activeTab="1" xr2:uid="{CD63DD80-029A-41DF-9B54-56EE27606587}"/>
  </bookViews>
  <sheets>
    <sheet name="CAPEX" sheetId="3" r:id="rId1"/>
    <sheet name="상각비 추정 로직" sheetId="2"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 r:id="rId33"/>
    <externalReference r:id="rId34"/>
    <externalReference r:id="rId35"/>
    <externalReference r:id="rId36"/>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 r:id="rId64"/>
    <externalReference r:id="rId65"/>
    <externalReference r:id="rId66"/>
    <externalReference r:id="rId67"/>
    <externalReference r:id="rId68"/>
    <externalReference r:id="rId69"/>
    <externalReference r:id="rId70"/>
    <externalReference r:id="rId71"/>
    <externalReference r:id="rId72"/>
    <externalReference r:id="rId73"/>
    <externalReference r:id="rId74"/>
    <externalReference r:id="rId75"/>
    <externalReference r:id="rId76"/>
    <externalReference r:id="rId77"/>
    <externalReference r:id="rId78"/>
    <externalReference r:id="rId79"/>
    <externalReference r:id="rId80"/>
    <externalReference r:id="rId81"/>
    <externalReference r:id="rId82"/>
    <externalReference r:id="rId83"/>
    <externalReference r:id="rId84"/>
    <externalReference r:id="rId85"/>
    <externalReference r:id="rId86"/>
    <externalReference r:id="rId87"/>
    <externalReference r:id="rId88"/>
    <externalReference r:id="rId89"/>
    <externalReference r:id="rId90"/>
    <externalReference r:id="rId91"/>
    <externalReference r:id="rId92"/>
    <externalReference r:id="rId93"/>
    <externalReference r:id="rId94"/>
    <externalReference r:id="rId95"/>
    <externalReference r:id="rId96"/>
    <externalReference r:id="rId97"/>
    <externalReference r:id="rId98"/>
    <externalReference r:id="rId99"/>
    <externalReference r:id="rId100"/>
    <externalReference r:id="rId101"/>
    <externalReference r:id="rId102"/>
    <externalReference r:id="rId103"/>
    <externalReference r:id="rId104"/>
    <externalReference r:id="rId105"/>
    <externalReference r:id="rId106"/>
    <externalReference r:id="rId107"/>
    <externalReference r:id="rId108"/>
    <externalReference r:id="rId109"/>
    <externalReference r:id="rId110"/>
    <externalReference r:id="rId111"/>
    <externalReference r:id="rId112"/>
    <externalReference r:id="rId113"/>
    <externalReference r:id="rId114"/>
    <externalReference r:id="rId115"/>
    <externalReference r:id="rId116"/>
    <externalReference r:id="rId117"/>
    <externalReference r:id="rId118"/>
    <externalReference r:id="rId119"/>
    <externalReference r:id="rId120"/>
    <externalReference r:id="rId121"/>
    <externalReference r:id="rId122"/>
    <externalReference r:id="rId123"/>
    <externalReference r:id="rId124"/>
    <externalReference r:id="rId125"/>
    <externalReference r:id="rId126"/>
    <externalReference r:id="rId127"/>
    <externalReference r:id="rId128"/>
    <externalReference r:id="rId129"/>
    <externalReference r:id="rId130"/>
    <externalReference r:id="rId131"/>
    <externalReference r:id="rId132"/>
    <externalReference r:id="rId133"/>
    <externalReference r:id="rId134"/>
    <externalReference r:id="rId135"/>
    <externalReference r:id="rId136"/>
    <externalReference r:id="rId137"/>
    <externalReference r:id="rId138"/>
    <externalReference r:id="rId139"/>
    <externalReference r:id="rId140"/>
    <externalReference r:id="rId141"/>
    <externalReference r:id="rId142"/>
    <externalReference r:id="rId143"/>
    <externalReference r:id="rId144"/>
    <externalReference r:id="rId145"/>
    <externalReference r:id="rId146"/>
    <externalReference r:id="rId147"/>
    <externalReference r:id="rId148"/>
    <externalReference r:id="rId149"/>
    <externalReference r:id="rId150"/>
    <externalReference r:id="rId151"/>
    <externalReference r:id="rId152"/>
    <externalReference r:id="rId153"/>
    <externalReference r:id="rId154"/>
    <externalReference r:id="rId155"/>
    <externalReference r:id="rId156"/>
    <externalReference r:id="rId157"/>
    <externalReference r:id="rId158"/>
    <externalReference r:id="rId159"/>
    <externalReference r:id="rId160"/>
    <externalReference r:id="rId161"/>
    <externalReference r:id="rId162"/>
    <externalReference r:id="rId163"/>
    <externalReference r:id="rId164"/>
    <externalReference r:id="rId165"/>
    <externalReference r:id="rId166"/>
    <externalReference r:id="rId167"/>
    <externalReference r:id="rId168"/>
    <externalReference r:id="rId169"/>
    <externalReference r:id="rId170"/>
    <externalReference r:id="rId171"/>
    <externalReference r:id="rId172"/>
    <externalReference r:id="rId173"/>
    <externalReference r:id="rId174"/>
    <externalReference r:id="rId175"/>
    <externalReference r:id="rId176"/>
    <externalReference r:id="rId177"/>
    <externalReference r:id="rId178"/>
    <externalReference r:id="rId179"/>
    <externalReference r:id="rId180"/>
    <externalReference r:id="rId181"/>
    <externalReference r:id="rId182"/>
    <externalReference r:id="rId183"/>
    <externalReference r:id="rId184"/>
    <externalReference r:id="rId185"/>
    <externalReference r:id="rId186"/>
    <externalReference r:id="rId187"/>
    <externalReference r:id="rId188"/>
    <externalReference r:id="rId189"/>
    <externalReference r:id="rId190"/>
    <externalReference r:id="rId191"/>
    <externalReference r:id="rId192"/>
    <externalReference r:id="rId193"/>
    <externalReference r:id="rId194"/>
    <externalReference r:id="rId195"/>
    <externalReference r:id="rId196"/>
    <externalReference r:id="rId197"/>
    <externalReference r:id="rId198"/>
    <externalReference r:id="rId199"/>
    <externalReference r:id="rId200"/>
    <externalReference r:id="rId201"/>
    <externalReference r:id="rId202"/>
  </externalReferences>
  <definedNames>
    <definedName name="_??" localSheetId="0" hidden="1">{#N/A,#N/A,FALSE,"??1";#N/A,#N/A,FALSE,"??2";#N/A,#N/A,FALSE,"??3";#N/A,#N/A,FALSE,"??";#N/A,#N/A,FALSE,"4WD"}</definedName>
    <definedName name="_??" localSheetId="1" hidden="1">{#N/A,#N/A,FALSE,"??1";#N/A,#N/A,FALSE,"??2";#N/A,#N/A,FALSE,"??3";#N/A,#N/A,FALSE,"??";#N/A,#N/A,FALSE,"4WD"}</definedName>
    <definedName name="_??" hidden="1">{#N/A,#N/A,FALSE,"??1";#N/A,#N/A,FALSE,"??2";#N/A,#N/A,FALSE,"??3";#N/A,#N/A,FALSE,"??";#N/A,#N/A,FALSE,"4WD"}</definedName>
    <definedName name="_????1" localSheetId="0" hidden="1">{#N/A,#N/A,FALSE,"??1";#N/A,#N/A,FALSE,"??2";#N/A,#N/A,FALSE,"??3";#N/A,#N/A,FALSE,"??";#N/A,#N/A,FALSE,"4WD"}</definedName>
    <definedName name="_????1" localSheetId="1" hidden="1">{#N/A,#N/A,FALSE,"??1";#N/A,#N/A,FALSE,"??2";#N/A,#N/A,FALSE,"??3";#N/A,#N/A,FALSE,"??";#N/A,#N/A,FALSE,"4WD"}</definedName>
    <definedName name="_????1" hidden="1">{#N/A,#N/A,FALSE,"??1";#N/A,#N/A,FALSE,"??2";#N/A,#N/A,FALSE,"??3";#N/A,#N/A,FALSE,"??";#N/A,#N/A,FALSE,"4WD"}</definedName>
    <definedName name="_??_??_?C?g??">#REF!</definedName>
    <definedName name="_?0_F" hidden="1">'[1]CD-실적'!#REF!</definedName>
    <definedName name="__" localSheetId="0" hidden="1">#REF!</definedName>
    <definedName name="__" hidden="1">#REF!</definedName>
    <definedName name="__??" localSheetId="0" hidden="1">{#N/A,#N/A,FALSE,"??1";#N/A,#N/A,FALSE,"??2";#N/A,#N/A,FALSE,"??3";#N/A,#N/A,FALSE,"??";#N/A,#N/A,FALSE,"4WD"}</definedName>
    <definedName name="__??" localSheetId="1" hidden="1">{#N/A,#N/A,FALSE,"??1";#N/A,#N/A,FALSE,"??2";#N/A,#N/A,FALSE,"??3";#N/A,#N/A,FALSE,"??";#N/A,#N/A,FALSE,"4WD"}</definedName>
    <definedName name="__??" hidden="1">{#N/A,#N/A,FALSE,"??1";#N/A,#N/A,FALSE,"??2";#N/A,#N/A,FALSE,"??3";#N/A,#N/A,FALSE,"??";#N/A,#N/A,FALSE,"4WD"}</definedName>
    <definedName name="__????1" localSheetId="0" hidden="1">{#N/A,#N/A,FALSE,"??1";#N/A,#N/A,FALSE,"??2";#N/A,#N/A,FALSE,"??3";#N/A,#N/A,FALSE,"??";#N/A,#N/A,FALSE,"4WD"}</definedName>
    <definedName name="__????1" localSheetId="1" hidden="1">{#N/A,#N/A,FALSE,"??1";#N/A,#N/A,FALSE,"??2";#N/A,#N/A,FALSE,"??3";#N/A,#N/A,FALSE,"??";#N/A,#N/A,FALSE,"4WD"}</definedName>
    <definedName name="__????1" hidden="1">{#N/A,#N/A,FALSE,"??1";#N/A,#N/A,FALSE,"??2";#N/A,#N/A,FALSE,"??3";#N/A,#N/A,FALSE,"??";#N/A,#N/A,FALSE,"4WD"}</definedName>
    <definedName name="__?0_F" hidden="1">'[1]CD-실적'!#REF!</definedName>
    <definedName name="___?0_F" hidden="1">'[1]CD-실적'!#REF!</definedName>
    <definedName name="____?0_F" hidden="1">'[1]CD-실적'!#REF!</definedName>
    <definedName name="_____?0_F" hidden="1">'[1]CD-실적'!#REF!</definedName>
    <definedName name="______?0_F" hidden="1">'[1]CD-실적'!#REF!</definedName>
    <definedName name="_______?0_F" hidden="1">'[1]CD-실적'!#REF!</definedName>
    <definedName name="________?0_F" hidden="1">'[1]CD-실적'!#REF!</definedName>
    <definedName name="_________?0_F" hidden="1">'[1]CD-실적'!#REF!</definedName>
    <definedName name="__________?0_F" hidden="1">'[1]CD-실적'!#REF!</definedName>
    <definedName name="___________?0_F" hidden="1">'[1]CD-실적'!#REF!</definedName>
    <definedName name="____________?0_F" hidden="1">'[1]CD-실적'!#REF!</definedName>
    <definedName name="_____________?0_F" hidden="1">'[1]CD-실적'!#REF!</definedName>
    <definedName name="______________?0_F" hidden="1">'[1]CD-실적'!#REF!</definedName>
    <definedName name="_______________?0_F" hidden="1">'[1]CD-실적'!#REF!</definedName>
    <definedName name="______________________________________TT1" hidden="1">{#N/A,#N/A,FALSE,"현장 NCR 분석";#N/A,#N/A,FALSE,"현장품질감사";#N/A,#N/A,FALSE,"현장품질감사"}</definedName>
    <definedName name="______________________________________TT3" hidden="1">{#N/A,#N/A,FALSE,"현장 NCR 분석";#N/A,#N/A,FALSE,"현장품질감사";#N/A,#N/A,FALSE,"현장품질감사"}</definedName>
    <definedName name="_____________________________________TT1" hidden="1">{#N/A,#N/A,FALSE,"현장 NCR 분석";#N/A,#N/A,FALSE,"현장품질감사";#N/A,#N/A,FALSE,"현장품질감사"}</definedName>
    <definedName name="_____________________________________TT3" hidden="1">{#N/A,#N/A,FALSE,"현장 NCR 분석";#N/A,#N/A,FALSE,"현장품질감사";#N/A,#N/A,FALSE,"현장품질감사"}</definedName>
    <definedName name="____________________________________TT1" hidden="1">{#N/A,#N/A,FALSE,"현장 NCR 분석";#N/A,#N/A,FALSE,"현장품질감사";#N/A,#N/A,FALSE,"현장품질감사"}</definedName>
    <definedName name="____________________________________TT3" hidden="1">{#N/A,#N/A,FALSE,"현장 NCR 분석";#N/A,#N/A,FALSE,"현장품질감사";#N/A,#N/A,FALSE,"현장품질감사"}</definedName>
    <definedName name="___________________________________TT1" hidden="1">{#N/A,#N/A,FALSE,"현장 NCR 분석";#N/A,#N/A,FALSE,"현장품질감사";#N/A,#N/A,FALSE,"현장품질감사"}</definedName>
    <definedName name="___________________________________TT3" hidden="1">{#N/A,#N/A,FALSE,"현장 NCR 분석";#N/A,#N/A,FALSE,"현장품질감사";#N/A,#N/A,FALSE,"현장품질감사"}</definedName>
    <definedName name="__________________________________TT1" hidden="1">{#N/A,#N/A,FALSE,"현장 NCR 분석";#N/A,#N/A,FALSE,"현장품질감사";#N/A,#N/A,FALSE,"현장품질감사"}</definedName>
    <definedName name="__________________________________TT3" hidden="1">{#N/A,#N/A,FALSE,"현장 NCR 분석";#N/A,#N/A,FALSE,"현장품질감사";#N/A,#N/A,FALSE,"현장품질감사"}</definedName>
    <definedName name="_________________________________TT1" hidden="1">{#N/A,#N/A,FALSE,"현장 NCR 분석";#N/A,#N/A,FALSE,"현장품질감사";#N/A,#N/A,FALSE,"현장품질감사"}</definedName>
    <definedName name="_________________________________TT3" hidden="1">{#N/A,#N/A,FALSE,"현장 NCR 분석";#N/A,#N/A,FALSE,"현장품질감사";#N/A,#N/A,FALSE,"현장품질감사"}</definedName>
    <definedName name="________________________________TT1" hidden="1">{#N/A,#N/A,FALSE,"현장 NCR 분석";#N/A,#N/A,FALSE,"현장품질감사";#N/A,#N/A,FALSE,"현장품질감사"}</definedName>
    <definedName name="________________________________TT3" hidden="1">{#N/A,#N/A,FALSE,"현장 NCR 분석";#N/A,#N/A,FALSE,"현장품질감사";#N/A,#N/A,FALSE,"현장품질감사"}</definedName>
    <definedName name="_______________________________TT1" hidden="1">{#N/A,#N/A,FALSE,"현장 NCR 분석";#N/A,#N/A,FALSE,"현장품질감사";#N/A,#N/A,FALSE,"현장품질감사"}</definedName>
    <definedName name="_______________________________TT3" hidden="1">{#N/A,#N/A,FALSE,"현장 NCR 분석";#N/A,#N/A,FALSE,"현장품질감사";#N/A,#N/A,FALSE,"현장품질감사"}</definedName>
    <definedName name="______________________________INT2" hidden="1">{#N/A,#N/A,TRUE,"일정"}</definedName>
    <definedName name="______________________________TT1" hidden="1">{#N/A,#N/A,FALSE,"현장 NCR 분석";#N/A,#N/A,FALSE,"현장품질감사";#N/A,#N/A,FALSE,"현장품질감사"}</definedName>
    <definedName name="______________________________TT3" hidden="1">{#N/A,#N/A,FALSE,"현장 NCR 분석";#N/A,#N/A,FALSE,"현장품질감사";#N/A,#N/A,FALSE,"현장품질감사"}</definedName>
    <definedName name="_____________________________INT2" hidden="1">{#N/A,#N/A,TRUE,"일정"}</definedName>
    <definedName name="_____________________________TT1" hidden="1">{#N/A,#N/A,FALSE,"현장 NCR 분석";#N/A,#N/A,FALSE,"현장품질감사";#N/A,#N/A,FALSE,"현장품질감사"}</definedName>
    <definedName name="_____________________________TT3" hidden="1">{#N/A,#N/A,FALSE,"현장 NCR 분석";#N/A,#N/A,FALSE,"현장품질감사";#N/A,#N/A,FALSE,"현장품질감사"}</definedName>
    <definedName name="__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_INT2" hidden="1">{#N/A,#N/A,TRUE,"일정"}</definedName>
    <definedName name="__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_TT1" hidden="1">{#N/A,#N/A,FALSE,"현장 NCR 분석";#N/A,#N/A,FALSE,"현장품질감사";#N/A,#N/A,FALSE,"현장품질감사"}</definedName>
    <definedName name="____________________________TT3" hidden="1">{#N/A,#N/A,FALSE,"현장 NCR 분석";#N/A,#N/A,FALSE,"현장품질감사";#N/A,#N/A,FALSE,"현장품질감사"}</definedName>
    <definedName name="_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AT1" hidden="1">{#N/A,#N/A,FALSE,"인원";#N/A,#N/A,FALSE,"비용2";#N/A,#N/A,FALSE,"비용1";#N/A,#N/A,FALSE,"비용";#N/A,#N/A,FALSE,"보증2";#N/A,#N/A,FALSE,"보증1";#N/A,#N/A,FALSE,"보증";#N/A,#N/A,FALSE,"손익1";#N/A,#N/A,FALSE,"손익";#N/A,#N/A,FALSE,"부서별매출";#N/A,#N/A,FALSE,"매출"}</definedName>
    <definedName name="__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__AT3" hidden="1">{#N/A,#N/A,FALSE,"인원";#N/A,#N/A,FALSE,"비용2";#N/A,#N/A,FALSE,"비용1";#N/A,#N/A,FALSE,"비용";#N/A,#N/A,FALSE,"보증2";#N/A,#N/A,FALSE,"보증1";#N/A,#N/A,FALSE,"보증";#N/A,#N/A,FALSE,"손익1";#N/A,#N/A,FALSE,"손익";#N/A,#N/A,FALSE,"부서별매출";#N/A,#N/A,FALSE,"매출"}</definedName>
    <definedName name="__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INT2" hidden="1">{#N/A,#N/A,TRUE,"일정"}</definedName>
    <definedName name="_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_TT1" hidden="1">{#N/A,#N/A,FALSE,"현장 NCR 분석";#N/A,#N/A,FALSE,"현장품질감사";#N/A,#N/A,FALSE,"현장품질감사"}</definedName>
    <definedName name="___________________________TT3" hidden="1">{#N/A,#N/A,FALSE,"현장 NCR 분석";#N/A,#N/A,FALSE,"현장품질감사";#N/A,#N/A,FALSE,"현장품질감사"}</definedName>
    <definedName name="_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AT1" hidden="1">{#N/A,#N/A,FALSE,"인원";#N/A,#N/A,FALSE,"비용2";#N/A,#N/A,FALSE,"비용1";#N/A,#N/A,FALSE,"비용";#N/A,#N/A,FALSE,"보증2";#N/A,#N/A,FALSE,"보증1";#N/A,#N/A,FALSE,"보증";#N/A,#N/A,FALSE,"손익1";#N/A,#N/A,FALSE,"손익";#N/A,#N/A,FALSE,"부서별매출";#N/A,#N/A,FALSE,"매출"}</definedName>
    <definedName name="_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_AT3" hidden="1">{#N/A,#N/A,FALSE,"인원";#N/A,#N/A,FALSE,"비용2";#N/A,#N/A,FALSE,"비용1";#N/A,#N/A,FALSE,"비용";#N/A,#N/A,FALSE,"보증2";#N/A,#N/A,FALSE,"보증1";#N/A,#N/A,FALSE,"보증";#N/A,#N/A,FALSE,"손익1";#N/A,#N/A,FALSE,"손익";#N/A,#N/A,FALSE,"부서별매출";#N/A,#N/A,FALSE,"매출"}</definedName>
    <definedName name="_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INT2" hidden="1">{#N/A,#N/A,TRUE,"일정"}</definedName>
    <definedName name="_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_TT1" hidden="1">{#N/A,#N/A,FALSE,"현장 NCR 분석";#N/A,#N/A,FALSE,"현장품질감사";#N/A,#N/A,FALSE,"현장품질감사"}</definedName>
    <definedName name="__________________________TT3" hidden="1">{#N/A,#N/A,FALSE,"현장 NCR 분석";#N/A,#N/A,FALSE,"현장품질감사";#N/A,#N/A,FALSE,"현장품질감사"}</definedName>
    <definedName name="_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AT1" hidden="1">{#N/A,#N/A,FALSE,"인원";#N/A,#N/A,FALSE,"비용2";#N/A,#N/A,FALSE,"비용1";#N/A,#N/A,FALSE,"비용";#N/A,#N/A,FALSE,"보증2";#N/A,#N/A,FALSE,"보증1";#N/A,#N/A,FALSE,"보증";#N/A,#N/A,FALSE,"손익1";#N/A,#N/A,FALSE,"손익";#N/A,#N/A,FALSE,"부서별매출";#N/A,#N/A,FALSE,"매출"}</definedName>
    <definedName name="_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_AT3" hidden="1">{#N/A,#N/A,FALSE,"인원";#N/A,#N/A,FALSE,"비용2";#N/A,#N/A,FALSE,"비용1";#N/A,#N/A,FALSE,"비용";#N/A,#N/A,FALSE,"보증2";#N/A,#N/A,FALSE,"보증1";#N/A,#N/A,FALSE,"보증";#N/A,#N/A,FALSE,"손익1";#N/A,#N/A,FALSE,"손익";#N/A,#N/A,FALSE,"부서별매출";#N/A,#N/A,FALSE,"매출"}</definedName>
    <definedName name="_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INT2" hidden="1">{#N/A,#N/A,TRUE,"일정"}</definedName>
    <definedName name="_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_TT1" hidden="1">{#N/A,#N/A,FALSE,"현장 NCR 분석";#N/A,#N/A,FALSE,"현장품질감사";#N/A,#N/A,FALSE,"현장품질감사"}</definedName>
    <definedName name="_________________________TT3" hidden="1">{#N/A,#N/A,FALSE,"현장 NCR 분석";#N/A,#N/A,FALSE,"현장품질감사";#N/A,#N/A,FALSE,"현장품질감사"}</definedName>
    <definedName name="_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AT1" hidden="1">{#N/A,#N/A,FALSE,"인원";#N/A,#N/A,FALSE,"비용2";#N/A,#N/A,FALSE,"비용1";#N/A,#N/A,FALSE,"비용";#N/A,#N/A,FALSE,"보증2";#N/A,#N/A,FALSE,"보증1";#N/A,#N/A,FALSE,"보증";#N/A,#N/A,FALSE,"손익1";#N/A,#N/A,FALSE,"손익";#N/A,#N/A,FALSE,"부서별매출";#N/A,#N/A,FALSE,"매출"}</definedName>
    <definedName name="_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_AT3" hidden="1">{#N/A,#N/A,FALSE,"인원";#N/A,#N/A,FALSE,"비용2";#N/A,#N/A,FALSE,"비용1";#N/A,#N/A,FALSE,"비용";#N/A,#N/A,FALSE,"보증2";#N/A,#N/A,FALSE,"보증1";#N/A,#N/A,FALSE,"보증";#N/A,#N/A,FALSE,"손익1";#N/A,#N/A,FALSE,"손익";#N/A,#N/A,FALSE,"부서별매출";#N/A,#N/A,FALSE,"매출"}</definedName>
    <definedName name="_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_INT2" hidden="1">{#N/A,#N/A,TRUE,"일정"}</definedName>
    <definedName name="_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AT1" hidden="1">{#N/A,#N/A,FALSE,"인원";#N/A,#N/A,FALSE,"비용2";#N/A,#N/A,FALSE,"비용1";#N/A,#N/A,FALSE,"비용";#N/A,#N/A,FALSE,"보증2";#N/A,#N/A,FALSE,"보증1";#N/A,#N/A,FALSE,"보증";#N/A,#N/A,FALSE,"손익1";#N/A,#N/A,FALSE,"손익";#N/A,#N/A,FALSE,"부서별매출";#N/A,#N/A,FALSE,"매출"}</definedName>
    <definedName name="_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_AT3" hidden="1">{#N/A,#N/A,FALSE,"인원";#N/A,#N/A,FALSE,"비용2";#N/A,#N/A,FALSE,"비용1";#N/A,#N/A,FALSE,"비용";#N/A,#N/A,FALSE,"보증2";#N/A,#N/A,FALSE,"보증1";#N/A,#N/A,FALSE,"보증";#N/A,#N/A,FALSE,"손익1";#N/A,#N/A,FALSE,"손익";#N/A,#N/A,FALSE,"부서별매출";#N/A,#N/A,FALSE,"매출"}</definedName>
    <definedName name="_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INT2" hidden="1">{#N/A,#N/A,TRUE,"일정"}</definedName>
    <definedName name="_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_TT1" hidden="1">{#N/A,#N/A,FALSE,"현장 NCR 분석";#N/A,#N/A,FALSE,"현장품질감사";#N/A,#N/A,FALSE,"현장품질감사"}</definedName>
    <definedName name="_______________________TT3" hidden="1">{#N/A,#N/A,FALSE,"현장 NCR 분석";#N/A,#N/A,FALSE,"현장품질감사";#N/A,#N/A,FALSE,"현장품질감사"}</definedName>
    <definedName name="_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AT1" hidden="1">{#N/A,#N/A,FALSE,"인원";#N/A,#N/A,FALSE,"비용2";#N/A,#N/A,FALSE,"비용1";#N/A,#N/A,FALSE,"비용";#N/A,#N/A,FALSE,"보증2";#N/A,#N/A,FALSE,"보증1";#N/A,#N/A,FALSE,"보증";#N/A,#N/A,FALSE,"손익1";#N/A,#N/A,FALSE,"손익";#N/A,#N/A,FALSE,"부서별매출";#N/A,#N/A,FALSE,"매출"}</definedName>
    <definedName name="_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_AT3" hidden="1">{#N/A,#N/A,FALSE,"인원";#N/A,#N/A,FALSE,"비용2";#N/A,#N/A,FALSE,"비용1";#N/A,#N/A,FALSE,"비용";#N/A,#N/A,FALSE,"보증2";#N/A,#N/A,FALSE,"보증1";#N/A,#N/A,FALSE,"보증";#N/A,#N/A,FALSE,"손익1";#N/A,#N/A,FALSE,"손익";#N/A,#N/A,FALSE,"부서별매출";#N/A,#N/A,FALSE,"매출"}</definedName>
    <definedName name="_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INT2" hidden="1">{#N/A,#N/A,TRUE,"일정"}</definedName>
    <definedName name="_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_TT1" hidden="1">{#N/A,#N/A,FALSE,"현장 NCR 분석";#N/A,#N/A,FALSE,"현장품질감사";#N/A,#N/A,FALSE,"현장품질감사"}</definedName>
    <definedName name="______________________TT3" hidden="1">{#N/A,#N/A,FALSE,"현장 NCR 분석";#N/A,#N/A,FALSE,"현장품질감사";#N/A,#N/A,FALSE,"현장품질감사"}</definedName>
    <definedName name="_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AT1" hidden="1">{#N/A,#N/A,FALSE,"인원";#N/A,#N/A,FALSE,"비용2";#N/A,#N/A,FALSE,"비용1";#N/A,#N/A,FALSE,"비용";#N/A,#N/A,FALSE,"보증2";#N/A,#N/A,FALSE,"보증1";#N/A,#N/A,FALSE,"보증";#N/A,#N/A,FALSE,"손익1";#N/A,#N/A,FALSE,"손익";#N/A,#N/A,FALSE,"부서별매출";#N/A,#N/A,FALSE,"매출"}</definedName>
    <definedName name="_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_AT3" hidden="1">{#N/A,#N/A,FALSE,"인원";#N/A,#N/A,FALSE,"비용2";#N/A,#N/A,FALSE,"비용1";#N/A,#N/A,FALSE,"비용";#N/A,#N/A,FALSE,"보증2";#N/A,#N/A,FALSE,"보증1";#N/A,#N/A,FALSE,"보증";#N/A,#N/A,FALSE,"손익1";#N/A,#N/A,FALSE,"손익";#N/A,#N/A,FALSE,"부서별매출";#N/A,#N/A,FALSE,"매출"}</definedName>
    <definedName name="_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INT2" hidden="1">{#N/A,#N/A,TRUE,"일정"}</definedName>
    <definedName name="_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_TT1" hidden="1">{#N/A,#N/A,FALSE,"현장 NCR 분석";#N/A,#N/A,FALSE,"현장품질감사";#N/A,#N/A,FALSE,"현장품질감사"}</definedName>
    <definedName name="_____________________TT3" hidden="1">{#N/A,#N/A,FALSE,"현장 NCR 분석";#N/A,#N/A,FALSE,"현장품질감사";#N/A,#N/A,FALSE,"현장품질감사"}</definedName>
    <definedName name="_____________________XG2" localSheetId="0" hidden="1">{#N/A,#N/A,FALSE,"단축1";#N/A,#N/A,FALSE,"단축2";#N/A,#N/A,FALSE,"단축3";#N/A,#N/A,FALSE,"장축";#N/A,#N/A,FALSE,"4WD"}</definedName>
    <definedName name="_____________________XG2" hidden="1">{#N/A,#N/A,FALSE,"단축1";#N/A,#N/A,FALSE,"단축2";#N/A,#N/A,FALSE,"단축3";#N/A,#N/A,FALSE,"장축";#N/A,#N/A,FALSE,"4WD"}</definedName>
    <definedName name="____________________A2" localSheetId="0" hidden="1">{#N/A,#N/A,FALSE,"단축1";#N/A,#N/A,FALSE,"단축2";#N/A,#N/A,FALSE,"단축3";#N/A,#N/A,FALSE,"장축";#N/A,#N/A,FALSE,"4WD"}</definedName>
    <definedName name="____________________A2" hidden="1">{#N/A,#N/A,FALSE,"단축1";#N/A,#N/A,FALSE,"단축2";#N/A,#N/A,FALSE,"단축3";#N/A,#N/A,FALSE,"장축";#N/A,#N/A,FALSE,"4WD"}</definedName>
    <definedName name="_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AT1" hidden="1">{#N/A,#N/A,FALSE,"인원";#N/A,#N/A,FALSE,"비용2";#N/A,#N/A,FALSE,"비용1";#N/A,#N/A,FALSE,"비용";#N/A,#N/A,FALSE,"보증2";#N/A,#N/A,FALSE,"보증1";#N/A,#N/A,FALSE,"보증";#N/A,#N/A,FALSE,"손익1";#N/A,#N/A,FALSE,"손익";#N/A,#N/A,FALSE,"부서별매출";#N/A,#N/A,FALSE,"매출"}</definedName>
    <definedName name="_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_AT3" hidden="1">{#N/A,#N/A,FALSE,"인원";#N/A,#N/A,FALSE,"비용2";#N/A,#N/A,FALSE,"비용1";#N/A,#N/A,FALSE,"비용";#N/A,#N/A,FALSE,"보증2";#N/A,#N/A,FALSE,"보증1";#N/A,#N/A,FALSE,"보증";#N/A,#N/A,FALSE,"손익1";#N/A,#N/A,FALSE,"손익";#N/A,#N/A,FALSE,"부서별매출";#N/A,#N/A,FALSE,"매출"}</definedName>
    <definedName name="_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INT2" hidden="1">{#N/A,#N/A,TRUE,"일정"}</definedName>
    <definedName name="_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_TT1" hidden="1">{#N/A,#N/A,FALSE,"현장 NCR 분석";#N/A,#N/A,FALSE,"현장품질감사";#N/A,#N/A,FALSE,"현장품질감사"}</definedName>
    <definedName name="____________________TT3" hidden="1">{#N/A,#N/A,FALSE,"현장 NCR 분석";#N/A,#N/A,FALSE,"현장품질감사";#N/A,#N/A,FALSE,"현장품질감사"}</definedName>
    <definedName name="____________________XG2" localSheetId="0" hidden="1">{#N/A,#N/A,FALSE,"단축1";#N/A,#N/A,FALSE,"단축2";#N/A,#N/A,FALSE,"단축3";#N/A,#N/A,FALSE,"장축";#N/A,#N/A,FALSE,"4WD"}</definedName>
    <definedName name="____________________XG2" hidden="1">{#N/A,#N/A,FALSE,"단축1";#N/A,#N/A,FALSE,"단축2";#N/A,#N/A,FALSE,"단축3";#N/A,#N/A,FALSE,"장축";#N/A,#N/A,FALSE,"4WD"}</definedName>
    <definedName name="___________________A2" localSheetId="0" hidden="1">{#N/A,#N/A,FALSE,"단축1";#N/A,#N/A,FALSE,"단축2";#N/A,#N/A,FALSE,"단축3";#N/A,#N/A,FALSE,"장축";#N/A,#N/A,FALSE,"4WD"}</definedName>
    <definedName name="___________________A2" hidden="1">{#N/A,#N/A,FALSE,"단축1";#N/A,#N/A,FALSE,"단축2";#N/A,#N/A,FALSE,"단축3";#N/A,#N/A,FALSE,"장축";#N/A,#N/A,FALSE,"4WD"}</definedName>
    <definedName name="_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AT1" hidden="1">{#N/A,#N/A,FALSE,"인원";#N/A,#N/A,FALSE,"비용2";#N/A,#N/A,FALSE,"비용1";#N/A,#N/A,FALSE,"비용";#N/A,#N/A,FALSE,"보증2";#N/A,#N/A,FALSE,"보증1";#N/A,#N/A,FALSE,"보증";#N/A,#N/A,FALSE,"손익1";#N/A,#N/A,FALSE,"손익";#N/A,#N/A,FALSE,"부서별매출";#N/A,#N/A,FALSE,"매출"}</definedName>
    <definedName name="_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_AT3" hidden="1">{#N/A,#N/A,FALSE,"인원";#N/A,#N/A,FALSE,"비용2";#N/A,#N/A,FALSE,"비용1";#N/A,#N/A,FALSE,"비용";#N/A,#N/A,FALSE,"보증2";#N/A,#N/A,FALSE,"보증1";#N/A,#N/A,FALSE,"보증";#N/A,#N/A,FALSE,"손익1";#N/A,#N/A,FALSE,"손익";#N/A,#N/A,FALSE,"부서별매출";#N/A,#N/A,FALSE,"매출"}</definedName>
    <definedName name="_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INT2" hidden="1">{#N/A,#N/A,TRUE,"일정"}</definedName>
    <definedName name="_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_T2" localSheetId="0" hidden="1">{#N/A,#N/A,FALSE,"단축1";#N/A,#N/A,FALSE,"단축2";#N/A,#N/A,FALSE,"단축3";#N/A,#N/A,FALSE,"장축";#N/A,#N/A,FALSE,"4WD"}</definedName>
    <definedName name="___________________T2" hidden="1">{#N/A,#N/A,FALSE,"단축1";#N/A,#N/A,FALSE,"단축2";#N/A,#N/A,FALSE,"단축3";#N/A,#N/A,FALSE,"장축";#N/A,#N/A,FALSE,"4WD"}</definedName>
    <definedName name="___________________TT1" hidden="1">{#N/A,#N/A,FALSE,"현장 NCR 분석";#N/A,#N/A,FALSE,"현장품질감사";#N/A,#N/A,FALSE,"현장품질감사"}</definedName>
    <definedName name="___________________TT3" hidden="1">{#N/A,#N/A,FALSE,"현장 NCR 분석";#N/A,#N/A,FALSE,"현장품질감사";#N/A,#N/A,FALSE,"현장품질감사"}</definedName>
    <definedName name="___________________XG2" localSheetId="0" hidden="1">{#N/A,#N/A,FALSE,"단축1";#N/A,#N/A,FALSE,"단축2";#N/A,#N/A,FALSE,"단축3";#N/A,#N/A,FALSE,"장축";#N/A,#N/A,FALSE,"4WD"}</definedName>
    <definedName name="___________________XG2" localSheetId="1" hidden="1">{#N/A,#N/A,FALSE,"단축1";#N/A,#N/A,FALSE,"단축2";#N/A,#N/A,FALSE,"단축3";#N/A,#N/A,FALSE,"장축";#N/A,#N/A,FALSE,"4WD"}</definedName>
    <definedName name="___________________XG2" hidden="1">{#N/A,#N/A,FALSE,"단축1";#N/A,#N/A,FALSE,"단축2";#N/A,#N/A,FALSE,"단축3";#N/A,#N/A,FALSE,"장축";#N/A,#N/A,FALSE,"4WD"}</definedName>
    <definedName name="__________________A2" localSheetId="0" hidden="1">{#N/A,#N/A,FALSE,"단축1";#N/A,#N/A,FALSE,"단축2";#N/A,#N/A,FALSE,"단축3";#N/A,#N/A,FALSE,"장축";#N/A,#N/A,FALSE,"4WD"}</definedName>
    <definedName name="__________________A2" localSheetId="1" hidden="1">{#N/A,#N/A,FALSE,"단축1";#N/A,#N/A,FALSE,"단축2";#N/A,#N/A,FALSE,"단축3";#N/A,#N/A,FALSE,"장축";#N/A,#N/A,FALSE,"4WD"}</definedName>
    <definedName name="__________________A2" hidden="1">{#N/A,#N/A,FALSE,"단축1";#N/A,#N/A,FALSE,"단축2";#N/A,#N/A,FALSE,"단축3";#N/A,#N/A,FALSE,"장축";#N/A,#N/A,FALSE,"4WD"}</definedName>
    <definedName name="_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AT1" hidden="1">{#N/A,#N/A,FALSE,"인원";#N/A,#N/A,FALSE,"비용2";#N/A,#N/A,FALSE,"비용1";#N/A,#N/A,FALSE,"비용";#N/A,#N/A,FALSE,"보증2";#N/A,#N/A,FALSE,"보증1";#N/A,#N/A,FALSE,"보증";#N/A,#N/A,FALSE,"손익1";#N/A,#N/A,FALSE,"손익";#N/A,#N/A,FALSE,"부서별매출";#N/A,#N/A,FALSE,"매출"}</definedName>
    <definedName name="_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_AT3" hidden="1">{#N/A,#N/A,FALSE,"인원";#N/A,#N/A,FALSE,"비용2";#N/A,#N/A,FALSE,"비용1";#N/A,#N/A,FALSE,"비용";#N/A,#N/A,FALSE,"보증2";#N/A,#N/A,FALSE,"보증1";#N/A,#N/A,FALSE,"보증";#N/A,#N/A,FALSE,"손익1";#N/A,#N/A,FALSE,"손익";#N/A,#N/A,FALSE,"부서별매출";#N/A,#N/A,FALSE,"매출"}</definedName>
    <definedName name="_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FAB6" hidden="1">#REF!</definedName>
    <definedName name="__________________INT2" hidden="1">{#N/A,#N/A,TRUE,"일정"}</definedName>
    <definedName name="_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_T2" localSheetId="0" hidden="1">{#N/A,#N/A,FALSE,"단축1";#N/A,#N/A,FALSE,"단축2";#N/A,#N/A,FALSE,"단축3";#N/A,#N/A,FALSE,"장축";#N/A,#N/A,FALSE,"4WD"}</definedName>
    <definedName name="__________________T2" hidden="1">{#N/A,#N/A,FALSE,"단축1";#N/A,#N/A,FALSE,"단축2";#N/A,#N/A,FALSE,"단축3";#N/A,#N/A,FALSE,"장축";#N/A,#N/A,FALSE,"4WD"}</definedName>
    <definedName name="__________________TT1" hidden="1">{#N/A,#N/A,FALSE,"현장 NCR 분석";#N/A,#N/A,FALSE,"현장품질감사";#N/A,#N/A,FALSE,"현장품질감사"}</definedName>
    <definedName name="__________________TT3" hidden="1">{#N/A,#N/A,FALSE,"현장 NCR 분석";#N/A,#N/A,FALSE,"현장품질감사";#N/A,#N/A,FALSE,"현장품질감사"}</definedName>
    <definedName name="__________________XG2" localSheetId="0" hidden="1">{#N/A,#N/A,FALSE,"단축1";#N/A,#N/A,FALSE,"단축2";#N/A,#N/A,FALSE,"단축3";#N/A,#N/A,FALSE,"장축";#N/A,#N/A,FALSE,"4WD"}</definedName>
    <definedName name="__________________XG2" localSheetId="1" hidden="1">{#N/A,#N/A,FALSE,"단축1";#N/A,#N/A,FALSE,"단축2";#N/A,#N/A,FALSE,"단축3";#N/A,#N/A,FALSE,"장축";#N/A,#N/A,FALSE,"4WD"}</definedName>
    <definedName name="__________________XG2" hidden="1">{#N/A,#N/A,FALSE,"단축1";#N/A,#N/A,FALSE,"단축2";#N/A,#N/A,FALSE,"단축3";#N/A,#N/A,FALSE,"장축";#N/A,#N/A,FALSE,"4WD"}</definedName>
    <definedName name="_________________A2" localSheetId="0" hidden="1">{#N/A,#N/A,FALSE,"단축1";#N/A,#N/A,FALSE,"단축2";#N/A,#N/A,FALSE,"단축3";#N/A,#N/A,FALSE,"장축";#N/A,#N/A,FALSE,"4WD"}</definedName>
    <definedName name="_________________A2" localSheetId="1" hidden="1">{#N/A,#N/A,FALSE,"단축1";#N/A,#N/A,FALSE,"단축2";#N/A,#N/A,FALSE,"단축3";#N/A,#N/A,FALSE,"장축";#N/A,#N/A,FALSE,"4WD"}</definedName>
    <definedName name="_________________A2" hidden="1">{#N/A,#N/A,FALSE,"단축1";#N/A,#N/A,FALSE,"단축2";#N/A,#N/A,FALSE,"단축3";#N/A,#N/A,FALSE,"장축";#N/A,#N/A,FALSE,"4WD"}</definedName>
    <definedName name="_________________A2040" localSheetId="0" hidden="1">{#N/A,#N/A,FALSE,"단축1";#N/A,#N/A,FALSE,"단축2";#N/A,#N/A,FALSE,"단축3";#N/A,#N/A,FALSE,"장축";#N/A,#N/A,FALSE,"4WD"}</definedName>
    <definedName name="_________________A2040" localSheetId="1" hidden="1">{#N/A,#N/A,FALSE,"단축1";#N/A,#N/A,FALSE,"단축2";#N/A,#N/A,FALSE,"단축3";#N/A,#N/A,FALSE,"장축";#N/A,#N/A,FALSE,"4WD"}</definedName>
    <definedName name="_________________A2040" hidden="1">{#N/A,#N/A,FALSE,"단축1";#N/A,#N/A,FALSE,"단축2";#N/A,#N/A,FALSE,"단축3";#N/A,#N/A,FALSE,"장축";#N/A,#N/A,FALSE,"4WD"}</definedName>
    <definedName name="_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AT1" hidden="1">{#N/A,#N/A,FALSE,"인원";#N/A,#N/A,FALSE,"비용2";#N/A,#N/A,FALSE,"비용1";#N/A,#N/A,FALSE,"비용";#N/A,#N/A,FALSE,"보증2";#N/A,#N/A,FALSE,"보증1";#N/A,#N/A,FALSE,"보증";#N/A,#N/A,FALSE,"손익1";#N/A,#N/A,FALSE,"손익";#N/A,#N/A,FALSE,"부서별매출";#N/A,#N/A,FALSE,"매출"}</definedName>
    <definedName name="_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_AT3" hidden="1">{#N/A,#N/A,FALSE,"인원";#N/A,#N/A,FALSE,"비용2";#N/A,#N/A,FALSE,"비용1";#N/A,#N/A,FALSE,"비용";#N/A,#N/A,FALSE,"보증2";#N/A,#N/A,FALSE,"보증1";#N/A,#N/A,FALSE,"보증";#N/A,#N/A,FALSE,"손익1";#N/A,#N/A,FALSE,"손익";#N/A,#N/A,FALSE,"부서별매출";#N/A,#N/A,FALSE,"매출"}</definedName>
    <definedName name="_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FAB6" hidden="1">#REF!</definedName>
    <definedName name="_________________INT2" hidden="1">{#N/A,#N/A,TRUE,"일정"}</definedName>
    <definedName name="_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_T2" localSheetId="0" hidden="1">{#N/A,#N/A,FALSE,"단축1";#N/A,#N/A,FALSE,"단축2";#N/A,#N/A,FALSE,"단축3";#N/A,#N/A,FALSE,"장축";#N/A,#N/A,FALSE,"4WD"}</definedName>
    <definedName name="_________________T2" localSheetId="1" hidden="1">{#N/A,#N/A,FALSE,"단축1";#N/A,#N/A,FALSE,"단축2";#N/A,#N/A,FALSE,"단축3";#N/A,#N/A,FALSE,"장축";#N/A,#N/A,FALSE,"4WD"}</definedName>
    <definedName name="_________________T2" hidden="1">{#N/A,#N/A,FALSE,"단축1";#N/A,#N/A,FALSE,"단축2";#N/A,#N/A,FALSE,"단축3";#N/A,#N/A,FALSE,"장축";#N/A,#N/A,FALSE,"4WD"}</definedName>
    <definedName name="_________________TT1" hidden="1">{#N/A,#N/A,FALSE,"현장 NCR 분석";#N/A,#N/A,FALSE,"현장품질감사";#N/A,#N/A,FALSE,"현장품질감사"}</definedName>
    <definedName name="_________________TT3" hidden="1">{#N/A,#N/A,FALSE,"현장 NCR 분석";#N/A,#N/A,FALSE,"현장품질감사";#N/A,#N/A,FALSE,"현장품질감사"}</definedName>
    <definedName name="_________________XG2" localSheetId="0" hidden="1">{#N/A,#N/A,FALSE,"단축1";#N/A,#N/A,FALSE,"단축2";#N/A,#N/A,FALSE,"단축3";#N/A,#N/A,FALSE,"장축";#N/A,#N/A,FALSE,"4WD"}</definedName>
    <definedName name="_________________XG2" localSheetId="1" hidden="1">{#N/A,#N/A,FALSE,"단축1";#N/A,#N/A,FALSE,"단축2";#N/A,#N/A,FALSE,"단축3";#N/A,#N/A,FALSE,"장축";#N/A,#N/A,FALSE,"4WD"}</definedName>
    <definedName name="_________________XG2" hidden="1">{#N/A,#N/A,FALSE,"단축1";#N/A,#N/A,FALSE,"단축2";#N/A,#N/A,FALSE,"단축3";#N/A,#N/A,FALSE,"장축";#N/A,#N/A,FALSE,"4WD"}</definedName>
    <definedName name="________________A2" localSheetId="0" hidden="1">{#N/A,#N/A,FALSE,"단축1";#N/A,#N/A,FALSE,"단축2";#N/A,#N/A,FALSE,"단축3";#N/A,#N/A,FALSE,"장축";#N/A,#N/A,FALSE,"4WD"}</definedName>
    <definedName name="________________A2" localSheetId="1" hidden="1">{#N/A,#N/A,FALSE,"단축1";#N/A,#N/A,FALSE,"단축2";#N/A,#N/A,FALSE,"단축3";#N/A,#N/A,FALSE,"장축";#N/A,#N/A,FALSE,"4WD"}</definedName>
    <definedName name="________________A2" hidden="1">{#N/A,#N/A,FALSE,"단축1";#N/A,#N/A,FALSE,"단축2";#N/A,#N/A,FALSE,"단축3";#N/A,#N/A,FALSE,"장축";#N/A,#N/A,FALSE,"4WD"}</definedName>
    <definedName name="_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AT1" hidden="1">{#N/A,#N/A,FALSE,"인원";#N/A,#N/A,FALSE,"비용2";#N/A,#N/A,FALSE,"비용1";#N/A,#N/A,FALSE,"비용";#N/A,#N/A,FALSE,"보증2";#N/A,#N/A,FALSE,"보증1";#N/A,#N/A,FALSE,"보증";#N/A,#N/A,FALSE,"손익1";#N/A,#N/A,FALSE,"손익";#N/A,#N/A,FALSE,"부서별매출";#N/A,#N/A,FALSE,"매출"}</definedName>
    <definedName name="_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_AT3" hidden="1">{#N/A,#N/A,FALSE,"인원";#N/A,#N/A,FALSE,"비용2";#N/A,#N/A,FALSE,"비용1";#N/A,#N/A,FALSE,"비용";#N/A,#N/A,FALSE,"보증2";#N/A,#N/A,FALSE,"보증1";#N/A,#N/A,FALSE,"보증";#N/A,#N/A,FALSE,"손익1";#N/A,#N/A,FALSE,"손익";#N/A,#N/A,FALSE,"부서별매출";#N/A,#N/A,FALSE,"매출"}</definedName>
    <definedName name="_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FAB6" hidden="1">#REF!</definedName>
    <definedName name="________________INT2" hidden="1">{#N/A,#N/A,TRUE,"일정"}</definedName>
    <definedName name="_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_T2" localSheetId="0" hidden="1">{#N/A,#N/A,FALSE,"단축1";#N/A,#N/A,FALSE,"단축2";#N/A,#N/A,FALSE,"단축3";#N/A,#N/A,FALSE,"장축";#N/A,#N/A,FALSE,"4WD"}</definedName>
    <definedName name="________________T2" localSheetId="1" hidden="1">{#N/A,#N/A,FALSE,"단축1";#N/A,#N/A,FALSE,"단축2";#N/A,#N/A,FALSE,"단축3";#N/A,#N/A,FALSE,"장축";#N/A,#N/A,FALSE,"4WD"}</definedName>
    <definedName name="________________T2" hidden="1">{#N/A,#N/A,FALSE,"단축1";#N/A,#N/A,FALSE,"단축2";#N/A,#N/A,FALSE,"단축3";#N/A,#N/A,FALSE,"장축";#N/A,#N/A,FALSE,"4WD"}</definedName>
    <definedName name="________________XG2" localSheetId="0" hidden="1">{#N/A,#N/A,FALSE,"단축1";#N/A,#N/A,FALSE,"단축2";#N/A,#N/A,FALSE,"단축3";#N/A,#N/A,FALSE,"장축";#N/A,#N/A,FALSE,"4WD"}</definedName>
    <definedName name="________________XG2" localSheetId="1" hidden="1">{#N/A,#N/A,FALSE,"단축1";#N/A,#N/A,FALSE,"단축2";#N/A,#N/A,FALSE,"단축3";#N/A,#N/A,FALSE,"장축";#N/A,#N/A,FALSE,"4WD"}</definedName>
    <definedName name="________________XG2" hidden="1">{#N/A,#N/A,FALSE,"단축1";#N/A,#N/A,FALSE,"단축2";#N/A,#N/A,FALSE,"단축3";#N/A,#N/A,FALSE,"장축";#N/A,#N/A,FALSE,"4WD"}</definedName>
    <definedName name="_______________A2" localSheetId="0" hidden="1">{#N/A,#N/A,FALSE,"단축1";#N/A,#N/A,FALSE,"단축2";#N/A,#N/A,FALSE,"단축3";#N/A,#N/A,FALSE,"장축";#N/A,#N/A,FALSE,"4WD"}</definedName>
    <definedName name="_______________A2" localSheetId="1" hidden="1">{#N/A,#N/A,FALSE,"단축1";#N/A,#N/A,FALSE,"단축2";#N/A,#N/A,FALSE,"단축3";#N/A,#N/A,FALSE,"장축";#N/A,#N/A,FALSE,"4WD"}</definedName>
    <definedName name="_______________A2" hidden="1">{#N/A,#N/A,FALSE,"단축1";#N/A,#N/A,FALSE,"단축2";#N/A,#N/A,FALSE,"단축3";#N/A,#N/A,FALSE,"장축";#N/A,#N/A,FALSE,"4WD"}</definedName>
    <definedName name="_______________A2040" localSheetId="0" hidden="1">{#N/A,#N/A,FALSE,"단축1";#N/A,#N/A,FALSE,"단축2";#N/A,#N/A,FALSE,"단축3";#N/A,#N/A,FALSE,"장축";#N/A,#N/A,FALSE,"4WD"}</definedName>
    <definedName name="_______________A2040" localSheetId="1" hidden="1">{#N/A,#N/A,FALSE,"단축1";#N/A,#N/A,FALSE,"단축2";#N/A,#N/A,FALSE,"단축3";#N/A,#N/A,FALSE,"장축";#N/A,#N/A,FALSE,"4WD"}</definedName>
    <definedName name="_______________A2040" hidden="1">{#N/A,#N/A,FALSE,"단축1";#N/A,#N/A,FALSE,"단축2";#N/A,#N/A,FALSE,"단축3";#N/A,#N/A,FALSE,"장축";#N/A,#N/A,FALSE,"4WD"}</definedName>
    <definedName name="_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AT1" hidden="1">{#N/A,#N/A,FALSE,"인원";#N/A,#N/A,FALSE,"비용2";#N/A,#N/A,FALSE,"비용1";#N/A,#N/A,FALSE,"비용";#N/A,#N/A,FALSE,"보증2";#N/A,#N/A,FALSE,"보증1";#N/A,#N/A,FALSE,"보증";#N/A,#N/A,FALSE,"손익1";#N/A,#N/A,FALSE,"손익";#N/A,#N/A,FALSE,"부서별매출";#N/A,#N/A,FALSE,"매출"}</definedName>
    <definedName name="_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_AT3" hidden="1">{#N/A,#N/A,FALSE,"인원";#N/A,#N/A,FALSE,"비용2";#N/A,#N/A,FALSE,"비용1";#N/A,#N/A,FALSE,"비용";#N/A,#N/A,FALSE,"보증2";#N/A,#N/A,FALSE,"보증1";#N/A,#N/A,FALSE,"보증";#N/A,#N/A,FALSE,"손익1";#N/A,#N/A,FALSE,"손익";#N/A,#N/A,FALSE,"부서별매출";#N/A,#N/A,FALSE,"매출"}</definedName>
    <definedName name="_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FAB6" hidden="1">#REF!</definedName>
    <definedName name="_______________INT2" hidden="1">{#N/A,#N/A,TRUE,"일정"}</definedName>
    <definedName name="_______________LPS2" localSheetId="0" hidden="1">{#N/A,#N/A,FALSE,"단축1";#N/A,#N/A,FALSE,"단축2";#N/A,#N/A,FALSE,"단축3";#N/A,#N/A,FALSE,"장축";#N/A,#N/A,FALSE,"4WD"}</definedName>
    <definedName name="_______________LPS2" hidden="1">{#N/A,#N/A,FALSE,"단축1";#N/A,#N/A,FALSE,"단축2";#N/A,#N/A,FALSE,"단축3";#N/A,#N/A,FALSE,"장축";#N/A,#N/A,FALSE,"4WD"}</definedName>
    <definedName name="_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_T2" localSheetId="0" hidden="1">{#N/A,#N/A,FALSE,"단축1";#N/A,#N/A,FALSE,"단축2";#N/A,#N/A,FALSE,"단축3";#N/A,#N/A,FALSE,"장축";#N/A,#N/A,FALSE,"4WD"}</definedName>
    <definedName name="_______________T2" localSheetId="1" hidden="1">{#N/A,#N/A,FALSE,"단축1";#N/A,#N/A,FALSE,"단축2";#N/A,#N/A,FALSE,"단축3";#N/A,#N/A,FALSE,"장축";#N/A,#N/A,FALSE,"4WD"}</definedName>
    <definedName name="_______________T2" hidden="1">{#N/A,#N/A,FALSE,"단축1";#N/A,#N/A,FALSE,"단축2";#N/A,#N/A,FALSE,"단축3";#N/A,#N/A,FALSE,"장축";#N/A,#N/A,FALSE,"4WD"}</definedName>
    <definedName name="_______________XG2" localSheetId="0" hidden="1">{#N/A,#N/A,FALSE,"단축1";#N/A,#N/A,FALSE,"단축2";#N/A,#N/A,FALSE,"단축3";#N/A,#N/A,FALSE,"장축";#N/A,#N/A,FALSE,"4WD"}</definedName>
    <definedName name="_______________XG2" localSheetId="1" hidden="1">{#N/A,#N/A,FALSE,"단축1";#N/A,#N/A,FALSE,"단축2";#N/A,#N/A,FALSE,"단축3";#N/A,#N/A,FALSE,"장축";#N/A,#N/A,FALSE,"4WD"}</definedName>
    <definedName name="_______________XG2" hidden="1">{#N/A,#N/A,FALSE,"단축1";#N/A,#N/A,FALSE,"단축2";#N/A,#N/A,FALSE,"단축3";#N/A,#N/A,FALSE,"장축";#N/A,#N/A,FALSE,"4WD"}</definedName>
    <definedName name="______________A2" localSheetId="0" hidden="1">{#N/A,#N/A,FALSE,"단축1";#N/A,#N/A,FALSE,"단축2";#N/A,#N/A,FALSE,"단축3";#N/A,#N/A,FALSE,"장축";#N/A,#N/A,FALSE,"4WD"}</definedName>
    <definedName name="______________A2" localSheetId="1" hidden="1">{#N/A,#N/A,FALSE,"단축1";#N/A,#N/A,FALSE,"단축2";#N/A,#N/A,FALSE,"단축3";#N/A,#N/A,FALSE,"장축";#N/A,#N/A,FALSE,"4WD"}</definedName>
    <definedName name="______________A2" hidden="1">{#N/A,#N/A,FALSE,"단축1";#N/A,#N/A,FALSE,"단축2";#N/A,#N/A,FALSE,"단축3";#N/A,#N/A,FALSE,"장축";#N/A,#N/A,FALSE,"4WD"}</definedName>
    <definedName name="______________A2040" localSheetId="0" hidden="1">{#N/A,#N/A,FALSE,"단축1";#N/A,#N/A,FALSE,"단축2";#N/A,#N/A,FALSE,"단축3";#N/A,#N/A,FALSE,"장축";#N/A,#N/A,FALSE,"4WD"}</definedName>
    <definedName name="______________A2040" localSheetId="1" hidden="1">{#N/A,#N/A,FALSE,"단축1";#N/A,#N/A,FALSE,"단축2";#N/A,#N/A,FALSE,"단축3";#N/A,#N/A,FALSE,"장축";#N/A,#N/A,FALSE,"4WD"}</definedName>
    <definedName name="______________A2040" hidden="1">{#N/A,#N/A,FALSE,"단축1";#N/A,#N/A,FALSE,"단축2";#N/A,#N/A,FALSE,"단축3";#N/A,#N/A,FALSE,"장축";#N/A,#N/A,FALSE,"4WD"}</definedName>
    <definedName name="_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AT1" hidden="1">{#N/A,#N/A,FALSE,"인원";#N/A,#N/A,FALSE,"비용2";#N/A,#N/A,FALSE,"비용1";#N/A,#N/A,FALSE,"비용";#N/A,#N/A,FALSE,"보증2";#N/A,#N/A,FALSE,"보증1";#N/A,#N/A,FALSE,"보증";#N/A,#N/A,FALSE,"손익1";#N/A,#N/A,FALSE,"손익";#N/A,#N/A,FALSE,"부서별매출";#N/A,#N/A,FALSE,"매출"}</definedName>
    <definedName name="_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_AT3" hidden="1">{#N/A,#N/A,FALSE,"인원";#N/A,#N/A,FALSE,"비용2";#N/A,#N/A,FALSE,"비용1";#N/A,#N/A,FALSE,"비용";#N/A,#N/A,FALSE,"보증2";#N/A,#N/A,FALSE,"보증1";#N/A,#N/A,FALSE,"보증";#N/A,#N/A,FALSE,"손익1";#N/A,#N/A,FALSE,"손익";#N/A,#N/A,FALSE,"부서별매출";#N/A,#N/A,FALSE,"매출"}</definedName>
    <definedName name="_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FAB6" hidden="1">#REF!</definedName>
    <definedName name="______________INT2" hidden="1">{#N/A,#N/A,TRUE,"일정"}</definedName>
    <definedName name="______________LPS2" localSheetId="0" hidden="1">{#N/A,#N/A,FALSE,"단축1";#N/A,#N/A,FALSE,"단축2";#N/A,#N/A,FALSE,"단축3";#N/A,#N/A,FALSE,"장축";#N/A,#N/A,FALSE,"4WD"}</definedName>
    <definedName name="______________LPS2" hidden="1">{#N/A,#N/A,FALSE,"단축1";#N/A,#N/A,FALSE,"단축2";#N/A,#N/A,FALSE,"단축3";#N/A,#N/A,FALSE,"장축";#N/A,#N/A,FALSE,"4WD"}</definedName>
    <definedName name="_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_T2" localSheetId="0" hidden="1">{#N/A,#N/A,FALSE,"단축1";#N/A,#N/A,FALSE,"단축2";#N/A,#N/A,FALSE,"단축3";#N/A,#N/A,FALSE,"장축";#N/A,#N/A,FALSE,"4WD"}</definedName>
    <definedName name="______________T2" localSheetId="1" hidden="1">{#N/A,#N/A,FALSE,"단축1";#N/A,#N/A,FALSE,"단축2";#N/A,#N/A,FALSE,"단축3";#N/A,#N/A,FALSE,"장축";#N/A,#N/A,FALSE,"4WD"}</definedName>
    <definedName name="______________T2" hidden="1">{#N/A,#N/A,FALSE,"단축1";#N/A,#N/A,FALSE,"단축2";#N/A,#N/A,FALSE,"단축3";#N/A,#N/A,FALSE,"장축";#N/A,#N/A,FALSE,"4WD"}</definedName>
    <definedName name="______________XG2" localSheetId="0" hidden="1">{#N/A,#N/A,FALSE,"단축1";#N/A,#N/A,FALSE,"단축2";#N/A,#N/A,FALSE,"단축3";#N/A,#N/A,FALSE,"장축";#N/A,#N/A,FALSE,"4WD"}</definedName>
    <definedName name="______________XG2" localSheetId="1" hidden="1">{#N/A,#N/A,FALSE,"단축1";#N/A,#N/A,FALSE,"단축2";#N/A,#N/A,FALSE,"단축3";#N/A,#N/A,FALSE,"장축";#N/A,#N/A,FALSE,"4WD"}</definedName>
    <definedName name="______________XG2" hidden="1">{#N/A,#N/A,FALSE,"단축1";#N/A,#N/A,FALSE,"단축2";#N/A,#N/A,FALSE,"단축3";#N/A,#N/A,FALSE,"장축";#N/A,#N/A,FALSE,"4WD"}</definedName>
    <definedName name="_____________A2" localSheetId="0" hidden="1">{#N/A,#N/A,FALSE,"단축1";#N/A,#N/A,FALSE,"단축2";#N/A,#N/A,FALSE,"단축3";#N/A,#N/A,FALSE,"장축";#N/A,#N/A,FALSE,"4WD"}</definedName>
    <definedName name="_____________A2" localSheetId="1" hidden="1">{#N/A,#N/A,FALSE,"단축1";#N/A,#N/A,FALSE,"단축2";#N/A,#N/A,FALSE,"단축3";#N/A,#N/A,FALSE,"장축";#N/A,#N/A,FALSE,"4WD"}</definedName>
    <definedName name="_____________A2" hidden="1">{#N/A,#N/A,FALSE,"단축1";#N/A,#N/A,FALSE,"단축2";#N/A,#N/A,FALSE,"단축3";#N/A,#N/A,FALSE,"장축";#N/A,#N/A,FALSE,"4WD"}</definedName>
    <definedName name="_____________A2040" localSheetId="0" hidden="1">{#N/A,#N/A,FALSE,"단축1";#N/A,#N/A,FALSE,"단축2";#N/A,#N/A,FALSE,"단축3";#N/A,#N/A,FALSE,"장축";#N/A,#N/A,FALSE,"4WD"}</definedName>
    <definedName name="_____________A2040" localSheetId="1" hidden="1">{#N/A,#N/A,FALSE,"단축1";#N/A,#N/A,FALSE,"단축2";#N/A,#N/A,FALSE,"단축3";#N/A,#N/A,FALSE,"장축";#N/A,#N/A,FALSE,"4WD"}</definedName>
    <definedName name="_____________A2040" hidden="1">{#N/A,#N/A,FALSE,"단축1";#N/A,#N/A,FALSE,"단축2";#N/A,#N/A,FALSE,"단축3";#N/A,#N/A,FALSE,"장축";#N/A,#N/A,FALSE,"4WD"}</definedName>
    <definedName name="_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AT1" hidden="1">{#N/A,#N/A,FALSE,"인원";#N/A,#N/A,FALSE,"비용2";#N/A,#N/A,FALSE,"비용1";#N/A,#N/A,FALSE,"비용";#N/A,#N/A,FALSE,"보증2";#N/A,#N/A,FALSE,"보증1";#N/A,#N/A,FALSE,"보증";#N/A,#N/A,FALSE,"손익1";#N/A,#N/A,FALSE,"손익";#N/A,#N/A,FALSE,"부서별매출";#N/A,#N/A,FALSE,"매출"}</definedName>
    <definedName name="_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_AT3" hidden="1">{#N/A,#N/A,FALSE,"인원";#N/A,#N/A,FALSE,"비용2";#N/A,#N/A,FALSE,"비용1";#N/A,#N/A,FALSE,"비용";#N/A,#N/A,FALSE,"보증2";#N/A,#N/A,FALSE,"보증1";#N/A,#N/A,FALSE,"보증";#N/A,#N/A,FALSE,"손익1";#N/A,#N/A,FALSE,"손익";#N/A,#N/A,FALSE,"부서별매출";#N/A,#N/A,FALSE,"매출"}</definedName>
    <definedName name="_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FAB6" hidden="1">#REF!</definedName>
    <definedName name="_____________INT2" hidden="1">{#N/A,#N/A,TRUE,"일정"}</definedName>
    <definedName name="_____________LPS2" localSheetId="0" hidden="1">{#N/A,#N/A,FALSE,"단축1";#N/A,#N/A,FALSE,"단축2";#N/A,#N/A,FALSE,"단축3";#N/A,#N/A,FALSE,"장축";#N/A,#N/A,FALSE,"4WD"}</definedName>
    <definedName name="_____________LPS2" localSheetId="1" hidden="1">{#N/A,#N/A,FALSE,"단축1";#N/A,#N/A,FALSE,"단축2";#N/A,#N/A,FALSE,"단축3";#N/A,#N/A,FALSE,"장축";#N/A,#N/A,FALSE,"4WD"}</definedName>
    <definedName name="_____________LPS2" hidden="1">{#N/A,#N/A,FALSE,"단축1";#N/A,#N/A,FALSE,"단축2";#N/A,#N/A,FALSE,"단축3";#N/A,#N/A,FALSE,"장축";#N/A,#N/A,FALSE,"4WD"}</definedName>
    <definedName name="_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T2" localSheetId="0" hidden="1">{#N/A,#N/A,FALSE,"단축1";#N/A,#N/A,FALSE,"단축2";#N/A,#N/A,FALSE,"단축3";#N/A,#N/A,FALSE,"장축";#N/A,#N/A,FALSE,"4WD"}</definedName>
    <definedName name="_____________T2" localSheetId="1" hidden="1">{#N/A,#N/A,FALSE,"단축1";#N/A,#N/A,FALSE,"단축2";#N/A,#N/A,FALSE,"단축3";#N/A,#N/A,FALSE,"장축";#N/A,#N/A,FALSE,"4WD"}</definedName>
    <definedName name="_____________T2" hidden="1">{#N/A,#N/A,FALSE,"단축1";#N/A,#N/A,FALSE,"단축2";#N/A,#N/A,FALSE,"단축3";#N/A,#N/A,FALSE,"장축";#N/A,#N/A,FALSE,"4WD"}</definedName>
    <definedName name="_____________TT1" hidden="1">{#N/A,#N/A,FALSE,"현장 NCR 분석";#N/A,#N/A,FALSE,"현장품질감사";#N/A,#N/A,FALSE,"현장품질감사"}</definedName>
    <definedName name="_____________TT3" hidden="1">{#N/A,#N/A,FALSE,"현장 NCR 분석";#N/A,#N/A,FALSE,"현장품질감사";#N/A,#N/A,FALSE,"현장품질감사"}</definedName>
    <definedName name="__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_XG2" localSheetId="0" hidden="1">{#N/A,#N/A,FALSE,"단축1";#N/A,#N/A,FALSE,"단축2";#N/A,#N/A,FALSE,"단축3";#N/A,#N/A,FALSE,"장축";#N/A,#N/A,FALSE,"4WD"}</definedName>
    <definedName name="_____________XG2" localSheetId="1" hidden="1">{#N/A,#N/A,FALSE,"단축1";#N/A,#N/A,FALSE,"단축2";#N/A,#N/A,FALSE,"단축3";#N/A,#N/A,FALSE,"장축";#N/A,#N/A,FALSE,"4WD"}</definedName>
    <definedName name="_____________XG2" hidden="1">{#N/A,#N/A,FALSE,"단축1";#N/A,#N/A,FALSE,"단축2";#N/A,#N/A,FALSE,"단축3";#N/A,#N/A,FALSE,"장축";#N/A,#N/A,FALSE,"4WD"}</definedName>
    <definedName name="____________A2" localSheetId="0" hidden="1">{#N/A,#N/A,FALSE,"단축1";#N/A,#N/A,FALSE,"단축2";#N/A,#N/A,FALSE,"단축3";#N/A,#N/A,FALSE,"장축";#N/A,#N/A,FALSE,"4WD"}</definedName>
    <definedName name="____________A2" localSheetId="1" hidden="1">{#N/A,#N/A,FALSE,"단축1";#N/A,#N/A,FALSE,"단축2";#N/A,#N/A,FALSE,"단축3";#N/A,#N/A,FALSE,"장축";#N/A,#N/A,FALSE,"4WD"}</definedName>
    <definedName name="____________A2" hidden="1">{#N/A,#N/A,FALSE,"단축1";#N/A,#N/A,FALSE,"단축2";#N/A,#N/A,FALSE,"단축3";#N/A,#N/A,FALSE,"장축";#N/A,#N/A,FALSE,"4WD"}</definedName>
    <definedName name="____________A2040" localSheetId="0" hidden="1">{#N/A,#N/A,FALSE,"단축1";#N/A,#N/A,FALSE,"단축2";#N/A,#N/A,FALSE,"단축3";#N/A,#N/A,FALSE,"장축";#N/A,#N/A,FALSE,"4WD"}</definedName>
    <definedName name="____________A2040" localSheetId="1" hidden="1">{#N/A,#N/A,FALSE,"단축1";#N/A,#N/A,FALSE,"단축2";#N/A,#N/A,FALSE,"단축3";#N/A,#N/A,FALSE,"장축";#N/A,#N/A,FALSE,"4WD"}</definedName>
    <definedName name="____________A2040" hidden="1">{#N/A,#N/A,FALSE,"단축1";#N/A,#N/A,FALSE,"단축2";#N/A,#N/A,FALSE,"단축3";#N/A,#N/A,FALSE,"장축";#N/A,#N/A,FALSE,"4WD"}</definedName>
    <definedName name="____________A3" localSheetId="0" hidden="1">{#N/A,#N/A,FALSE,"단축1";#N/A,#N/A,FALSE,"단축2";#N/A,#N/A,FALSE,"단축3";#N/A,#N/A,FALSE,"장축";#N/A,#N/A,FALSE,"4WD"}</definedName>
    <definedName name="____________A3" hidden="1">{#N/A,#N/A,FALSE,"단축1";#N/A,#N/A,FALSE,"단축2";#N/A,#N/A,FALSE,"단축3";#N/A,#N/A,FALSE,"장축";#N/A,#N/A,FALSE,"4WD"}</definedName>
    <definedName name="_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AT1" hidden="1">{#N/A,#N/A,FALSE,"인원";#N/A,#N/A,FALSE,"비용2";#N/A,#N/A,FALSE,"비용1";#N/A,#N/A,FALSE,"비용";#N/A,#N/A,FALSE,"보증2";#N/A,#N/A,FALSE,"보증1";#N/A,#N/A,FALSE,"보증";#N/A,#N/A,FALSE,"손익1";#N/A,#N/A,FALSE,"손익";#N/A,#N/A,FALSE,"부서별매출";#N/A,#N/A,FALSE,"매출"}</definedName>
    <definedName name="_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_AT3" hidden="1">{#N/A,#N/A,FALSE,"인원";#N/A,#N/A,FALSE,"비용2";#N/A,#N/A,FALSE,"비용1";#N/A,#N/A,FALSE,"비용";#N/A,#N/A,FALSE,"보증2";#N/A,#N/A,FALSE,"보증1";#N/A,#N/A,FALSE,"보증";#N/A,#N/A,FALSE,"손익1";#N/A,#N/A,FALSE,"손익";#N/A,#N/A,FALSE,"부서별매출";#N/A,#N/A,FALSE,"매출"}</definedName>
    <definedName name="_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FAB6" hidden="1">#REF!</definedName>
    <definedName name="____________INT2" hidden="1">{#N/A,#N/A,TRUE,"일정"}</definedName>
    <definedName name="____________LPS2" localSheetId="0" hidden="1">{#N/A,#N/A,FALSE,"단축1";#N/A,#N/A,FALSE,"단축2";#N/A,#N/A,FALSE,"단축3";#N/A,#N/A,FALSE,"장축";#N/A,#N/A,FALSE,"4WD"}</definedName>
    <definedName name="____________LPS2" localSheetId="1" hidden="1">{#N/A,#N/A,FALSE,"단축1";#N/A,#N/A,FALSE,"단축2";#N/A,#N/A,FALSE,"단축3";#N/A,#N/A,FALSE,"장축";#N/A,#N/A,FALSE,"4WD"}</definedName>
    <definedName name="____________LPS2" hidden="1">{#N/A,#N/A,FALSE,"단축1";#N/A,#N/A,FALSE,"단축2";#N/A,#N/A,FALSE,"단축3";#N/A,#N/A,FALSE,"장축";#N/A,#N/A,FALSE,"4WD"}</definedName>
    <definedName name="_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T2" localSheetId="0" hidden="1">{#N/A,#N/A,FALSE,"단축1";#N/A,#N/A,FALSE,"단축2";#N/A,#N/A,FALSE,"단축3";#N/A,#N/A,FALSE,"장축";#N/A,#N/A,FALSE,"4WD"}</definedName>
    <definedName name="____________T2" localSheetId="1" hidden="1">{#N/A,#N/A,FALSE,"단축1";#N/A,#N/A,FALSE,"단축2";#N/A,#N/A,FALSE,"단축3";#N/A,#N/A,FALSE,"장축";#N/A,#N/A,FALSE,"4WD"}</definedName>
    <definedName name="____________T2" hidden="1">{#N/A,#N/A,FALSE,"단축1";#N/A,#N/A,FALSE,"단축2";#N/A,#N/A,FALSE,"단축3";#N/A,#N/A,FALSE,"장축";#N/A,#N/A,FALSE,"4WD"}</definedName>
    <definedName name="____________TT1" hidden="1">{#N/A,#N/A,FALSE,"현장 NCR 분석";#N/A,#N/A,FALSE,"현장품질감사";#N/A,#N/A,FALSE,"현장품질감사"}</definedName>
    <definedName name="____________TT3" hidden="1">{#N/A,#N/A,FALSE,"현장 NCR 분석";#N/A,#N/A,FALSE,"현장품질감사";#N/A,#N/A,FALSE,"현장품질감사"}</definedName>
    <definedName name="_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_XG2" localSheetId="0" hidden="1">{#N/A,#N/A,FALSE,"단축1";#N/A,#N/A,FALSE,"단축2";#N/A,#N/A,FALSE,"단축3";#N/A,#N/A,FALSE,"장축";#N/A,#N/A,FALSE,"4WD"}</definedName>
    <definedName name="____________XG2" localSheetId="1" hidden="1">{#N/A,#N/A,FALSE,"단축1";#N/A,#N/A,FALSE,"단축2";#N/A,#N/A,FALSE,"단축3";#N/A,#N/A,FALSE,"장축";#N/A,#N/A,FALSE,"4WD"}</definedName>
    <definedName name="____________XG2" hidden="1">{#N/A,#N/A,FALSE,"단축1";#N/A,#N/A,FALSE,"단축2";#N/A,#N/A,FALSE,"단축3";#N/A,#N/A,FALSE,"장축";#N/A,#N/A,FALSE,"4WD"}</definedName>
    <definedName name="___________A2" localSheetId="0" hidden="1">{#N/A,#N/A,FALSE,"단축1";#N/A,#N/A,FALSE,"단축2";#N/A,#N/A,FALSE,"단축3";#N/A,#N/A,FALSE,"장축";#N/A,#N/A,FALSE,"4WD"}</definedName>
    <definedName name="___________A2" localSheetId="1" hidden="1">{#N/A,#N/A,FALSE,"단축1";#N/A,#N/A,FALSE,"단축2";#N/A,#N/A,FALSE,"단축3";#N/A,#N/A,FALSE,"장축";#N/A,#N/A,FALSE,"4WD"}</definedName>
    <definedName name="___________A2" hidden="1">{#N/A,#N/A,FALSE,"단축1";#N/A,#N/A,FALSE,"단축2";#N/A,#N/A,FALSE,"단축3";#N/A,#N/A,FALSE,"장축";#N/A,#N/A,FALSE,"4WD"}</definedName>
    <definedName name="___________A2040" localSheetId="0" hidden="1">{#N/A,#N/A,FALSE,"단축1";#N/A,#N/A,FALSE,"단축2";#N/A,#N/A,FALSE,"단축3";#N/A,#N/A,FALSE,"장축";#N/A,#N/A,FALSE,"4WD"}</definedName>
    <definedName name="___________A2040" localSheetId="1" hidden="1">{#N/A,#N/A,FALSE,"단축1";#N/A,#N/A,FALSE,"단축2";#N/A,#N/A,FALSE,"단축3";#N/A,#N/A,FALSE,"장축";#N/A,#N/A,FALSE,"4WD"}</definedName>
    <definedName name="___________A2040" hidden="1">{#N/A,#N/A,FALSE,"단축1";#N/A,#N/A,FALSE,"단축2";#N/A,#N/A,FALSE,"단축3";#N/A,#N/A,FALSE,"장축";#N/A,#N/A,FALSE,"4WD"}</definedName>
    <definedName name="___________A3" localSheetId="0" hidden="1">{#N/A,#N/A,FALSE,"단축1";#N/A,#N/A,FALSE,"단축2";#N/A,#N/A,FALSE,"단축3";#N/A,#N/A,FALSE,"장축";#N/A,#N/A,FALSE,"4WD"}</definedName>
    <definedName name="___________A3" hidden="1">{#N/A,#N/A,FALSE,"단축1";#N/A,#N/A,FALSE,"단축2";#N/A,#N/A,FALSE,"단축3";#N/A,#N/A,FALSE,"장축";#N/A,#N/A,FALSE,"4WD"}</definedName>
    <definedName name="_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AT1" hidden="1">{#N/A,#N/A,FALSE,"인원";#N/A,#N/A,FALSE,"비용2";#N/A,#N/A,FALSE,"비용1";#N/A,#N/A,FALSE,"비용";#N/A,#N/A,FALSE,"보증2";#N/A,#N/A,FALSE,"보증1";#N/A,#N/A,FALSE,"보증";#N/A,#N/A,FALSE,"손익1";#N/A,#N/A,FALSE,"손익";#N/A,#N/A,FALSE,"부서별매출";#N/A,#N/A,FALSE,"매출"}</definedName>
    <definedName name="_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_AT3" hidden="1">{#N/A,#N/A,FALSE,"인원";#N/A,#N/A,FALSE,"비용2";#N/A,#N/A,FALSE,"비용1";#N/A,#N/A,FALSE,"비용";#N/A,#N/A,FALSE,"보증2";#N/A,#N/A,FALSE,"보증1";#N/A,#N/A,FALSE,"보증";#N/A,#N/A,FALSE,"손익1";#N/A,#N/A,FALSE,"손익";#N/A,#N/A,FALSE,"부서별매출";#N/A,#N/A,FALSE,"매출"}</definedName>
    <definedName name="_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FAB6" hidden="1">#REF!</definedName>
    <definedName name="___________INT2" hidden="1">{#N/A,#N/A,TRUE,"일정"}</definedName>
    <definedName name="___________LPS2" localSheetId="0" hidden="1">{#N/A,#N/A,FALSE,"단축1";#N/A,#N/A,FALSE,"단축2";#N/A,#N/A,FALSE,"단축3";#N/A,#N/A,FALSE,"장축";#N/A,#N/A,FALSE,"4WD"}</definedName>
    <definedName name="___________LPS2" localSheetId="1" hidden="1">{#N/A,#N/A,FALSE,"단축1";#N/A,#N/A,FALSE,"단축2";#N/A,#N/A,FALSE,"단축3";#N/A,#N/A,FALSE,"장축";#N/A,#N/A,FALSE,"4WD"}</definedName>
    <definedName name="___________LPS2" hidden="1">{#N/A,#N/A,FALSE,"단축1";#N/A,#N/A,FALSE,"단축2";#N/A,#N/A,FALSE,"단축3";#N/A,#N/A,FALSE,"장축";#N/A,#N/A,FALSE,"4WD"}</definedName>
    <definedName name="___________NA11" localSheetId="0" hidden="1">{#N/A,#N/A,FALSE,"단축1";#N/A,#N/A,FALSE,"단축2";#N/A,#N/A,FALSE,"단축3";#N/A,#N/A,FALSE,"장축";#N/A,#N/A,FALSE,"4WD"}</definedName>
    <definedName name="___________NA11" hidden="1">{#N/A,#N/A,FALSE,"단축1";#N/A,#N/A,FALSE,"단축2";#N/A,#N/A,FALSE,"단축3";#N/A,#N/A,FALSE,"장축";#N/A,#N/A,FALSE,"4WD"}</definedName>
    <definedName name="___________P2" localSheetId="0" hidden="1">{#N/A,#N/A,FALSE,"단축1";#N/A,#N/A,FALSE,"단축2";#N/A,#N/A,FALSE,"단축3";#N/A,#N/A,FALSE,"장축";#N/A,#N/A,FALSE,"4WD"}</definedName>
    <definedName name="___________P2" hidden="1">{#N/A,#N/A,FALSE,"단축1";#N/A,#N/A,FALSE,"단축2";#N/A,#N/A,FALSE,"단축3";#N/A,#N/A,FALSE,"장축";#N/A,#N/A,FALSE,"4WD"}</definedName>
    <definedName name="_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T2" localSheetId="0" hidden="1">{#N/A,#N/A,FALSE,"단축1";#N/A,#N/A,FALSE,"단축2";#N/A,#N/A,FALSE,"단축3";#N/A,#N/A,FALSE,"장축";#N/A,#N/A,FALSE,"4WD"}</definedName>
    <definedName name="___________T2" localSheetId="1" hidden="1">{#N/A,#N/A,FALSE,"단축1";#N/A,#N/A,FALSE,"단축2";#N/A,#N/A,FALSE,"단축3";#N/A,#N/A,FALSE,"장축";#N/A,#N/A,FALSE,"4WD"}</definedName>
    <definedName name="___________T2" hidden="1">{#N/A,#N/A,FALSE,"단축1";#N/A,#N/A,FALSE,"단축2";#N/A,#N/A,FALSE,"단축3";#N/A,#N/A,FALSE,"장축";#N/A,#N/A,FALSE,"4WD"}</definedName>
    <definedName name="___________T3" localSheetId="0" hidden="1">{#N/A,#N/A,FALSE,"단축1";#N/A,#N/A,FALSE,"단축2";#N/A,#N/A,FALSE,"단축3";#N/A,#N/A,FALSE,"장축";#N/A,#N/A,FALSE,"4WD"}</definedName>
    <definedName name="___________T3" hidden="1">{#N/A,#N/A,FALSE,"단축1";#N/A,#N/A,FALSE,"단축2";#N/A,#N/A,FALSE,"단축3";#N/A,#N/A,FALSE,"장축";#N/A,#N/A,FALSE,"4WD"}</definedName>
    <definedName name="___________T5" localSheetId="0" hidden="1">{#N/A,#N/A,FALSE,"단축1";#N/A,#N/A,FALSE,"단축2";#N/A,#N/A,FALSE,"단축3";#N/A,#N/A,FALSE,"장축";#N/A,#N/A,FALSE,"4WD"}</definedName>
    <definedName name="___________T5" hidden="1">{#N/A,#N/A,FALSE,"단축1";#N/A,#N/A,FALSE,"단축2";#N/A,#N/A,FALSE,"단축3";#N/A,#N/A,FALSE,"장축";#N/A,#N/A,FALSE,"4WD"}</definedName>
    <definedName name="___________TT1" hidden="1">{#N/A,#N/A,FALSE,"현장 NCR 분석";#N/A,#N/A,FALSE,"현장품질감사";#N/A,#N/A,FALSE,"현장품질감사"}</definedName>
    <definedName name="___________TT3" hidden="1">{#N/A,#N/A,FALSE,"현장 NCR 분석";#N/A,#N/A,FALSE,"현장품질감사";#N/A,#N/A,FALSE,"현장품질감사"}</definedName>
    <definedName name="_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_W2" localSheetId="0" hidden="1">{#N/A,#N/A,FALSE,"품의서";#N/A,#N/A,FALSE,"전제";#N/A,#N/A,FALSE,"총손";#N/A,#N/A,FALSE,"손익"}</definedName>
    <definedName name="___________W2" hidden="1">{#N/A,#N/A,FALSE,"품의서";#N/A,#N/A,FALSE,"전제";#N/A,#N/A,FALSE,"총손";#N/A,#N/A,FALSE,"손익"}</definedName>
    <definedName name="___________XG2" localSheetId="0" hidden="1">{#N/A,#N/A,FALSE,"단축1";#N/A,#N/A,FALSE,"단축2";#N/A,#N/A,FALSE,"단축3";#N/A,#N/A,FALSE,"장축";#N/A,#N/A,FALSE,"4WD"}</definedName>
    <definedName name="___________XG2" localSheetId="1" hidden="1">{#N/A,#N/A,FALSE,"단축1";#N/A,#N/A,FALSE,"단축2";#N/A,#N/A,FALSE,"단축3";#N/A,#N/A,FALSE,"장축";#N/A,#N/A,FALSE,"4WD"}</definedName>
    <definedName name="___________XG2" hidden="1">{#N/A,#N/A,FALSE,"단축1";#N/A,#N/A,FALSE,"단축2";#N/A,#N/A,FALSE,"단축3";#N/A,#N/A,FALSE,"장축";#N/A,#N/A,FALSE,"4WD"}</definedName>
    <definedName name="__________A2" localSheetId="0" hidden="1">{#N/A,#N/A,FALSE,"단축1";#N/A,#N/A,FALSE,"단축2";#N/A,#N/A,FALSE,"단축3";#N/A,#N/A,FALSE,"장축";#N/A,#N/A,FALSE,"4WD"}</definedName>
    <definedName name="__________A2" localSheetId="1" hidden="1">{#N/A,#N/A,FALSE,"단축1";#N/A,#N/A,FALSE,"단축2";#N/A,#N/A,FALSE,"단축3";#N/A,#N/A,FALSE,"장축";#N/A,#N/A,FALSE,"4WD"}</definedName>
    <definedName name="__________A2" hidden="1">{#N/A,#N/A,FALSE,"단축1";#N/A,#N/A,FALSE,"단축2";#N/A,#N/A,FALSE,"단축3";#N/A,#N/A,FALSE,"장축";#N/A,#N/A,FALSE,"4WD"}</definedName>
    <definedName name="__________A2040" localSheetId="0" hidden="1">{#N/A,#N/A,FALSE,"단축1";#N/A,#N/A,FALSE,"단축2";#N/A,#N/A,FALSE,"단축3";#N/A,#N/A,FALSE,"장축";#N/A,#N/A,FALSE,"4WD"}</definedName>
    <definedName name="__________A2040" localSheetId="1" hidden="1">{#N/A,#N/A,FALSE,"단축1";#N/A,#N/A,FALSE,"단축2";#N/A,#N/A,FALSE,"단축3";#N/A,#N/A,FALSE,"장축";#N/A,#N/A,FALSE,"4WD"}</definedName>
    <definedName name="__________A2040" hidden="1">{#N/A,#N/A,FALSE,"단축1";#N/A,#N/A,FALSE,"단축2";#N/A,#N/A,FALSE,"단축3";#N/A,#N/A,FALSE,"장축";#N/A,#N/A,FALSE,"4WD"}</definedName>
    <definedName name="__________A3" localSheetId="0" hidden="1">{#N/A,#N/A,FALSE,"단축1";#N/A,#N/A,FALSE,"단축2";#N/A,#N/A,FALSE,"단축3";#N/A,#N/A,FALSE,"장축";#N/A,#N/A,FALSE,"4WD"}</definedName>
    <definedName name="__________A3" localSheetId="1" hidden="1">{#N/A,#N/A,FALSE,"단축1";#N/A,#N/A,FALSE,"단축2";#N/A,#N/A,FALSE,"단축3";#N/A,#N/A,FALSE,"장축";#N/A,#N/A,FALSE,"4WD"}</definedName>
    <definedName name="__________A3" hidden="1">{#N/A,#N/A,FALSE,"단축1";#N/A,#N/A,FALSE,"단축2";#N/A,#N/A,FALSE,"단축3";#N/A,#N/A,FALSE,"장축";#N/A,#N/A,FALSE,"4WD"}</definedName>
    <definedName name="_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AT1" hidden="1">{#N/A,#N/A,FALSE,"인원";#N/A,#N/A,FALSE,"비용2";#N/A,#N/A,FALSE,"비용1";#N/A,#N/A,FALSE,"비용";#N/A,#N/A,FALSE,"보증2";#N/A,#N/A,FALSE,"보증1";#N/A,#N/A,FALSE,"보증";#N/A,#N/A,FALSE,"손익1";#N/A,#N/A,FALSE,"손익";#N/A,#N/A,FALSE,"부서별매출";#N/A,#N/A,FALSE,"매출"}</definedName>
    <definedName name="_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_AT3" hidden="1">{#N/A,#N/A,FALSE,"인원";#N/A,#N/A,FALSE,"비용2";#N/A,#N/A,FALSE,"비용1";#N/A,#N/A,FALSE,"비용";#N/A,#N/A,FALSE,"보증2";#N/A,#N/A,FALSE,"보증1";#N/A,#N/A,FALSE,"보증";#N/A,#N/A,FALSE,"손익1";#N/A,#N/A,FALSE,"손익";#N/A,#N/A,FALSE,"부서별매출";#N/A,#N/A,FALSE,"매출"}</definedName>
    <definedName name="__________Bp2" hidden="1">{#N/A,#N/A,FALSE,"BS";#N/A,#N/A,FALSE,"PL";#N/A,#N/A,FALSE,"처분";#N/A,#N/A,FALSE,"현금";#N/A,#N/A,FALSE,"매출";#N/A,#N/A,FALSE,"원가";#N/A,#N/A,FALSE,"경영"}</definedName>
    <definedName name="_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FAB6" hidden="1">#REF!</definedName>
    <definedName name="__________INT2" hidden="1">{#N/A,#N/A,TRUE,"일정"}</definedName>
    <definedName name="__________LPS2" localSheetId="0" hidden="1">{#N/A,#N/A,FALSE,"단축1";#N/A,#N/A,FALSE,"단축2";#N/A,#N/A,FALSE,"단축3";#N/A,#N/A,FALSE,"장축";#N/A,#N/A,FALSE,"4WD"}</definedName>
    <definedName name="__________LPS2" localSheetId="1" hidden="1">{#N/A,#N/A,FALSE,"단축1";#N/A,#N/A,FALSE,"단축2";#N/A,#N/A,FALSE,"단축3";#N/A,#N/A,FALSE,"장축";#N/A,#N/A,FALSE,"4WD"}</definedName>
    <definedName name="__________LPS2" hidden="1">{#N/A,#N/A,FALSE,"단축1";#N/A,#N/A,FALSE,"단축2";#N/A,#N/A,FALSE,"단축3";#N/A,#N/A,FALSE,"장축";#N/A,#N/A,FALSE,"4WD"}</definedName>
    <definedName name="__________NA11" localSheetId="0" hidden="1">{#N/A,#N/A,FALSE,"단축1";#N/A,#N/A,FALSE,"단축2";#N/A,#N/A,FALSE,"단축3";#N/A,#N/A,FALSE,"장축";#N/A,#N/A,FALSE,"4WD"}</definedName>
    <definedName name="__________NA11" hidden="1">{#N/A,#N/A,FALSE,"단축1";#N/A,#N/A,FALSE,"단축2";#N/A,#N/A,FALSE,"단축3";#N/A,#N/A,FALSE,"장축";#N/A,#N/A,FALSE,"4WD"}</definedName>
    <definedName name="__________P2" localSheetId="0" hidden="1">{#N/A,#N/A,FALSE,"단축1";#N/A,#N/A,FALSE,"단축2";#N/A,#N/A,FALSE,"단축3";#N/A,#N/A,FALSE,"장축";#N/A,#N/A,FALSE,"4WD"}</definedName>
    <definedName name="__________P2" hidden="1">{#N/A,#N/A,FALSE,"단축1";#N/A,#N/A,FALSE,"단축2";#N/A,#N/A,FALSE,"단축3";#N/A,#N/A,FALSE,"장축";#N/A,#N/A,FALSE,"4WD"}</definedName>
    <definedName name="_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T2" localSheetId="0" hidden="1">{#N/A,#N/A,FALSE,"단축1";#N/A,#N/A,FALSE,"단축2";#N/A,#N/A,FALSE,"단축3";#N/A,#N/A,FALSE,"장축";#N/A,#N/A,FALSE,"4WD"}</definedName>
    <definedName name="__________T2" localSheetId="1" hidden="1">{#N/A,#N/A,FALSE,"단축1";#N/A,#N/A,FALSE,"단축2";#N/A,#N/A,FALSE,"단축3";#N/A,#N/A,FALSE,"장축";#N/A,#N/A,FALSE,"4WD"}</definedName>
    <definedName name="__________T2" hidden="1">{#N/A,#N/A,FALSE,"단축1";#N/A,#N/A,FALSE,"단축2";#N/A,#N/A,FALSE,"단축3";#N/A,#N/A,FALSE,"장축";#N/A,#N/A,FALSE,"4WD"}</definedName>
    <definedName name="__________T3" localSheetId="0" hidden="1">{#N/A,#N/A,FALSE,"단축1";#N/A,#N/A,FALSE,"단축2";#N/A,#N/A,FALSE,"단축3";#N/A,#N/A,FALSE,"장축";#N/A,#N/A,FALSE,"4WD"}</definedName>
    <definedName name="__________T3" hidden="1">{#N/A,#N/A,FALSE,"단축1";#N/A,#N/A,FALSE,"단축2";#N/A,#N/A,FALSE,"단축3";#N/A,#N/A,FALSE,"장축";#N/A,#N/A,FALSE,"4WD"}</definedName>
    <definedName name="__________T5" localSheetId="0" hidden="1">{#N/A,#N/A,FALSE,"단축1";#N/A,#N/A,FALSE,"단축2";#N/A,#N/A,FALSE,"단축3";#N/A,#N/A,FALSE,"장축";#N/A,#N/A,FALSE,"4WD"}</definedName>
    <definedName name="__________T5" hidden="1">{#N/A,#N/A,FALSE,"단축1";#N/A,#N/A,FALSE,"단축2";#N/A,#N/A,FALSE,"단축3";#N/A,#N/A,FALSE,"장축";#N/A,#N/A,FALSE,"4WD"}</definedName>
    <definedName name="__________TT1" hidden="1">{#N/A,#N/A,FALSE,"현장 NCR 분석";#N/A,#N/A,FALSE,"현장품질감사";#N/A,#N/A,FALSE,"현장품질감사"}</definedName>
    <definedName name="__________TT3" hidden="1">{#N/A,#N/A,FALSE,"현장 NCR 분석";#N/A,#N/A,FALSE,"현장품질감사";#N/A,#N/A,FALSE,"현장품질감사"}</definedName>
    <definedName name="_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_W2" localSheetId="0" hidden="1">{#N/A,#N/A,FALSE,"품의서";#N/A,#N/A,FALSE,"전제";#N/A,#N/A,FALSE,"총손";#N/A,#N/A,FALSE,"손익"}</definedName>
    <definedName name="__________W2" hidden="1">{#N/A,#N/A,FALSE,"품의서";#N/A,#N/A,FALSE,"전제";#N/A,#N/A,FALSE,"총손";#N/A,#N/A,FALSE,"손익"}</definedName>
    <definedName name="__________XG2" localSheetId="0" hidden="1">{#N/A,#N/A,FALSE,"단축1";#N/A,#N/A,FALSE,"단축2";#N/A,#N/A,FALSE,"단축3";#N/A,#N/A,FALSE,"장축";#N/A,#N/A,FALSE,"4WD"}</definedName>
    <definedName name="__________XG2" localSheetId="1" hidden="1">{#N/A,#N/A,FALSE,"단축1";#N/A,#N/A,FALSE,"단축2";#N/A,#N/A,FALSE,"단축3";#N/A,#N/A,FALSE,"장축";#N/A,#N/A,FALSE,"4WD"}</definedName>
    <definedName name="__________XG2" hidden="1">{#N/A,#N/A,FALSE,"단축1";#N/A,#N/A,FALSE,"단축2";#N/A,#N/A,FALSE,"단축3";#N/A,#N/A,FALSE,"장축";#N/A,#N/A,FALSE,"4WD"}</definedName>
    <definedName name="_________A2" localSheetId="0" hidden="1">{#N/A,#N/A,FALSE,"단축1";#N/A,#N/A,FALSE,"단축2";#N/A,#N/A,FALSE,"단축3";#N/A,#N/A,FALSE,"장축";#N/A,#N/A,FALSE,"4WD"}</definedName>
    <definedName name="_________A2" localSheetId="1" hidden="1">{#N/A,#N/A,FALSE,"단축1";#N/A,#N/A,FALSE,"단축2";#N/A,#N/A,FALSE,"단축3";#N/A,#N/A,FALSE,"장축";#N/A,#N/A,FALSE,"4WD"}</definedName>
    <definedName name="_________A2" hidden="1">{#N/A,#N/A,FALSE,"단축1";#N/A,#N/A,FALSE,"단축2";#N/A,#N/A,FALSE,"단축3";#N/A,#N/A,FALSE,"장축";#N/A,#N/A,FALSE,"4WD"}</definedName>
    <definedName name="_________A2040" localSheetId="0" hidden="1">{#N/A,#N/A,FALSE,"단축1";#N/A,#N/A,FALSE,"단축2";#N/A,#N/A,FALSE,"단축3";#N/A,#N/A,FALSE,"장축";#N/A,#N/A,FALSE,"4WD"}</definedName>
    <definedName name="_________A2040" localSheetId="1" hidden="1">{#N/A,#N/A,FALSE,"단축1";#N/A,#N/A,FALSE,"단축2";#N/A,#N/A,FALSE,"단축3";#N/A,#N/A,FALSE,"장축";#N/A,#N/A,FALSE,"4WD"}</definedName>
    <definedName name="_________A2040" hidden="1">{#N/A,#N/A,FALSE,"단축1";#N/A,#N/A,FALSE,"단축2";#N/A,#N/A,FALSE,"단축3";#N/A,#N/A,FALSE,"장축";#N/A,#N/A,FALSE,"4WD"}</definedName>
    <definedName name="_________A3" localSheetId="0" hidden="1">{#N/A,#N/A,FALSE,"단축1";#N/A,#N/A,FALSE,"단축2";#N/A,#N/A,FALSE,"단축3";#N/A,#N/A,FALSE,"장축";#N/A,#N/A,FALSE,"4WD"}</definedName>
    <definedName name="_________A3" localSheetId="1" hidden="1">{#N/A,#N/A,FALSE,"단축1";#N/A,#N/A,FALSE,"단축2";#N/A,#N/A,FALSE,"단축3";#N/A,#N/A,FALSE,"장축";#N/A,#N/A,FALSE,"4WD"}</definedName>
    <definedName name="_________A3" hidden="1">{#N/A,#N/A,FALSE,"단축1";#N/A,#N/A,FALSE,"단축2";#N/A,#N/A,FALSE,"단축3";#N/A,#N/A,FALSE,"장축";#N/A,#N/A,FALSE,"4WD"}</definedName>
    <definedName name="_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AT1" localSheetId="0" hidden="1">{#N/A,#N/A,FALSE,"인원";#N/A,#N/A,FALSE,"비용2";#N/A,#N/A,FALSE,"비용1";#N/A,#N/A,FALSE,"비용";#N/A,#N/A,FALSE,"보증2";#N/A,#N/A,FALSE,"보증1";#N/A,#N/A,FALSE,"보증";#N/A,#N/A,FALSE,"손익1";#N/A,#N/A,FALSE,"손익";#N/A,#N/A,FALSE,"부서별매출";#N/A,#N/A,FALSE,"매출"}</definedName>
    <definedName name="_________AT1" hidden="1">{#N/A,#N/A,FALSE,"인원";#N/A,#N/A,FALSE,"비용2";#N/A,#N/A,FALSE,"비용1";#N/A,#N/A,FALSE,"비용";#N/A,#N/A,FALSE,"보증2";#N/A,#N/A,FALSE,"보증1";#N/A,#N/A,FALSE,"보증";#N/A,#N/A,FALSE,"손익1";#N/A,#N/A,FALSE,"손익";#N/A,#N/A,FALSE,"부서별매출";#N/A,#N/A,FALSE,"매출"}</definedName>
    <definedName name="_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_AT3" localSheetId="0" hidden="1">{#N/A,#N/A,FALSE,"인원";#N/A,#N/A,FALSE,"비용2";#N/A,#N/A,FALSE,"비용1";#N/A,#N/A,FALSE,"비용";#N/A,#N/A,FALSE,"보증2";#N/A,#N/A,FALSE,"보증1";#N/A,#N/A,FALSE,"보증";#N/A,#N/A,FALSE,"손익1";#N/A,#N/A,FALSE,"손익";#N/A,#N/A,FALSE,"부서별매출";#N/A,#N/A,FALSE,"매출"}</definedName>
    <definedName name="_________AT3" hidden="1">{#N/A,#N/A,FALSE,"인원";#N/A,#N/A,FALSE,"비용2";#N/A,#N/A,FALSE,"비용1";#N/A,#N/A,FALSE,"비용";#N/A,#N/A,FALSE,"보증2";#N/A,#N/A,FALSE,"보증1";#N/A,#N/A,FALSE,"보증";#N/A,#N/A,FALSE,"손익1";#N/A,#N/A,FALSE,"손익";#N/A,#N/A,FALSE,"부서별매출";#N/A,#N/A,FALSE,"매출"}</definedName>
    <definedName name="_________Bp2" hidden="1">{#N/A,#N/A,FALSE,"BS";#N/A,#N/A,FALSE,"PL";#N/A,#N/A,FALSE,"처분";#N/A,#N/A,FALSE,"현금";#N/A,#N/A,FALSE,"매출";#N/A,#N/A,FALSE,"원가";#N/A,#N/A,FALSE,"경영"}</definedName>
    <definedName name="_________DB777" localSheetId="0" hidden="1">{#N/A,#N/A,TRUE,"Y생산";#N/A,#N/A,TRUE,"Y판매";#N/A,#N/A,TRUE,"Y총물량";#N/A,#N/A,TRUE,"Y능력";#N/A,#N/A,TRUE,"YKD"}</definedName>
    <definedName name="_________DB777" hidden="1">{#N/A,#N/A,TRUE,"Y생산";#N/A,#N/A,TRUE,"Y판매";#N/A,#N/A,TRUE,"Y총물량";#N/A,#N/A,TRUE,"Y능력";#N/A,#N/A,TRUE,"YKD"}</definedName>
    <definedName name="_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EO2" localSheetId="0" hidden="1">{#N/A,#N/A,FALSE,"신규dep";#N/A,#N/A,FALSE,"신규dep-금형상각후";#N/A,#N/A,FALSE,"신규dep-연구비상각후";#N/A,#N/A,FALSE,"신규dep-기계,공구상각후"}</definedName>
    <definedName name="_________EO2" hidden="1">{#N/A,#N/A,FALSE,"신규dep";#N/A,#N/A,FALSE,"신규dep-금형상각후";#N/A,#N/A,FALSE,"신규dep-연구비상각후";#N/A,#N/A,FALSE,"신규dep-기계,공구상각후"}</definedName>
    <definedName name="_________FAB6" hidden="1">#REF!</definedName>
    <definedName name="_________FG1" localSheetId="0" hidden="1">{#N/A,#N/A,FALSE,"단축1";#N/A,#N/A,FALSE,"단축2";#N/A,#N/A,FALSE,"단축3";#N/A,#N/A,FALSE,"장축";#N/A,#N/A,FALSE,"4WD"}</definedName>
    <definedName name="_________FG1" hidden="1">{#N/A,#N/A,FALSE,"단축1";#N/A,#N/A,FALSE,"단축2";#N/A,#N/A,FALSE,"단축3";#N/A,#N/A,FALSE,"장축";#N/A,#N/A,FALSE,"4WD"}</definedName>
    <definedName name="_________H1620" localSheetId="0" hidden="1">{#N/A,#N/A,FALSE,"단축1";#N/A,#N/A,FALSE,"단축2";#N/A,#N/A,FALSE,"단축3";#N/A,#N/A,FALSE,"장축";#N/A,#N/A,FALSE,"4WD"}</definedName>
    <definedName name="_________H1620" hidden="1">{#N/A,#N/A,FALSE,"단축1";#N/A,#N/A,FALSE,"단축2";#N/A,#N/A,FALSE,"단축3";#N/A,#N/A,FALSE,"장축";#N/A,#N/A,FALSE,"4WD"}</definedName>
    <definedName name="_________H20" localSheetId="0" hidden="1">{#N/A,#N/A,FALSE,"단축1";#N/A,#N/A,FALSE,"단축2";#N/A,#N/A,FALSE,"단축3";#N/A,#N/A,FALSE,"장축";#N/A,#N/A,FALSE,"4WD"}</definedName>
    <definedName name="_________H20" hidden="1">{#N/A,#N/A,FALSE,"단축1";#N/A,#N/A,FALSE,"단축2";#N/A,#N/A,FALSE,"단축3";#N/A,#N/A,FALSE,"장축";#N/A,#N/A,FALSE,"4WD"}</definedName>
    <definedName name="_________HP02" localSheetId="0" hidden="1">{#N/A,#N/A,FALSE,"단축1";#N/A,#N/A,FALSE,"단축2";#N/A,#N/A,FALSE,"단축3";#N/A,#N/A,FALSE,"장축";#N/A,#N/A,FALSE,"4WD"}</definedName>
    <definedName name="_________HP02" hidden="1">{#N/A,#N/A,FALSE,"단축1";#N/A,#N/A,FALSE,"단축2";#N/A,#N/A,FALSE,"단축3";#N/A,#N/A,FALSE,"장축";#N/A,#N/A,FALSE,"4WD"}</definedName>
    <definedName name="_________HP2" localSheetId="0" hidden="1">{#N/A,#N/A,FALSE,"단축1";#N/A,#N/A,FALSE,"단축2";#N/A,#N/A,FALSE,"단축3";#N/A,#N/A,FALSE,"장축";#N/A,#N/A,FALSE,"4WD"}</definedName>
    <definedName name="_________HP2" hidden="1">{#N/A,#N/A,FALSE,"단축1";#N/A,#N/A,FALSE,"단축2";#N/A,#N/A,FALSE,"단축3";#N/A,#N/A,FALSE,"장축";#N/A,#N/A,FALSE,"4WD"}</definedName>
    <definedName name="_________INT2" hidden="1">{#N/A,#N/A,TRUE,"일정"}</definedName>
    <definedName name="_________K1" localSheetId="0" hidden="1">{#N/A,#N/A,FALSE,"인원";#N/A,#N/A,FALSE,"비용2";#N/A,#N/A,FALSE,"비용1";#N/A,#N/A,FALSE,"비용";#N/A,#N/A,FALSE,"보증2";#N/A,#N/A,FALSE,"보증1";#N/A,#N/A,FALSE,"보증";#N/A,#N/A,FALSE,"손익1";#N/A,#N/A,FALSE,"손익";#N/A,#N/A,FALSE,"부서별매출";#N/A,#N/A,FALSE,"매출"}</definedName>
    <definedName name="_________K1" hidden="1">{#N/A,#N/A,FALSE,"인원";#N/A,#N/A,FALSE,"비용2";#N/A,#N/A,FALSE,"비용1";#N/A,#N/A,FALSE,"비용";#N/A,#N/A,FALSE,"보증2";#N/A,#N/A,FALSE,"보증1";#N/A,#N/A,FALSE,"보증";#N/A,#N/A,FALSE,"손익1";#N/A,#N/A,FALSE,"손익";#N/A,#N/A,FALSE,"부서별매출";#N/A,#N/A,FALSE,"매출"}</definedName>
    <definedName name="_________K115" localSheetId="0" hidden="1">{#N/A,#N/A,FALSE,"인원";#N/A,#N/A,FALSE,"비용2";#N/A,#N/A,FALSE,"비용1";#N/A,#N/A,FALSE,"비용";#N/A,#N/A,FALSE,"보증2";#N/A,#N/A,FALSE,"보증1";#N/A,#N/A,FALSE,"보증";#N/A,#N/A,FALSE,"손익1";#N/A,#N/A,FALSE,"손익";#N/A,#N/A,FALSE,"부서별매출";#N/A,#N/A,FALSE,"매출"}</definedName>
    <definedName name="_________K115" hidden="1">{#N/A,#N/A,FALSE,"인원";#N/A,#N/A,FALSE,"비용2";#N/A,#N/A,FALSE,"비용1";#N/A,#N/A,FALSE,"비용";#N/A,#N/A,FALSE,"보증2";#N/A,#N/A,FALSE,"보증1";#N/A,#N/A,FALSE,"보증";#N/A,#N/A,FALSE,"손익1";#N/A,#N/A,FALSE,"손익";#N/A,#N/A,FALSE,"부서별매출";#N/A,#N/A,FALSE,"매출"}</definedName>
    <definedName name="_________LPS2" localSheetId="0" hidden="1">{#N/A,#N/A,FALSE,"단축1";#N/A,#N/A,FALSE,"단축2";#N/A,#N/A,FALSE,"단축3";#N/A,#N/A,FALSE,"장축";#N/A,#N/A,FALSE,"4WD"}</definedName>
    <definedName name="_________LPS2" localSheetId="1" hidden="1">{#N/A,#N/A,FALSE,"단축1";#N/A,#N/A,FALSE,"단축2";#N/A,#N/A,FALSE,"단축3";#N/A,#N/A,FALSE,"장축";#N/A,#N/A,FALSE,"4WD"}</definedName>
    <definedName name="_________LPS2" hidden="1">{#N/A,#N/A,FALSE,"단축1";#N/A,#N/A,FALSE,"단축2";#N/A,#N/A,FALSE,"단축3";#N/A,#N/A,FALSE,"장축";#N/A,#N/A,FALSE,"4WD"}</definedName>
    <definedName name="_________MIP10" localSheetId="0" hidden="1">{#N/A,#N/A,FALSE,"단축1";#N/A,#N/A,FALSE,"단축2";#N/A,#N/A,FALSE,"단축3";#N/A,#N/A,FALSE,"장축";#N/A,#N/A,FALSE,"4WD"}</definedName>
    <definedName name="_________MIP10" hidden="1">{#N/A,#N/A,FALSE,"단축1";#N/A,#N/A,FALSE,"단축2";#N/A,#N/A,FALSE,"단축3";#N/A,#N/A,FALSE,"장축";#N/A,#N/A,FALSE,"4WD"}</definedName>
    <definedName name="_________MIP2" localSheetId="0" hidden="1">{#N/A,#N/A,FALSE,"단축1";#N/A,#N/A,FALSE,"단축2";#N/A,#N/A,FALSE,"단축3";#N/A,#N/A,FALSE,"장축";#N/A,#N/A,FALSE,"4WD"}</definedName>
    <definedName name="_________MIP2" hidden="1">{#N/A,#N/A,FALSE,"단축1";#N/A,#N/A,FALSE,"단축2";#N/A,#N/A,FALSE,"단축3";#N/A,#N/A,FALSE,"장축";#N/A,#N/A,FALSE,"4WD"}</definedName>
    <definedName name="_________NA11" localSheetId="0" hidden="1">{#N/A,#N/A,FALSE,"단축1";#N/A,#N/A,FALSE,"단축2";#N/A,#N/A,FALSE,"단축3";#N/A,#N/A,FALSE,"장축";#N/A,#N/A,FALSE,"4WD"}</definedName>
    <definedName name="_________NA11" localSheetId="1" hidden="1">{#N/A,#N/A,FALSE,"단축1";#N/A,#N/A,FALSE,"단축2";#N/A,#N/A,FALSE,"단축3";#N/A,#N/A,FALSE,"장축";#N/A,#N/A,FALSE,"4WD"}</definedName>
    <definedName name="_________NA11" hidden="1">{#N/A,#N/A,FALSE,"단축1";#N/A,#N/A,FALSE,"단축2";#N/A,#N/A,FALSE,"단축3";#N/A,#N/A,FALSE,"장축";#N/A,#N/A,FALSE,"4WD"}</definedName>
    <definedName name="_________NPS2" hidden="1">{#N/A,#N/A,FALSE,"인원";#N/A,#N/A,FALSE,"비용2";#N/A,#N/A,FALSE,"비용1";#N/A,#N/A,FALSE,"비용";#N/A,#N/A,FALSE,"보증2";#N/A,#N/A,FALSE,"보증1";#N/A,#N/A,FALSE,"보증";#N/A,#N/A,FALSE,"손익1";#N/A,#N/A,FALSE,"손익";#N/A,#N/A,FALSE,"부서별매출";#N/A,#N/A,FALSE,"매출"}</definedName>
    <definedName name="_________P2" localSheetId="0" hidden="1">{#N/A,#N/A,FALSE,"단축1";#N/A,#N/A,FALSE,"단축2";#N/A,#N/A,FALSE,"단축3";#N/A,#N/A,FALSE,"장축";#N/A,#N/A,FALSE,"4WD"}</definedName>
    <definedName name="_________P2" localSheetId="1" hidden="1">{#N/A,#N/A,FALSE,"단축1";#N/A,#N/A,FALSE,"단축2";#N/A,#N/A,FALSE,"단축3";#N/A,#N/A,FALSE,"장축";#N/A,#N/A,FALSE,"4WD"}</definedName>
    <definedName name="_________P2" hidden="1">{#N/A,#N/A,FALSE,"단축1";#N/A,#N/A,FALSE,"단축2";#N/A,#N/A,FALSE,"단축3";#N/A,#N/A,FALSE,"장축";#N/A,#N/A,FALSE,"4WD"}</definedName>
    <definedName name="_________RS451" localSheetId="0" hidden="1">{#N/A,#N/A,FALSE,"단축1";#N/A,#N/A,FALSE,"단축2";#N/A,#N/A,FALSE,"단축3";#N/A,#N/A,FALSE,"장축";#N/A,#N/A,FALSE,"4WD"}</definedName>
    <definedName name="_________RS451" localSheetId="1" hidden="1">{#N/A,#N/A,FALSE,"단축1";#N/A,#N/A,FALSE,"단축2";#N/A,#N/A,FALSE,"단축3";#N/A,#N/A,FALSE,"장축";#N/A,#N/A,FALSE,"4WD"}</definedName>
    <definedName name="_________RS451" hidden="1">{#N/A,#N/A,FALSE,"단축1";#N/A,#N/A,FALSE,"단축2";#N/A,#N/A,FALSE,"단축3";#N/A,#N/A,FALSE,"장축";#N/A,#N/A,FALSE,"4WD"}</definedName>
    <definedName name="_________SDW1" hidden="1">'[2]1.세부비교원가(내수)'!#REF!</definedName>
    <definedName name="_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T2" localSheetId="0" hidden="1">{#N/A,#N/A,FALSE,"단축1";#N/A,#N/A,FALSE,"단축2";#N/A,#N/A,FALSE,"단축3";#N/A,#N/A,FALSE,"장축";#N/A,#N/A,FALSE,"4WD"}</definedName>
    <definedName name="_________T2" localSheetId="1" hidden="1">{#N/A,#N/A,FALSE,"단축1";#N/A,#N/A,FALSE,"단축2";#N/A,#N/A,FALSE,"단축3";#N/A,#N/A,FALSE,"장축";#N/A,#N/A,FALSE,"4WD"}</definedName>
    <definedName name="_________T2" hidden="1">{#N/A,#N/A,FALSE,"단축1";#N/A,#N/A,FALSE,"단축2";#N/A,#N/A,FALSE,"단축3";#N/A,#N/A,FALSE,"장축";#N/A,#N/A,FALSE,"4WD"}</definedName>
    <definedName name="_________T3" localSheetId="0" hidden="1">{#N/A,#N/A,FALSE,"단축1";#N/A,#N/A,FALSE,"단축2";#N/A,#N/A,FALSE,"단축3";#N/A,#N/A,FALSE,"장축";#N/A,#N/A,FALSE,"4WD"}</definedName>
    <definedName name="_________T3" localSheetId="1" hidden="1">{#N/A,#N/A,FALSE,"단축1";#N/A,#N/A,FALSE,"단축2";#N/A,#N/A,FALSE,"단축3";#N/A,#N/A,FALSE,"장축";#N/A,#N/A,FALSE,"4WD"}</definedName>
    <definedName name="_________T3" hidden="1">{#N/A,#N/A,FALSE,"단축1";#N/A,#N/A,FALSE,"단축2";#N/A,#N/A,FALSE,"단축3";#N/A,#N/A,FALSE,"장축";#N/A,#N/A,FALSE,"4WD"}</definedName>
    <definedName name="_________t4" localSheetId="0" hidden="1">{#N/A,#N/A,FALSE,"단축1";#N/A,#N/A,FALSE,"단축2";#N/A,#N/A,FALSE,"단축3";#N/A,#N/A,FALSE,"장축";#N/A,#N/A,FALSE,"4WD"}</definedName>
    <definedName name="_________t4" hidden="1">{#N/A,#N/A,FALSE,"단축1";#N/A,#N/A,FALSE,"단축2";#N/A,#N/A,FALSE,"단축3";#N/A,#N/A,FALSE,"장축";#N/A,#N/A,FALSE,"4WD"}</definedName>
    <definedName name="_________T5" localSheetId="0" hidden="1">{#N/A,#N/A,FALSE,"단축1";#N/A,#N/A,FALSE,"단축2";#N/A,#N/A,FALSE,"단축3";#N/A,#N/A,FALSE,"장축";#N/A,#N/A,FALSE,"4WD"}</definedName>
    <definedName name="_________T5" localSheetId="1" hidden="1">{#N/A,#N/A,FALSE,"단축1";#N/A,#N/A,FALSE,"단축2";#N/A,#N/A,FALSE,"단축3";#N/A,#N/A,FALSE,"장축";#N/A,#N/A,FALSE,"4WD"}</definedName>
    <definedName name="_________T5" hidden="1">{#N/A,#N/A,FALSE,"단축1";#N/A,#N/A,FALSE,"단축2";#N/A,#N/A,FALSE,"단축3";#N/A,#N/A,FALSE,"장축";#N/A,#N/A,FALSE,"4WD"}</definedName>
    <definedName name="_________TT1" hidden="1">{#N/A,#N/A,FALSE,"현장 NCR 분석";#N/A,#N/A,FALSE,"현장품질감사";#N/A,#N/A,FALSE,"현장품질감사"}</definedName>
    <definedName name="_________TT3" hidden="1">{#N/A,#N/A,FALSE,"현장 NCR 분석";#N/A,#N/A,FALSE,"현장품질감사";#N/A,#N/A,FALSE,"현장품질감사"}</definedName>
    <definedName name="_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_W2" localSheetId="0" hidden="1">{#N/A,#N/A,FALSE,"품의서";#N/A,#N/A,FALSE,"전제";#N/A,#N/A,FALSE,"총손";#N/A,#N/A,FALSE,"손익"}</definedName>
    <definedName name="_________W2" localSheetId="1" hidden="1">{#N/A,#N/A,FALSE,"품의서";#N/A,#N/A,FALSE,"전제";#N/A,#N/A,FALSE,"총손";#N/A,#N/A,FALSE,"손익"}</definedName>
    <definedName name="_________W2" hidden="1">{#N/A,#N/A,FALSE,"품의서";#N/A,#N/A,FALSE,"전제";#N/A,#N/A,FALSE,"총손";#N/A,#N/A,FALSE,"손익"}</definedName>
    <definedName name="_________XG2" localSheetId="0" hidden="1">{#N/A,#N/A,FALSE,"단축1";#N/A,#N/A,FALSE,"단축2";#N/A,#N/A,FALSE,"단축3";#N/A,#N/A,FALSE,"장축";#N/A,#N/A,FALSE,"4WD"}</definedName>
    <definedName name="_________XG2" localSheetId="1" hidden="1">{#N/A,#N/A,FALSE,"단축1";#N/A,#N/A,FALSE,"단축2";#N/A,#N/A,FALSE,"단축3";#N/A,#N/A,FALSE,"장축";#N/A,#N/A,FALSE,"4WD"}</definedName>
    <definedName name="_________XG2" hidden="1">{#N/A,#N/A,FALSE,"단축1";#N/A,#N/A,FALSE,"단축2";#N/A,#N/A,FALSE,"단축3";#N/A,#N/A,FALSE,"장축";#N/A,#N/A,FALSE,"4WD"}</definedName>
    <definedName name="________A02" localSheetId="0" hidden="1">{#N/A,#N/A,FALSE,"단축1";#N/A,#N/A,FALSE,"단축2";#N/A,#N/A,FALSE,"단축3";#N/A,#N/A,FALSE,"장축";#N/A,#N/A,FALSE,"4WD"}</definedName>
    <definedName name="________A02" localSheetId="1" hidden="1">{#N/A,#N/A,FALSE,"단축1";#N/A,#N/A,FALSE,"단축2";#N/A,#N/A,FALSE,"단축3";#N/A,#N/A,FALSE,"장축";#N/A,#N/A,FALSE,"4WD"}</definedName>
    <definedName name="________A02" hidden="1">{#N/A,#N/A,FALSE,"단축1";#N/A,#N/A,FALSE,"단축2";#N/A,#N/A,FALSE,"단축3";#N/A,#N/A,FALSE,"장축";#N/A,#N/A,FALSE,"4WD"}</definedName>
    <definedName name="________A0323" localSheetId="0" hidden="1">{#N/A,#N/A,FALSE,"단축1";#N/A,#N/A,FALSE,"단축2";#N/A,#N/A,FALSE,"단축3";#N/A,#N/A,FALSE,"장축";#N/A,#N/A,FALSE,"4WD"}</definedName>
    <definedName name="________A0323" localSheetId="1" hidden="1">{#N/A,#N/A,FALSE,"단축1";#N/A,#N/A,FALSE,"단축2";#N/A,#N/A,FALSE,"단축3";#N/A,#N/A,FALSE,"장축";#N/A,#N/A,FALSE,"4WD"}</definedName>
    <definedName name="________A0323" hidden="1">{#N/A,#N/A,FALSE,"단축1";#N/A,#N/A,FALSE,"단축2";#N/A,#N/A,FALSE,"단축3";#N/A,#N/A,FALSE,"장축";#N/A,#N/A,FALSE,"4WD"}</definedName>
    <definedName name="________A1232" localSheetId="0" hidden="1">{#N/A,#N/A,FALSE,"단축1";#N/A,#N/A,FALSE,"단축2";#N/A,#N/A,FALSE,"단축3";#N/A,#N/A,FALSE,"장축";#N/A,#N/A,FALSE,"4WD"}</definedName>
    <definedName name="________A1232" localSheetId="1" hidden="1">{#N/A,#N/A,FALSE,"단축1";#N/A,#N/A,FALSE,"단축2";#N/A,#N/A,FALSE,"단축3";#N/A,#N/A,FALSE,"장축";#N/A,#N/A,FALSE,"4WD"}</definedName>
    <definedName name="________A1232" hidden="1">{#N/A,#N/A,FALSE,"단축1";#N/A,#N/A,FALSE,"단축2";#N/A,#N/A,FALSE,"단축3";#N/A,#N/A,FALSE,"장축";#N/A,#N/A,FALSE,"4WD"}</definedName>
    <definedName name="________A1245" localSheetId="0" hidden="1">{#N/A,#N/A,FALSE,"단축1";#N/A,#N/A,FALSE,"단축2";#N/A,#N/A,FALSE,"단축3";#N/A,#N/A,FALSE,"장축";#N/A,#N/A,FALSE,"4WD"}</definedName>
    <definedName name="________A1245" localSheetId="1" hidden="1">{#N/A,#N/A,FALSE,"단축1";#N/A,#N/A,FALSE,"단축2";#N/A,#N/A,FALSE,"단축3";#N/A,#N/A,FALSE,"장축";#N/A,#N/A,FALSE,"4WD"}</definedName>
    <definedName name="________A1245" hidden="1">{#N/A,#N/A,FALSE,"단축1";#N/A,#N/A,FALSE,"단축2";#N/A,#N/A,FALSE,"단축3";#N/A,#N/A,FALSE,"장축";#N/A,#N/A,FALSE,"4WD"}</definedName>
    <definedName name="________A12458" localSheetId="0" hidden="1">{#N/A,#N/A,FALSE,"단축1";#N/A,#N/A,FALSE,"단축2";#N/A,#N/A,FALSE,"단축3";#N/A,#N/A,FALSE,"장축";#N/A,#N/A,FALSE,"4WD"}</definedName>
    <definedName name="________A12458" localSheetId="1" hidden="1">{#N/A,#N/A,FALSE,"단축1";#N/A,#N/A,FALSE,"단축2";#N/A,#N/A,FALSE,"단축3";#N/A,#N/A,FALSE,"장축";#N/A,#N/A,FALSE,"4WD"}</definedName>
    <definedName name="________A12458" hidden="1">{#N/A,#N/A,FALSE,"단축1";#N/A,#N/A,FALSE,"단축2";#N/A,#N/A,FALSE,"단축3";#N/A,#N/A,FALSE,"장축";#N/A,#N/A,FALSE,"4WD"}</definedName>
    <definedName name="________A1454" localSheetId="0" hidden="1">{#N/A,#N/A,FALSE,"단축1";#N/A,#N/A,FALSE,"단축2";#N/A,#N/A,FALSE,"단축3";#N/A,#N/A,FALSE,"장축";#N/A,#N/A,FALSE,"4WD"}</definedName>
    <definedName name="________A1454" localSheetId="1" hidden="1">{#N/A,#N/A,FALSE,"단축1";#N/A,#N/A,FALSE,"단축2";#N/A,#N/A,FALSE,"단축3";#N/A,#N/A,FALSE,"장축";#N/A,#N/A,FALSE,"4WD"}</definedName>
    <definedName name="________A1454" hidden="1">{#N/A,#N/A,FALSE,"단축1";#N/A,#N/A,FALSE,"단축2";#N/A,#N/A,FALSE,"단축3";#N/A,#N/A,FALSE,"장축";#N/A,#N/A,FALSE,"4WD"}</definedName>
    <definedName name="________A2" localSheetId="0" hidden="1">{#N/A,#N/A,FALSE,"단축1";#N/A,#N/A,FALSE,"단축2";#N/A,#N/A,FALSE,"단축3";#N/A,#N/A,FALSE,"장축";#N/A,#N/A,FALSE,"4WD"}</definedName>
    <definedName name="________A2" localSheetId="1" hidden="1">{#N/A,#N/A,FALSE,"단축1";#N/A,#N/A,FALSE,"단축2";#N/A,#N/A,FALSE,"단축3";#N/A,#N/A,FALSE,"장축";#N/A,#N/A,FALSE,"4WD"}</definedName>
    <definedName name="________A2" hidden="1">{#N/A,#N/A,FALSE,"단축1";#N/A,#N/A,FALSE,"단축2";#N/A,#N/A,FALSE,"단축3";#N/A,#N/A,FALSE,"장축";#N/A,#N/A,FALSE,"4WD"}</definedName>
    <definedName name="________A2040" localSheetId="0" hidden="1">{#N/A,#N/A,FALSE,"단축1";#N/A,#N/A,FALSE,"단축2";#N/A,#N/A,FALSE,"단축3";#N/A,#N/A,FALSE,"장축";#N/A,#N/A,FALSE,"4WD"}</definedName>
    <definedName name="________A2040" localSheetId="1" hidden="1">{#N/A,#N/A,FALSE,"단축1";#N/A,#N/A,FALSE,"단축2";#N/A,#N/A,FALSE,"단축3";#N/A,#N/A,FALSE,"장축";#N/A,#N/A,FALSE,"4WD"}</definedName>
    <definedName name="________A2040" hidden="1">{#N/A,#N/A,FALSE,"단축1";#N/A,#N/A,FALSE,"단축2";#N/A,#N/A,FALSE,"단축3";#N/A,#N/A,FALSE,"장축";#N/A,#N/A,FALSE,"4WD"}</definedName>
    <definedName name="________A21321" localSheetId="0" hidden="1">{#N/A,#N/A,FALSE,"단축1";#N/A,#N/A,FALSE,"단축2";#N/A,#N/A,FALSE,"단축3";#N/A,#N/A,FALSE,"장축";#N/A,#N/A,FALSE,"4WD"}</definedName>
    <definedName name="________A21321" localSheetId="1" hidden="1">{#N/A,#N/A,FALSE,"단축1";#N/A,#N/A,FALSE,"단축2";#N/A,#N/A,FALSE,"단축3";#N/A,#N/A,FALSE,"장축";#N/A,#N/A,FALSE,"4WD"}</definedName>
    <definedName name="________A21321" hidden="1">{#N/A,#N/A,FALSE,"단축1";#N/A,#N/A,FALSE,"단축2";#N/A,#N/A,FALSE,"단축3";#N/A,#N/A,FALSE,"장축";#N/A,#N/A,FALSE,"4WD"}</definedName>
    <definedName name="________A3" localSheetId="0" hidden="1">{#N/A,#N/A,FALSE,"단축1";#N/A,#N/A,FALSE,"단축2";#N/A,#N/A,FALSE,"단축3";#N/A,#N/A,FALSE,"장축";#N/A,#N/A,FALSE,"4WD"}</definedName>
    <definedName name="________A3" localSheetId="1" hidden="1">{#N/A,#N/A,FALSE,"단축1";#N/A,#N/A,FALSE,"단축2";#N/A,#N/A,FALSE,"단축3";#N/A,#N/A,FALSE,"장축";#N/A,#N/A,FALSE,"4WD"}</definedName>
    <definedName name="________A3" hidden="1">{#N/A,#N/A,FALSE,"단축1";#N/A,#N/A,FALSE,"단축2";#N/A,#N/A,FALSE,"단축3";#N/A,#N/A,FALSE,"장축";#N/A,#N/A,FALSE,"4WD"}</definedName>
    <definedName name="________AA4" localSheetId="0" hidden="1">{#N/A,#N/A,FALSE,"신규dep";#N/A,#N/A,FALSE,"신규dep-금형상각후";#N/A,#N/A,FALSE,"신규dep-연구비상각후";#N/A,#N/A,FALSE,"신규dep-기계,공구상각후"}</definedName>
    <definedName name="________AA4" localSheetId="1" hidden="1">{#N/A,#N/A,FALSE,"신규dep";#N/A,#N/A,FALSE,"신규dep-금형상각후";#N/A,#N/A,FALSE,"신규dep-연구비상각후";#N/A,#N/A,FALSE,"신규dep-기계,공구상각후"}</definedName>
    <definedName name="________AA4" hidden="1">{#N/A,#N/A,FALSE,"신규dep";#N/A,#N/A,FALSE,"신규dep-금형상각후";#N/A,#N/A,FALSE,"신규dep-연구비상각후";#N/A,#N/A,FALSE,"신규dep-기계,공구상각후"}</definedName>
    <definedName name="_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AT1" localSheetId="0" hidden="1">{#N/A,#N/A,FALSE,"인원";#N/A,#N/A,FALSE,"비용2";#N/A,#N/A,FALSE,"비용1";#N/A,#N/A,FALSE,"비용";#N/A,#N/A,FALSE,"보증2";#N/A,#N/A,FALSE,"보증1";#N/A,#N/A,FALSE,"보증";#N/A,#N/A,FALSE,"손익1";#N/A,#N/A,FALSE,"손익";#N/A,#N/A,FALSE,"부서별매출";#N/A,#N/A,FALSE,"매출"}</definedName>
    <definedName name="________AT1" hidden="1">{#N/A,#N/A,FALSE,"인원";#N/A,#N/A,FALSE,"비용2";#N/A,#N/A,FALSE,"비용1";#N/A,#N/A,FALSE,"비용";#N/A,#N/A,FALSE,"보증2";#N/A,#N/A,FALSE,"보증1";#N/A,#N/A,FALSE,"보증";#N/A,#N/A,FALSE,"손익1";#N/A,#N/A,FALSE,"손익";#N/A,#N/A,FALSE,"부서별매출";#N/A,#N/A,FALSE,"매출"}</definedName>
    <definedName name="_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_AT3" localSheetId="0" hidden="1">{#N/A,#N/A,FALSE,"인원";#N/A,#N/A,FALSE,"비용2";#N/A,#N/A,FALSE,"비용1";#N/A,#N/A,FALSE,"비용";#N/A,#N/A,FALSE,"보증2";#N/A,#N/A,FALSE,"보증1";#N/A,#N/A,FALSE,"보증";#N/A,#N/A,FALSE,"손익1";#N/A,#N/A,FALSE,"손익";#N/A,#N/A,FALSE,"부서별매출";#N/A,#N/A,FALSE,"매출"}</definedName>
    <definedName name="________AT3" hidden="1">{#N/A,#N/A,FALSE,"인원";#N/A,#N/A,FALSE,"비용2";#N/A,#N/A,FALSE,"비용1";#N/A,#N/A,FALSE,"비용";#N/A,#N/A,FALSE,"보증2";#N/A,#N/A,FALSE,"보증1";#N/A,#N/A,FALSE,"보증";#N/A,#N/A,FALSE,"손익1";#N/A,#N/A,FALSE,"손익";#N/A,#N/A,FALSE,"부서별매출";#N/A,#N/A,FALSE,"매출"}</definedName>
    <definedName name="________Bp2" hidden="1">{#N/A,#N/A,FALSE,"BS";#N/A,#N/A,FALSE,"PL";#N/A,#N/A,FALSE,"처분";#N/A,#N/A,FALSE,"현금";#N/A,#N/A,FALSE,"매출";#N/A,#N/A,FALSE,"원가";#N/A,#N/A,FALSE,"경영"}</definedName>
    <definedName name="________d1" localSheetId="0" hidden="1">{#N/A,#N/A,FALSE,"신규dep";#N/A,#N/A,FALSE,"신규dep-금형상각후";#N/A,#N/A,FALSE,"신규dep-연구비상각후";#N/A,#N/A,FALSE,"신규dep-기계,공구상각후"}</definedName>
    <definedName name="________d1" localSheetId="1" hidden="1">{#N/A,#N/A,FALSE,"신규dep";#N/A,#N/A,FALSE,"신규dep-금형상각후";#N/A,#N/A,FALSE,"신규dep-연구비상각후";#N/A,#N/A,FALSE,"신규dep-기계,공구상각후"}</definedName>
    <definedName name="________d1" hidden="1">{#N/A,#N/A,FALSE,"신규dep";#N/A,#N/A,FALSE,"신규dep-금형상각후";#N/A,#N/A,FALSE,"신규dep-연구비상각후";#N/A,#N/A,FALSE,"신규dep-기계,공구상각후"}</definedName>
    <definedName name="________d2" localSheetId="0" hidden="1">{#N/A,#N/A,FALSE,"신규dep";#N/A,#N/A,FALSE,"신규dep-금형상각후";#N/A,#N/A,FALSE,"신규dep-연구비상각후";#N/A,#N/A,FALSE,"신규dep-기계,공구상각후"}</definedName>
    <definedName name="________d2" localSheetId="1" hidden="1">{#N/A,#N/A,FALSE,"신규dep";#N/A,#N/A,FALSE,"신규dep-금형상각후";#N/A,#N/A,FALSE,"신규dep-연구비상각후";#N/A,#N/A,FALSE,"신규dep-기계,공구상각후"}</definedName>
    <definedName name="________d2" hidden="1">{#N/A,#N/A,FALSE,"신규dep";#N/A,#N/A,FALSE,"신규dep-금형상각후";#N/A,#N/A,FALSE,"신규dep-연구비상각후";#N/A,#N/A,FALSE,"신규dep-기계,공구상각후"}</definedName>
    <definedName name="________DB777" localSheetId="0" hidden="1">{#N/A,#N/A,TRUE,"Y생산";#N/A,#N/A,TRUE,"Y판매";#N/A,#N/A,TRUE,"Y총물량";#N/A,#N/A,TRUE,"Y능력";#N/A,#N/A,TRUE,"YKD"}</definedName>
    <definedName name="________DB777" hidden="1">{#N/A,#N/A,TRUE,"Y생산";#N/A,#N/A,TRUE,"Y판매";#N/A,#N/A,TRUE,"Y총물량";#N/A,#N/A,TRUE,"Y능력";#N/A,#N/A,TRUE,"YKD"}</definedName>
    <definedName name="________DC50" localSheetId="0" hidden="1">{#N/A,#N/A,FALSE,"단축1";#N/A,#N/A,FALSE,"단축2";#N/A,#N/A,FALSE,"단축3";#N/A,#N/A,FALSE,"장축";#N/A,#N/A,FALSE,"4WD"}</definedName>
    <definedName name="________DC50" localSheetId="1" hidden="1">{#N/A,#N/A,FALSE,"단축1";#N/A,#N/A,FALSE,"단축2";#N/A,#N/A,FALSE,"단축3";#N/A,#N/A,FALSE,"장축";#N/A,#N/A,FALSE,"4WD"}</definedName>
    <definedName name="________DC50" hidden="1">{#N/A,#N/A,FALSE,"단축1";#N/A,#N/A,FALSE,"단축2";#N/A,#N/A,FALSE,"단축3";#N/A,#N/A,FALSE,"장축";#N/A,#N/A,FALSE,"4WD"}</definedName>
    <definedName name="_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e1" localSheetId="0" hidden="1">{#N/A,#N/A,FALSE,"단축1";#N/A,#N/A,FALSE,"단축2";#N/A,#N/A,FALSE,"단축3";#N/A,#N/A,FALSE,"장축";#N/A,#N/A,FALSE,"4WD"}</definedName>
    <definedName name="________e1" localSheetId="1" hidden="1">{#N/A,#N/A,FALSE,"단축1";#N/A,#N/A,FALSE,"단축2";#N/A,#N/A,FALSE,"단축3";#N/A,#N/A,FALSE,"장축";#N/A,#N/A,FALSE,"4WD"}</definedName>
    <definedName name="________e1" hidden="1">{#N/A,#N/A,FALSE,"단축1";#N/A,#N/A,FALSE,"단축2";#N/A,#N/A,FALSE,"단축3";#N/A,#N/A,FALSE,"장축";#N/A,#N/A,FALSE,"4WD"}</definedName>
    <definedName name="________e2" localSheetId="0" hidden="1">{#N/A,#N/A,FALSE,"단축1";#N/A,#N/A,FALSE,"단축2";#N/A,#N/A,FALSE,"단축3";#N/A,#N/A,FALSE,"장축";#N/A,#N/A,FALSE,"4WD"}</definedName>
    <definedName name="________e2" localSheetId="1" hidden="1">{#N/A,#N/A,FALSE,"단축1";#N/A,#N/A,FALSE,"단축2";#N/A,#N/A,FALSE,"단축3";#N/A,#N/A,FALSE,"장축";#N/A,#N/A,FALSE,"4WD"}</definedName>
    <definedName name="________e2" hidden="1">{#N/A,#N/A,FALSE,"단축1";#N/A,#N/A,FALSE,"단축2";#N/A,#N/A,FALSE,"단축3";#N/A,#N/A,FALSE,"장축";#N/A,#N/A,FALSE,"4WD"}</definedName>
    <definedName name="________e3" localSheetId="0" hidden="1">{#N/A,#N/A,FALSE,"단축1";#N/A,#N/A,FALSE,"단축2";#N/A,#N/A,FALSE,"단축3";#N/A,#N/A,FALSE,"장축";#N/A,#N/A,FALSE,"4WD"}</definedName>
    <definedName name="________e3" localSheetId="1" hidden="1">{#N/A,#N/A,FALSE,"단축1";#N/A,#N/A,FALSE,"단축2";#N/A,#N/A,FALSE,"단축3";#N/A,#N/A,FALSE,"장축";#N/A,#N/A,FALSE,"4WD"}</definedName>
    <definedName name="________e3" hidden="1">{#N/A,#N/A,FALSE,"단축1";#N/A,#N/A,FALSE,"단축2";#N/A,#N/A,FALSE,"단축3";#N/A,#N/A,FALSE,"장축";#N/A,#N/A,FALSE,"4WD"}</definedName>
    <definedName name="________e4" localSheetId="0" hidden="1">{#N/A,#N/A,FALSE,"단축1";#N/A,#N/A,FALSE,"단축2";#N/A,#N/A,FALSE,"단축3";#N/A,#N/A,FALSE,"장축";#N/A,#N/A,FALSE,"4WD"}</definedName>
    <definedName name="________e4" localSheetId="1" hidden="1">{#N/A,#N/A,FALSE,"단축1";#N/A,#N/A,FALSE,"단축2";#N/A,#N/A,FALSE,"단축3";#N/A,#N/A,FALSE,"장축";#N/A,#N/A,FALSE,"4WD"}</definedName>
    <definedName name="________e4" hidden="1">{#N/A,#N/A,FALSE,"단축1";#N/A,#N/A,FALSE,"단축2";#N/A,#N/A,FALSE,"단축3";#N/A,#N/A,FALSE,"장축";#N/A,#N/A,FALSE,"4WD"}</definedName>
    <definedName name="________e5" localSheetId="0" hidden="1">{#N/A,#N/A,FALSE,"단축1";#N/A,#N/A,FALSE,"단축2";#N/A,#N/A,FALSE,"단축3";#N/A,#N/A,FALSE,"장축";#N/A,#N/A,FALSE,"4WD"}</definedName>
    <definedName name="________e5" localSheetId="1" hidden="1">{#N/A,#N/A,FALSE,"단축1";#N/A,#N/A,FALSE,"단축2";#N/A,#N/A,FALSE,"단축3";#N/A,#N/A,FALSE,"장축";#N/A,#N/A,FALSE,"4WD"}</definedName>
    <definedName name="________e5" hidden="1">{#N/A,#N/A,FALSE,"단축1";#N/A,#N/A,FALSE,"단축2";#N/A,#N/A,FALSE,"단축3";#N/A,#N/A,FALSE,"장축";#N/A,#N/A,FALSE,"4WD"}</definedName>
    <definedName name="________e6" localSheetId="0" hidden="1">{#N/A,#N/A,FALSE,"단축1";#N/A,#N/A,FALSE,"단축2";#N/A,#N/A,FALSE,"단축3";#N/A,#N/A,FALSE,"장축";#N/A,#N/A,FALSE,"4WD"}</definedName>
    <definedName name="________e6" localSheetId="1" hidden="1">{#N/A,#N/A,FALSE,"단축1";#N/A,#N/A,FALSE,"단축2";#N/A,#N/A,FALSE,"단축3";#N/A,#N/A,FALSE,"장축";#N/A,#N/A,FALSE,"4WD"}</definedName>
    <definedName name="________e6" hidden="1">{#N/A,#N/A,FALSE,"단축1";#N/A,#N/A,FALSE,"단축2";#N/A,#N/A,FALSE,"단축3";#N/A,#N/A,FALSE,"장축";#N/A,#N/A,FALSE,"4WD"}</definedName>
    <definedName name="________e7" localSheetId="0" hidden="1">{#N/A,#N/A,FALSE,"신규dep";#N/A,#N/A,FALSE,"신규dep-금형상각후";#N/A,#N/A,FALSE,"신규dep-연구비상각후";#N/A,#N/A,FALSE,"신규dep-기계,공구상각후"}</definedName>
    <definedName name="________e7" localSheetId="1" hidden="1">{#N/A,#N/A,FALSE,"신규dep";#N/A,#N/A,FALSE,"신규dep-금형상각후";#N/A,#N/A,FALSE,"신규dep-연구비상각후";#N/A,#N/A,FALSE,"신규dep-기계,공구상각후"}</definedName>
    <definedName name="________e7" hidden="1">{#N/A,#N/A,FALSE,"신규dep";#N/A,#N/A,FALSE,"신규dep-금형상각후";#N/A,#N/A,FALSE,"신규dep-연구비상각후";#N/A,#N/A,FALSE,"신규dep-기계,공구상각후"}</definedName>
    <definedName name="________e8" localSheetId="0" hidden="1">{#N/A,#N/A,FALSE,"신규dep";#N/A,#N/A,FALSE,"신규dep-금형상각후";#N/A,#N/A,FALSE,"신규dep-연구비상각후";#N/A,#N/A,FALSE,"신규dep-기계,공구상각후"}</definedName>
    <definedName name="________e8" localSheetId="1" hidden="1">{#N/A,#N/A,FALSE,"신규dep";#N/A,#N/A,FALSE,"신규dep-금형상각후";#N/A,#N/A,FALSE,"신규dep-연구비상각후";#N/A,#N/A,FALSE,"신규dep-기계,공구상각후"}</definedName>
    <definedName name="________e8" hidden="1">{#N/A,#N/A,FALSE,"신규dep";#N/A,#N/A,FALSE,"신규dep-금형상각후";#N/A,#N/A,FALSE,"신규dep-연구비상각후";#N/A,#N/A,FALSE,"신규dep-기계,공구상각후"}</definedName>
    <definedName name="________e9" localSheetId="0" hidden="1">{#N/A,#N/A,FALSE,"단축1";#N/A,#N/A,FALSE,"단축2";#N/A,#N/A,FALSE,"단축3";#N/A,#N/A,FALSE,"장축";#N/A,#N/A,FALSE,"4WD"}</definedName>
    <definedName name="________e9" localSheetId="1" hidden="1">{#N/A,#N/A,FALSE,"단축1";#N/A,#N/A,FALSE,"단축2";#N/A,#N/A,FALSE,"단축3";#N/A,#N/A,FALSE,"장축";#N/A,#N/A,FALSE,"4WD"}</definedName>
    <definedName name="________e9" hidden="1">{#N/A,#N/A,FALSE,"단축1";#N/A,#N/A,FALSE,"단축2";#N/A,#N/A,FALSE,"단축3";#N/A,#N/A,FALSE,"장축";#N/A,#N/A,FALSE,"4WD"}</definedName>
    <definedName name="________EO2" localSheetId="0" hidden="1">{#N/A,#N/A,FALSE,"신규dep";#N/A,#N/A,FALSE,"신규dep-금형상각후";#N/A,#N/A,FALSE,"신규dep-연구비상각후";#N/A,#N/A,FALSE,"신규dep-기계,공구상각후"}</definedName>
    <definedName name="________EO2" hidden="1">{#N/A,#N/A,FALSE,"신규dep";#N/A,#N/A,FALSE,"신규dep-금형상각후";#N/A,#N/A,FALSE,"신규dep-연구비상각후";#N/A,#N/A,FALSE,"신규dep-기계,공구상각후"}</definedName>
    <definedName name="________FAB6" hidden="1">#REF!</definedName>
    <definedName name="________FG1" localSheetId="0" hidden="1">{#N/A,#N/A,FALSE,"단축1";#N/A,#N/A,FALSE,"단축2";#N/A,#N/A,FALSE,"단축3";#N/A,#N/A,FALSE,"장축";#N/A,#N/A,FALSE,"4WD"}</definedName>
    <definedName name="________FG1" hidden="1">{#N/A,#N/A,FALSE,"단축1";#N/A,#N/A,FALSE,"단축2";#N/A,#N/A,FALSE,"단축3";#N/A,#N/A,FALSE,"장축";#N/A,#N/A,FALSE,"4WD"}</definedName>
    <definedName name="________H1620" localSheetId="0" hidden="1">{#N/A,#N/A,FALSE,"단축1";#N/A,#N/A,FALSE,"단축2";#N/A,#N/A,FALSE,"단축3";#N/A,#N/A,FALSE,"장축";#N/A,#N/A,FALSE,"4WD"}</definedName>
    <definedName name="________H1620" hidden="1">{#N/A,#N/A,FALSE,"단축1";#N/A,#N/A,FALSE,"단축2";#N/A,#N/A,FALSE,"단축3";#N/A,#N/A,FALSE,"장축";#N/A,#N/A,FALSE,"4WD"}</definedName>
    <definedName name="________H20" localSheetId="0" hidden="1">{#N/A,#N/A,FALSE,"단축1";#N/A,#N/A,FALSE,"단축2";#N/A,#N/A,FALSE,"단축3";#N/A,#N/A,FALSE,"장축";#N/A,#N/A,FALSE,"4WD"}</definedName>
    <definedName name="________H20" hidden="1">{#N/A,#N/A,FALSE,"단축1";#N/A,#N/A,FALSE,"단축2";#N/A,#N/A,FALSE,"단축3";#N/A,#N/A,FALSE,"장축";#N/A,#N/A,FALSE,"4WD"}</definedName>
    <definedName name="________HP02" localSheetId="0" hidden="1">{#N/A,#N/A,FALSE,"단축1";#N/A,#N/A,FALSE,"단축2";#N/A,#N/A,FALSE,"단축3";#N/A,#N/A,FALSE,"장축";#N/A,#N/A,FALSE,"4WD"}</definedName>
    <definedName name="________HP02" hidden="1">{#N/A,#N/A,FALSE,"단축1";#N/A,#N/A,FALSE,"단축2";#N/A,#N/A,FALSE,"단축3";#N/A,#N/A,FALSE,"장축";#N/A,#N/A,FALSE,"4WD"}</definedName>
    <definedName name="________HP2" localSheetId="0" hidden="1">{#N/A,#N/A,FALSE,"단축1";#N/A,#N/A,FALSE,"단축2";#N/A,#N/A,FALSE,"단축3";#N/A,#N/A,FALSE,"장축";#N/A,#N/A,FALSE,"4WD"}</definedName>
    <definedName name="________HP2" hidden="1">{#N/A,#N/A,FALSE,"단축1";#N/A,#N/A,FALSE,"단축2";#N/A,#N/A,FALSE,"단축3";#N/A,#N/A,FALSE,"장축";#N/A,#N/A,FALSE,"4WD"}</definedName>
    <definedName name="________INT2" hidden="1">{#N/A,#N/A,TRUE,"일정"}</definedName>
    <definedName name="________K1" localSheetId="0" hidden="1">{#N/A,#N/A,FALSE,"인원";#N/A,#N/A,FALSE,"비용2";#N/A,#N/A,FALSE,"비용1";#N/A,#N/A,FALSE,"비용";#N/A,#N/A,FALSE,"보증2";#N/A,#N/A,FALSE,"보증1";#N/A,#N/A,FALSE,"보증";#N/A,#N/A,FALSE,"손익1";#N/A,#N/A,FALSE,"손익";#N/A,#N/A,FALSE,"부서별매출";#N/A,#N/A,FALSE,"매출"}</definedName>
    <definedName name="________K1" hidden="1">{#N/A,#N/A,FALSE,"인원";#N/A,#N/A,FALSE,"비용2";#N/A,#N/A,FALSE,"비용1";#N/A,#N/A,FALSE,"비용";#N/A,#N/A,FALSE,"보증2";#N/A,#N/A,FALSE,"보증1";#N/A,#N/A,FALSE,"보증";#N/A,#N/A,FALSE,"손익1";#N/A,#N/A,FALSE,"손익";#N/A,#N/A,FALSE,"부서별매출";#N/A,#N/A,FALSE,"매출"}</definedName>
    <definedName name="________K115" localSheetId="0" hidden="1">{#N/A,#N/A,FALSE,"인원";#N/A,#N/A,FALSE,"비용2";#N/A,#N/A,FALSE,"비용1";#N/A,#N/A,FALSE,"비용";#N/A,#N/A,FALSE,"보증2";#N/A,#N/A,FALSE,"보증1";#N/A,#N/A,FALSE,"보증";#N/A,#N/A,FALSE,"손익1";#N/A,#N/A,FALSE,"손익";#N/A,#N/A,FALSE,"부서별매출";#N/A,#N/A,FALSE,"매출"}</definedName>
    <definedName name="________K115" hidden="1">{#N/A,#N/A,FALSE,"인원";#N/A,#N/A,FALSE,"비용2";#N/A,#N/A,FALSE,"비용1";#N/A,#N/A,FALSE,"비용";#N/A,#N/A,FALSE,"보증2";#N/A,#N/A,FALSE,"보증1";#N/A,#N/A,FALSE,"보증";#N/A,#N/A,FALSE,"손익1";#N/A,#N/A,FALSE,"손익";#N/A,#N/A,FALSE,"부서별매출";#N/A,#N/A,FALSE,"매출"}</definedName>
    <definedName name="________K7" localSheetId="0" hidden="1">{#N/A,#N/A,TRUE,"Y생산";#N/A,#N/A,TRUE,"Y판매";#N/A,#N/A,TRUE,"Y총물량";#N/A,#N/A,TRUE,"Y능력";#N/A,#N/A,TRUE,"YKD"}</definedName>
    <definedName name="________K7" localSheetId="1" hidden="1">{#N/A,#N/A,TRUE,"Y생산";#N/A,#N/A,TRUE,"Y판매";#N/A,#N/A,TRUE,"Y총물량";#N/A,#N/A,TRUE,"Y능력";#N/A,#N/A,TRUE,"YKD"}</definedName>
    <definedName name="________K7" hidden="1">{#N/A,#N/A,TRUE,"Y생산";#N/A,#N/A,TRUE,"Y판매";#N/A,#N/A,TRUE,"Y총물량";#N/A,#N/A,TRUE,"Y능력";#N/A,#N/A,TRUE,"YKD"}</definedName>
    <definedName name="________k8" localSheetId="0" hidden="1">{#N/A,#N/A,FALSE,"단축1";#N/A,#N/A,FALSE,"단축2";#N/A,#N/A,FALSE,"단축3";#N/A,#N/A,FALSE,"장축";#N/A,#N/A,FALSE,"4WD"}</definedName>
    <definedName name="________k8" localSheetId="1" hidden="1">{#N/A,#N/A,FALSE,"단축1";#N/A,#N/A,FALSE,"단축2";#N/A,#N/A,FALSE,"단축3";#N/A,#N/A,FALSE,"장축";#N/A,#N/A,FALSE,"4WD"}</definedName>
    <definedName name="________k8" hidden="1">{#N/A,#N/A,FALSE,"단축1";#N/A,#N/A,FALSE,"단축2";#N/A,#N/A,FALSE,"단축3";#N/A,#N/A,FALSE,"장축";#N/A,#N/A,FALSE,"4WD"}</definedName>
    <definedName name="________k9" localSheetId="0" hidden="1">{#N/A,#N/A,FALSE,"단축1";#N/A,#N/A,FALSE,"단축2";#N/A,#N/A,FALSE,"단축3";#N/A,#N/A,FALSE,"장축";#N/A,#N/A,FALSE,"4WD"}</definedName>
    <definedName name="________k9" localSheetId="1" hidden="1">{#N/A,#N/A,FALSE,"단축1";#N/A,#N/A,FALSE,"단축2";#N/A,#N/A,FALSE,"단축3";#N/A,#N/A,FALSE,"장축";#N/A,#N/A,FALSE,"4WD"}</definedName>
    <definedName name="________k9" hidden="1">{#N/A,#N/A,FALSE,"단축1";#N/A,#N/A,FALSE,"단축2";#N/A,#N/A,FALSE,"단축3";#N/A,#N/A,FALSE,"장축";#N/A,#N/A,FALSE,"4WD"}</definedName>
    <definedName name="________LPS2" localSheetId="0" hidden="1">{#N/A,#N/A,FALSE,"단축1";#N/A,#N/A,FALSE,"단축2";#N/A,#N/A,FALSE,"단축3";#N/A,#N/A,FALSE,"장축";#N/A,#N/A,FALSE,"4WD"}</definedName>
    <definedName name="________LPS2" localSheetId="1" hidden="1">{#N/A,#N/A,FALSE,"단축1";#N/A,#N/A,FALSE,"단축2";#N/A,#N/A,FALSE,"단축3";#N/A,#N/A,FALSE,"장축";#N/A,#N/A,FALSE,"4WD"}</definedName>
    <definedName name="________LPS2" hidden="1">{#N/A,#N/A,FALSE,"단축1";#N/A,#N/A,FALSE,"단축2";#N/A,#N/A,FALSE,"단축3";#N/A,#N/A,FALSE,"장축";#N/A,#N/A,FALSE,"4WD"}</definedName>
    <definedName name="________M123" localSheetId="0" hidden="1">{#N/A,#N/A,FALSE,"단축1";#N/A,#N/A,FALSE,"단축2";#N/A,#N/A,FALSE,"단축3";#N/A,#N/A,FALSE,"장축";#N/A,#N/A,FALSE,"4WD"}</definedName>
    <definedName name="________M123" localSheetId="1" hidden="1">{#N/A,#N/A,FALSE,"단축1";#N/A,#N/A,FALSE,"단축2";#N/A,#N/A,FALSE,"단축3";#N/A,#N/A,FALSE,"장축";#N/A,#N/A,FALSE,"4WD"}</definedName>
    <definedName name="________M123" hidden="1">{#N/A,#N/A,FALSE,"단축1";#N/A,#N/A,FALSE,"단축2";#N/A,#N/A,FALSE,"단축3";#N/A,#N/A,FALSE,"장축";#N/A,#N/A,FALSE,"4WD"}</definedName>
    <definedName name="________MIP10" localSheetId="0" hidden="1">{#N/A,#N/A,FALSE,"단축1";#N/A,#N/A,FALSE,"단축2";#N/A,#N/A,FALSE,"단축3";#N/A,#N/A,FALSE,"장축";#N/A,#N/A,FALSE,"4WD"}</definedName>
    <definedName name="________MIP10" hidden="1">{#N/A,#N/A,FALSE,"단축1";#N/A,#N/A,FALSE,"단축2";#N/A,#N/A,FALSE,"단축3";#N/A,#N/A,FALSE,"장축";#N/A,#N/A,FALSE,"4WD"}</definedName>
    <definedName name="________MIP2" localSheetId="0" hidden="1">{#N/A,#N/A,FALSE,"단축1";#N/A,#N/A,FALSE,"단축2";#N/A,#N/A,FALSE,"단축3";#N/A,#N/A,FALSE,"장축";#N/A,#N/A,FALSE,"4WD"}</definedName>
    <definedName name="________MIP2" hidden="1">{#N/A,#N/A,FALSE,"단축1";#N/A,#N/A,FALSE,"단축2";#N/A,#N/A,FALSE,"단축3";#N/A,#N/A,FALSE,"장축";#N/A,#N/A,FALSE,"4WD"}</definedName>
    <definedName name="________NA11" localSheetId="0" hidden="1">{#N/A,#N/A,FALSE,"단축1";#N/A,#N/A,FALSE,"단축2";#N/A,#N/A,FALSE,"단축3";#N/A,#N/A,FALSE,"장축";#N/A,#N/A,FALSE,"4WD"}</definedName>
    <definedName name="________NA11" localSheetId="1" hidden="1">{#N/A,#N/A,FALSE,"단축1";#N/A,#N/A,FALSE,"단축2";#N/A,#N/A,FALSE,"단축3";#N/A,#N/A,FALSE,"장축";#N/A,#N/A,FALSE,"4WD"}</definedName>
    <definedName name="________NA11" hidden="1">{#N/A,#N/A,FALSE,"단축1";#N/A,#N/A,FALSE,"단축2";#N/A,#N/A,FALSE,"단축3";#N/A,#N/A,FALSE,"장축";#N/A,#N/A,FALSE,"4WD"}</definedName>
    <definedName name="________NPS2" hidden="1">{#N/A,#N/A,FALSE,"인원";#N/A,#N/A,FALSE,"비용2";#N/A,#N/A,FALSE,"비용1";#N/A,#N/A,FALSE,"비용";#N/A,#N/A,FALSE,"보증2";#N/A,#N/A,FALSE,"보증1";#N/A,#N/A,FALSE,"보증";#N/A,#N/A,FALSE,"손익1";#N/A,#N/A,FALSE,"손익";#N/A,#N/A,FALSE,"부서별매출";#N/A,#N/A,FALSE,"매출"}</definedName>
    <definedName name="________O11" localSheetId="0" hidden="1">{#N/A,#N/A,FALSE,"단축1";#N/A,#N/A,FALSE,"단축2";#N/A,#N/A,FALSE,"단축3";#N/A,#N/A,FALSE,"장축";#N/A,#N/A,FALSE,"4WD"}</definedName>
    <definedName name="________O11" localSheetId="1" hidden="1">{#N/A,#N/A,FALSE,"단축1";#N/A,#N/A,FALSE,"단축2";#N/A,#N/A,FALSE,"단축3";#N/A,#N/A,FALSE,"장축";#N/A,#N/A,FALSE,"4WD"}</definedName>
    <definedName name="________O11" hidden="1">{#N/A,#N/A,FALSE,"단축1";#N/A,#N/A,FALSE,"단축2";#N/A,#N/A,FALSE,"단축3";#N/A,#N/A,FALSE,"장축";#N/A,#N/A,FALSE,"4WD"}</definedName>
    <definedName name="________P2" localSheetId="0" hidden="1">{#N/A,#N/A,FALSE,"단축1";#N/A,#N/A,FALSE,"단축2";#N/A,#N/A,FALSE,"단축3";#N/A,#N/A,FALSE,"장축";#N/A,#N/A,FALSE,"4WD"}</definedName>
    <definedName name="________P2" localSheetId="1" hidden="1">{#N/A,#N/A,FALSE,"단축1";#N/A,#N/A,FALSE,"단축2";#N/A,#N/A,FALSE,"단축3";#N/A,#N/A,FALSE,"장축";#N/A,#N/A,FALSE,"4WD"}</definedName>
    <definedName name="________P2" hidden="1">{#N/A,#N/A,FALSE,"단축1";#N/A,#N/A,FALSE,"단축2";#N/A,#N/A,FALSE,"단축3";#N/A,#N/A,FALSE,"장축";#N/A,#N/A,FALSE,"4WD"}</definedName>
    <definedName name="________q1" localSheetId="0" hidden="1">{#N/A,#N/A,FALSE,"단축1";#N/A,#N/A,FALSE,"단축2";#N/A,#N/A,FALSE,"단축3";#N/A,#N/A,FALSE,"장축";#N/A,#N/A,FALSE,"4WD"}</definedName>
    <definedName name="________q1" localSheetId="1" hidden="1">{#N/A,#N/A,FALSE,"단축1";#N/A,#N/A,FALSE,"단축2";#N/A,#N/A,FALSE,"단축3";#N/A,#N/A,FALSE,"장축";#N/A,#N/A,FALSE,"4WD"}</definedName>
    <definedName name="________q1" hidden="1">{#N/A,#N/A,FALSE,"단축1";#N/A,#N/A,FALSE,"단축2";#N/A,#N/A,FALSE,"단축3";#N/A,#N/A,FALSE,"장축";#N/A,#N/A,FALSE,"4WD"}</definedName>
    <definedName name="________q5" localSheetId="0" hidden="1">{#N/A,#N/A,FALSE,"신규dep";#N/A,#N/A,FALSE,"신규dep-금형상각후";#N/A,#N/A,FALSE,"신규dep-연구비상각후";#N/A,#N/A,FALSE,"신규dep-기계,공구상각후"}</definedName>
    <definedName name="________q5" localSheetId="1" hidden="1">{#N/A,#N/A,FALSE,"신규dep";#N/A,#N/A,FALSE,"신규dep-금형상각후";#N/A,#N/A,FALSE,"신규dep-연구비상각후";#N/A,#N/A,FALSE,"신규dep-기계,공구상각후"}</definedName>
    <definedName name="________q5" hidden="1">{#N/A,#N/A,FALSE,"신규dep";#N/A,#N/A,FALSE,"신규dep-금형상각후";#N/A,#N/A,FALSE,"신규dep-연구비상각후";#N/A,#N/A,FALSE,"신규dep-기계,공구상각후"}</definedName>
    <definedName name="________q6" localSheetId="0" hidden="1">{#N/A,#N/A,FALSE,"신규dep";#N/A,#N/A,FALSE,"신규dep-금형상각후";#N/A,#N/A,FALSE,"신규dep-연구비상각후";#N/A,#N/A,FALSE,"신규dep-기계,공구상각후"}</definedName>
    <definedName name="________q6" localSheetId="1" hidden="1">{#N/A,#N/A,FALSE,"신규dep";#N/A,#N/A,FALSE,"신규dep-금형상각후";#N/A,#N/A,FALSE,"신규dep-연구비상각후";#N/A,#N/A,FALSE,"신규dep-기계,공구상각후"}</definedName>
    <definedName name="________q6" hidden="1">{#N/A,#N/A,FALSE,"신규dep";#N/A,#N/A,FALSE,"신규dep-금형상각후";#N/A,#N/A,FALSE,"신규dep-연구비상각후";#N/A,#N/A,FALSE,"신규dep-기계,공구상각후"}</definedName>
    <definedName name="________q7" localSheetId="0" hidden="1">{#N/A,#N/A,FALSE,"신규dep";#N/A,#N/A,FALSE,"신규dep-금형상각후";#N/A,#N/A,FALSE,"신규dep-연구비상각후";#N/A,#N/A,FALSE,"신규dep-기계,공구상각후"}</definedName>
    <definedName name="________q7" localSheetId="1" hidden="1">{#N/A,#N/A,FALSE,"신규dep";#N/A,#N/A,FALSE,"신규dep-금형상각후";#N/A,#N/A,FALSE,"신규dep-연구비상각후";#N/A,#N/A,FALSE,"신규dep-기계,공구상각후"}</definedName>
    <definedName name="________q7" hidden="1">{#N/A,#N/A,FALSE,"신규dep";#N/A,#N/A,FALSE,"신규dep-금형상각후";#N/A,#N/A,FALSE,"신규dep-연구비상각후";#N/A,#N/A,FALSE,"신규dep-기계,공구상각후"}</definedName>
    <definedName name="________q9" localSheetId="0" hidden="1">{#N/A,#N/A,FALSE,"신규dep";#N/A,#N/A,FALSE,"신규dep-금형상각후";#N/A,#N/A,FALSE,"신규dep-연구비상각후";#N/A,#N/A,FALSE,"신규dep-기계,공구상각후"}</definedName>
    <definedName name="________q9" localSheetId="1" hidden="1">{#N/A,#N/A,FALSE,"신규dep";#N/A,#N/A,FALSE,"신규dep-금형상각후";#N/A,#N/A,FALSE,"신규dep-연구비상각후";#N/A,#N/A,FALSE,"신규dep-기계,공구상각후"}</definedName>
    <definedName name="________q9" hidden="1">{#N/A,#N/A,FALSE,"신규dep";#N/A,#N/A,FALSE,"신규dep-금형상각후";#N/A,#N/A,FALSE,"신규dep-연구비상각후";#N/A,#N/A,FALSE,"신규dep-기계,공구상각후"}</definedName>
    <definedName name="________RS451" localSheetId="0" hidden="1">{#N/A,#N/A,FALSE,"단축1";#N/A,#N/A,FALSE,"단축2";#N/A,#N/A,FALSE,"단축3";#N/A,#N/A,FALSE,"장축";#N/A,#N/A,FALSE,"4WD"}</definedName>
    <definedName name="________RS451" localSheetId="1" hidden="1">{#N/A,#N/A,FALSE,"단축1";#N/A,#N/A,FALSE,"단축2";#N/A,#N/A,FALSE,"단축3";#N/A,#N/A,FALSE,"장축";#N/A,#N/A,FALSE,"4WD"}</definedName>
    <definedName name="________RS451" hidden="1">{#N/A,#N/A,FALSE,"단축1";#N/A,#N/A,FALSE,"단축2";#N/A,#N/A,FALSE,"단축3";#N/A,#N/A,FALSE,"장축";#N/A,#N/A,FALSE,"4WD"}</definedName>
    <definedName name="________s1" localSheetId="0" hidden="1">{#N/A,#N/A,FALSE,"신규dep";#N/A,#N/A,FALSE,"신규dep-금형상각후";#N/A,#N/A,FALSE,"신규dep-연구비상각후";#N/A,#N/A,FALSE,"신규dep-기계,공구상각후"}</definedName>
    <definedName name="________s1" localSheetId="1" hidden="1">{#N/A,#N/A,FALSE,"신규dep";#N/A,#N/A,FALSE,"신규dep-금형상각후";#N/A,#N/A,FALSE,"신규dep-연구비상각후";#N/A,#N/A,FALSE,"신규dep-기계,공구상각후"}</definedName>
    <definedName name="________s1" hidden="1">{#N/A,#N/A,FALSE,"신규dep";#N/A,#N/A,FALSE,"신규dep-금형상각후";#N/A,#N/A,FALSE,"신규dep-연구비상각후";#N/A,#N/A,FALSE,"신규dep-기계,공구상각후"}</definedName>
    <definedName name="________s2" localSheetId="0" hidden="1">{#N/A,#N/A,FALSE,"신규dep";#N/A,#N/A,FALSE,"신규dep-금형상각후";#N/A,#N/A,FALSE,"신규dep-연구비상각후";#N/A,#N/A,FALSE,"신규dep-기계,공구상각후"}</definedName>
    <definedName name="________s2" localSheetId="1" hidden="1">{#N/A,#N/A,FALSE,"신규dep";#N/A,#N/A,FALSE,"신규dep-금형상각후";#N/A,#N/A,FALSE,"신규dep-연구비상각후";#N/A,#N/A,FALSE,"신규dep-기계,공구상각후"}</definedName>
    <definedName name="________s2" hidden="1">{#N/A,#N/A,FALSE,"신규dep";#N/A,#N/A,FALSE,"신규dep-금형상각후";#N/A,#N/A,FALSE,"신규dep-연구비상각후";#N/A,#N/A,FALSE,"신규dep-기계,공구상각후"}</definedName>
    <definedName name="________s3" localSheetId="0" hidden="1">{#N/A,#N/A,FALSE,"단축1";#N/A,#N/A,FALSE,"단축2";#N/A,#N/A,FALSE,"단축3";#N/A,#N/A,FALSE,"장축";#N/A,#N/A,FALSE,"4WD"}</definedName>
    <definedName name="________s3" localSheetId="1" hidden="1">{#N/A,#N/A,FALSE,"단축1";#N/A,#N/A,FALSE,"단축2";#N/A,#N/A,FALSE,"단축3";#N/A,#N/A,FALSE,"장축";#N/A,#N/A,FALSE,"4WD"}</definedName>
    <definedName name="________s3" hidden="1">{#N/A,#N/A,FALSE,"단축1";#N/A,#N/A,FALSE,"단축2";#N/A,#N/A,FALSE,"단축3";#N/A,#N/A,FALSE,"장축";#N/A,#N/A,FALSE,"4WD"}</definedName>
    <definedName name="________s4" localSheetId="0" hidden="1">{#N/A,#N/A,FALSE,"단축1";#N/A,#N/A,FALSE,"단축2";#N/A,#N/A,FALSE,"단축3";#N/A,#N/A,FALSE,"장축";#N/A,#N/A,FALSE,"4WD"}</definedName>
    <definedName name="________s4" localSheetId="1" hidden="1">{#N/A,#N/A,FALSE,"단축1";#N/A,#N/A,FALSE,"단축2";#N/A,#N/A,FALSE,"단축3";#N/A,#N/A,FALSE,"장축";#N/A,#N/A,FALSE,"4WD"}</definedName>
    <definedName name="________s4" hidden="1">{#N/A,#N/A,FALSE,"단축1";#N/A,#N/A,FALSE,"단축2";#N/A,#N/A,FALSE,"단축3";#N/A,#N/A,FALSE,"장축";#N/A,#N/A,FALSE,"4WD"}</definedName>
    <definedName name="________s5" localSheetId="0" hidden="1">{#N/A,#N/A,FALSE,"신규dep";#N/A,#N/A,FALSE,"신규dep-금형상각후";#N/A,#N/A,FALSE,"신규dep-연구비상각후";#N/A,#N/A,FALSE,"신규dep-기계,공구상각후"}</definedName>
    <definedName name="________s5" localSheetId="1" hidden="1">{#N/A,#N/A,FALSE,"신규dep";#N/A,#N/A,FALSE,"신규dep-금형상각후";#N/A,#N/A,FALSE,"신규dep-연구비상각후";#N/A,#N/A,FALSE,"신규dep-기계,공구상각후"}</definedName>
    <definedName name="________s5" hidden="1">{#N/A,#N/A,FALSE,"신규dep";#N/A,#N/A,FALSE,"신규dep-금형상각후";#N/A,#N/A,FALSE,"신규dep-연구비상각후";#N/A,#N/A,FALSE,"신규dep-기계,공구상각후"}</definedName>
    <definedName name="________s6" localSheetId="0" hidden="1">{#N/A,#N/A,FALSE,"신규dep";#N/A,#N/A,FALSE,"신규dep-금형상각후";#N/A,#N/A,FALSE,"신규dep-연구비상각후";#N/A,#N/A,FALSE,"신규dep-기계,공구상각후"}</definedName>
    <definedName name="________s6" localSheetId="1" hidden="1">{#N/A,#N/A,FALSE,"신규dep";#N/A,#N/A,FALSE,"신규dep-금형상각후";#N/A,#N/A,FALSE,"신규dep-연구비상각후";#N/A,#N/A,FALSE,"신규dep-기계,공구상각후"}</definedName>
    <definedName name="________s6" hidden="1">{#N/A,#N/A,FALSE,"신규dep";#N/A,#N/A,FALSE,"신규dep-금형상각후";#N/A,#N/A,FALSE,"신규dep-연구비상각후";#N/A,#N/A,FALSE,"신규dep-기계,공구상각후"}</definedName>
    <definedName name="________s7" localSheetId="0" hidden="1">{#N/A,#N/A,FALSE,"신규dep";#N/A,#N/A,FALSE,"신규dep-금형상각후";#N/A,#N/A,FALSE,"신규dep-연구비상각후";#N/A,#N/A,FALSE,"신규dep-기계,공구상각후"}</definedName>
    <definedName name="________s7" localSheetId="1" hidden="1">{#N/A,#N/A,FALSE,"신규dep";#N/A,#N/A,FALSE,"신규dep-금형상각후";#N/A,#N/A,FALSE,"신규dep-연구비상각후";#N/A,#N/A,FALSE,"신규dep-기계,공구상각후"}</definedName>
    <definedName name="________s7" hidden="1">{#N/A,#N/A,FALSE,"신규dep";#N/A,#N/A,FALSE,"신규dep-금형상각후";#N/A,#N/A,FALSE,"신규dep-연구비상각후";#N/A,#N/A,FALSE,"신규dep-기계,공구상각후"}</definedName>
    <definedName name="________s8" localSheetId="0" hidden="1">{#N/A,#N/A,FALSE,"신규dep";#N/A,#N/A,FALSE,"신규dep-금형상각후";#N/A,#N/A,FALSE,"신규dep-연구비상각후";#N/A,#N/A,FALSE,"신규dep-기계,공구상각후"}</definedName>
    <definedName name="________s8" localSheetId="1" hidden="1">{#N/A,#N/A,FALSE,"신규dep";#N/A,#N/A,FALSE,"신규dep-금형상각후";#N/A,#N/A,FALSE,"신규dep-연구비상각후";#N/A,#N/A,FALSE,"신규dep-기계,공구상각후"}</definedName>
    <definedName name="________s8" hidden="1">{#N/A,#N/A,FALSE,"신규dep";#N/A,#N/A,FALSE,"신규dep-금형상각후";#N/A,#N/A,FALSE,"신규dep-연구비상각후";#N/A,#N/A,FALSE,"신규dep-기계,공구상각후"}</definedName>
    <definedName name="________SDW1" hidden="1">'[2]1.세부비교원가(내수)'!#REF!</definedName>
    <definedName name="_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T2" localSheetId="0" hidden="1">{#N/A,#N/A,FALSE,"단축1";#N/A,#N/A,FALSE,"단축2";#N/A,#N/A,FALSE,"단축3";#N/A,#N/A,FALSE,"장축";#N/A,#N/A,FALSE,"4WD"}</definedName>
    <definedName name="________T2" localSheetId="1" hidden="1">{#N/A,#N/A,FALSE,"단축1";#N/A,#N/A,FALSE,"단축2";#N/A,#N/A,FALSE,"단축3";#N/A,#N/A,FALSE,"장축";#N/A,#N/A,FALSE,"4WD"}</definedName>
    <definedName name="________T2" hidden="1">{#N/A,#N/A,FALSE,"단축1";#N/A,#N/A,FALSE,"단축2";#N/A,#N/A,FALSE,"단축3";#N/A,#N/A,FALSE,"장축";#N/A,#N/A,FALSE,"4WD"}</definedName>
    <definedName name="________T3" localSheetId="0" hidden="1">{#N/A,#N/A,FALSE,"단축1";#N/A,#N/A,FALSE,"단축2";#N/A,#N/A,FALSE,"단축3";#N/A,#N/A,FALSE,"장축";#N/A,#N/A,FALSE,"4WD"}</definedName>
    <definedName name="________T3" localSheetId="1" hidden="1">{#N/A,#N/A,FALSE,"단축1";#N/A,#N/A,FALSE,"단축2";#N/A,#N/A,FALSE,"단축3";#N/A,#N/A,FALSE,"장축";#N/A,#N/A,FALSE,"4WD"}</definedName>
    <definedName name="________T3" hidden="1">{#N/A,#N/A,FALSE,"단축1";#N/A,#N/A,FALSE,"단축2";#N/A,#N/A,FALSE,"단축3";#N/A,#N/A,FALSE,"장축";#N/A,#N/A,FALSE,"4WD"}</definedName>
    <definedName name="________t4" localSheetId="0" hidden="1">{#N/A,#N/A,FALSE,"단축1";#N/A,#N/A,FALSE,"단축2";#N/A,#N/A,FALSE,"단축3";#N/A,#N/A,FALSE,"장축";#N/A,#N/A,FALSE,"4WD"}</definedName>
    <definedName name="________t4" hidden="1">{#N/A,#N/A,FALSE,"단축1";#N/A,#N/A,FALSE,"단축2";#N/A,#N/A,FALSE,"단축3";#N/A,#N/A,FALSE,"장축";#N/A,#N/A,FALSE,"4WD"}</definedName>
    <definedName name="________T5" localSheetId="0" hidden="1">{#N/A,#N/A,FALSE,"단축1";#N/A,#N/A,FALSE,"단축2";#N/A,#N/A,FALSE,"단축3";#N/A,#N/A,FALSE,"장축";#N/A,#N/A,FALSE,"4WD"}</definedName>
    <definedName name="________T5" localSheetId="1" hidden="1">{#N/A,#N/A,FALSE,"단축1";#N/A,#N/A,FALSE,"단축2";#N/A,#N/A,FALSE,"단축3";#N/A,#N/A,FALSE,"장축";#N/A,#N/A,FALSE,"4WD"}</definedName>
    <definedName name="________T5" hidden="1">{#N/A,#N/A,FALSE,"단축1";#N/A,#N/A,FALSE,"단축2";#N/A,#N/A,FALSE,"단축3";#N/A,#N/A,FALSE,"장축";#N/A,#N/A,FALSE,"4WD"}</definedName>
    <definedName name="________TT1" hidden="1">{#N/A,#N/A,FALSE,"현장 NCR 분석";#N/A,#N/A,FALSE,"현장품질감사";#N/A,#N/A,FALSE,"현장품질감사"}</definedName>
    <definedName name="________TT3" hidden="1">{#N/A,#N/A,FALSE,"현장 NCR 분석";#N/A,#N/A,FALSE,"현장품질감사";#N/A,#N/A,FALSE,"현장품질감사"}</definedName>
    <definedName name="_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_w1" localSheetId="0" hidden="1">{#N/A,#N/A,FALSE,"신규dep";#N/A,#N/A,FALSE,"신규dep-금형상각후";#N/A,#N/A,FALSE,"신규dep-연구비상각후";#N/A,#N/A,FALSE,"신규dep-기계,공구상각후"}</definedName>
    <definedName name="________w1" localSheetId="1" hidden="1">{#N/A,#N/A,FALSE,"신규dep";#N/A,#N/A,FALSE,"신규dep-금형상각후";#N/A,#N/A,FALSE,"신규dep-연구비상각후";#N/A,#N/A,FALSE,"신규dep-기계,공구상각후"}</definedName>
    <definedName name="________w1" hidden="1">{#N/A,#N/A,FALSE,"신규dep";#N/A,#N/A,FALSE,"신규dep-금형상각후";#N/A,#N/A,FALSE,"신규dep-연구비상각후";#N/A,#N/A,FALSE,"신규dep-기계,공구상각후"}</definedName>
    <definedName name="________W2" localSheetId="0" hidden="1">{#N/A,#N/A,FALSE,"품의서";#N/A,#N/A,FALSE,"전제";#N/A,#N/A,FALSE,"총손";#N/A,#N/A,FALSE,"손익"}</definedName>
    <definedName name="________W2" localSheetId="1" hidden="1">{#N/A,#N/A,FALSE,"품의서";#N/A,#N/A,FALSE,"전제";#N/A,#N/A,FALSE,"총손";#N/A,#N/A,FALSE,"손익"}</definedName>
    <definedName name="________W2" hidden="1">{#N/A,#N/A,FALSE,"품의서";#N/A,#N/A,FALSE,"전제";#N/A,#N/A,FALSE,"총손";#N/A,#N/A,FALSE,"손익"}</definedName>
    <definedName name="________w4" localSheetId="0" hidden="1">{#N/A,#N/A,FALSE,"단축1";#N/A,#N/A,FALSE,"단축2";#N/A,#N/A,FALSE,"단축3";#N/A,#N/A,FALSE,"장축";#N/A,#N/A,FALSE,"4WD"}</definedName>
    <definedName name="________w4" localSheetId="1" hidden="1">{#N/A,#N/A,FALSE,"단축1";#N/A,#N/A,FALSE,"단축2";#N/A,#N/A,FALSE,"단축3";#N/A,#N/A,FALSE,"장축";#N/A,#N/A,FALSE,"4WD"}</definedName>
    <definedName name="________w4" hidden="1">{#N/A,#N/A,FALSE,"단축1";#N/A,#N/A,FALSE,"단축2";#N/A,#N/A,FALSE,"단축3";#N/A,#N/A,FALSE,"장축";#N/A,#N/A,FALSE,"4WD"}</definedName>
    <definedName name="________w5" localSheetId="0" hidden="1">{#N/A,#N/A,FALSE,"신규dep";#N/A,#N/A,FALSE,"신규dep-금형상각후";#N/A,#N/A,FALSE,"신규dep-연구비상각후";#N/A,#N/A,FALSE,"신규dep-기계,공구상각후"}</definedName>
    <definedName name="________w5" localSheetId="1" hidden="1">{#N/A,#N/A,FALSE,"신규dep";#N/A,#N/A,FALSE,"신규dep-금형상각후";#N/A,#N/A,FALSE,"신규dep-연구비상각후";#N/A,#N/A,FALSE,"신규dep-기계,공구상각후"}</definedName>
    <definedName name="________w5" hidden="1">{#N/A,#N/A,FALSE,"신규dep";#N/A,#N/A,FALSE,"신규dep-금형상각후";#N/A,#N/A,FALSE,"신규dep-연구비상각후";#N/A,#N/A,FALSE,"신규dep-기계,공구상각후"}</definedName>
    <definedName name="________XG2" localSheetId="0" hidden="1">{#N/A,#N/A,FALSE,"단축1";#N/A,#N/A,FALSE,"단축2";#N/A,#N/A,FALSE,"단축3";#N/A,#N/A,FALSE,"장축";#N/A,#N/A,FALSE,"4WD"}</definedName>
    <definedName name="________XG2" localSheetId="1" hidden="1">{#N/A,#N/A,FALSE,"단축1";#N/A,#N/A,FALSE,"단축2";#N/A,#N/A,FALSE,"단축3";#N/A,#N/A,FALSE,"장축";#N/A,#N/A,FALSE,"4WD"}</definedName>
    <definedName name="________XG2" hidden="1">{#N/A,#N/A,FALSE,"단축1";#N/A,#N/A,FALSE,"단축2";#N/A,#N/A,FALSE,"단축3";#N/A,#N/A,FALSE,"장축";#N/A,#N/A,FALSE,"4WD"}</definedName>
    <definedName name="________z1" localSheetId="0" hidden="1">{#N/A,#N/A,FALSE,"단축1";#N/A,#N/A,FALSE,"단축2";#N/A,#N/A,FALSE,"단축3";#N/A,#N/A,FALSE,"장축";#N/A,#N/A,FALSE,"4WD"}</definedName>
    <definedName name="________z1" localSheetId="1" hidden="1">{#N/A,#N/A,FALSE,"단축1";#N/A,#N/A,FALSE,"단축2";#N/A,#N/A,FALSE,"단축3";#N/A,#N/A,FALSE,"장축";#N/A,#N/A,FALSE,"4WD"}</definedName>
    <definedName name="________z1" hidden="1">{#N/A,#N/A,FALSE,"단축1";#N/A,#N/A,FALSE,"단축2";#N/A,#N/A,FALSE,"단축3";#N/A,#N/A,FALSE,"장축";#N/A,#N/A,FALSE,"4WD"}</definedName>
    <definedName name="________z123" localSheetId="0" hidden="1">{#N/A,#N/A,FALSE,"단축1";#N/A,#N/A,FALSE,"단축2";#N/A,#N/A,FALSE,"단축3";#N/A,#N/A,FALSE,"장축";#N/A,#N/A,FALSE,"4WD"}</definedName>
    <definedName name="________z123" localSheetId="1" hidden="1">{#N/A,#N/A,FALSE,"단축1";#N/A,#N/A,FALSE,"단축2";#N/A,#N/A,FALSE,"단축3";#N/A,#N/A,FALSE,"장축";#N/A,#N/A,FALSE,"4WD"}</definedName>
    <definedName name="________z123" hidden="1">{#N/A,#N/A,FALSE,"단축1";#N/A,#N/A,FALSE,"단축2";#N/A,#N/A,FALSE,"단축3";#N/A,#N/A,FALSE,"장축";#N/A,#N/A,FALSE,"4WD"}</definedName>
    <definedName name="________z2" localSheetId="0" hidden="1">{#N/A,#N/A,FALSE,"단축1";#N/A,#N/A,FALSE,"단축2";#N/A,#N/A,FALSE,"단축3";#N/A,#N/A,FALSE,"장축";#N/A,#N/A,FALSE,"4WD"}</definedName>
    <definedName name="________z2" localSheetId="1" hidden="1">{#N/A,#N/A,FALSE,"단축1";#N/A,#N/A,FALSE,"단축2";#N/A,#N/A,FALSE,"단축3";#N/A,#N/A,FALSE,"장축";#N/A,#N/A,FALSE,"4WD"}</definedName>
    <definedName name="________z2" hidden="1">{#N/A,#N/A,FALSE,"단축1";#N/A,#N/A,FALSE,"단축2";#N/A,#N/A,FALSE,"단축3";#N/A,#N/A,FALSE,"장축";#N/A,#N/A,FALSE,"4WD"}</definedName>
    <definedName name="________z4" localSheetId="0" hidden="1">{#N/A,#N/A,FALSE,"단축1";#N/A,#N/A,FALSE,"단축2";#N/A,#N/A,FALSE,"단축3";#N/A,#N/A,FALSE,"장축";#N/A,#N/A,FALSE,"4WD"}</definedName>
    <definedName name="________z4" localSheetId="1" hidden="1">{#N/A,#N/A,FALSE,"단축1";#N/A,#N/A,FALSE,"단축2";#N/A,#N/A,FALSE,"단축3";#N/A,#N/A,FALSE,"장축";#N/A,#N/A,FALSE,"4WD"}</definedName>
    <definedName name="________z4" hidden="1">{#N/A,#N/A,FALSE,"단축1";#N/A,#N/A,FALSE,"단축2";#N/A,#N/A,FALSE,"단축3";#N/A,#N/A,FALSE,"장축";#N/A,#N/A,FALSE,"4WD"}</definedName>
    <definedName name="_______A02" localSheetId="0" hidden="1">{#N/A,#N/A,FALSE,"단축1";#N/A,#N/A,FALSE,"단축2";#N/A,#N/A,FALSE,"단축3";#N/A,#N/A,FALSE,"장축";#N/A,#N/A,FALSE,"4WD"}</definedName>
    <definedName name="_______A02" localSheetId="1" hidden="1">{#N/A,#N/A,FALSE,"단축1";#N/A,#N/A,FALSE,"단축2";#N/A,#N/A,FALSE,"단축3";#N/A,#N/A,FALSE,"장축";#N/A,#N/A,FALSE,"4WD"}</definedName>
    <definedName name="_______A02" hidden="1">{#N/A,#N/A,FALSE,"단축1";#N/A,#N/A,FALSE,"단축2";#N/A,#N/A,FALSE,"단축3";#N/A,#N/A,FALSE,"장축";#N/A,#N/A,FALSE,"4WD"}</definedName>
    <definedName name="_______A0323" localSheetId="0" hidden="1">{#N/A,#N/A,FALSE,"단축1";#N/A,#N/A,FALSE,"단축2";#N/A,#N/A,FALSE,"단축3";#N/A,#N/A,FALSE,"장축";#N/A,#N/A,FALSE,"4WD"}</definedName>
    <definedName name="_______A0323" localSheetId="1" hidden="1">{#N/A,#N/A,FALSE,"단축1";#N/A,#N/A,FALSE,"단축2";#N/A,#N/A,FALSE,"단축3";#N/A,#N/A,FALSE,"장축";#N/A,#N/A,FALSE,"4WD"}</definedName>
    <definedName name="_______A0323" hidden="1">{#N/A,#N/A,FALSE,"단축1";#N/A,#N/A,FALSE,"단축2";#N/A,#N/A,FALSE,"단축3";#N/A,#N/A,FALSE,"장축";#N/A,#N/A,FALSE,"4WD"}</definedName>
    <definedName name="_______A1232" localSheetId="0" hidden="1">{#N/A,#N/A,FALSE,"단축1";#N/A,#N/A,FALSE,"단축2";#N/A,#N/A,FALSE,"단축3";#N/A,#N/A,FALSE,"장축";#N/A,#N/A,FALSE,"4WD"}</definedName>
    <definedName name="_______A1232" localSheetId="1" hidden="1">{#N/A,#N/A,FALSE,"단축1";#N/A,#N/A,FALSE,"단축2";#N/A,#N/A,FALSE,"단축3";#N/A,#N/A,FALSE,"장축";#N/A,#N/A,FALSE,"4WD"}</definedName>
    <definedName name="_______A1232" hidden="1">{#N/A,#N/A,FALSE,"단축1";#N/A,#N/A,FALSE,"단축2";#N/A,#N/A,FALSE,"단축3";#N/A,#N/A,FALSE,"장축";#N/A,#N/A,FALSE,"4WD"}</definedName>
    <definedName name="_______A1245" localSheetId="0" hidden="1">{#N/A,#N/A,FALSE,"단축1";#N/A,#N/A,FALSE,"단축2";#N/A,#N/A,FALSE,"단축3";#N/A,#N/A,FALSE,"장축";#N/A,#N/A,FALSE,"4WD"}</definedName>
    <definedName name="_______A1245" localSheetId="1" hidden="1">{#N/A,#N/A,FALSE,"단축1";#N/A,#N/A,FALSE,"단축2";#N/A,#N/A,FALSE,"단축3";#N/A,#N/A,FALSE,"장축";#N/A,#N/A,FALSE,"4WD"}</definedName>
    <definedName name="_______A1245" hidden="1">{#N/A,#N/A,FALSE,"단축1";#N/A,#N/A,FALSE,"단축2";#N/A,#N/A,FALSE,"단축3";#N/A,#N/A,FALSE,"장축";#N/A,#N/A,FALSE,"4WD"}</definedName>
    <definedName name="_______A12458" localSheetId="0" hidden="1">{#N/A,#N/A,FALSE,"단축1";#N/A,#N/A,FALSE,"단축2";#N/A,#N/A,FALSE,"단축3";#N/A,#N/A,FALSE,"장축";#N/A,#N/A,FALSE,"4WD"}</definedName>
    <definedName name="_______A12458" localSheetId="1" hidden="1">{#N/A,#N/A,FALSE,"단축1";#N/A,#N/A,FALSE,"단축2";#N/A,#N/A,FALSE,"단축3";#N/A,#N/A,FALSE,"장축";#N/A,#N/A,FALSE,"4WD"}</definedName>
    <definedName name="_______A12458" hidden="1">{#N/A,#N/A,FALSE,"단축1";#N/A,#N/A,FALSE,"단축2";#N/A,#N/A,FALSE,"단축3";#N/A,#N/A,FALSE,"장축";#N/A,#N/A,FALSE,"4WD"}</definedName>
    <definedName name="_______A1454" localSheetId="0" hidden="1">{#N/A,#N/A,FALSE,"단축1";#N/A,#N/A,FALSE,"단축2";#N/A,#N/A,FALSE,"단축3";#N/A,#N/A,FALSE,"장축";#N/A,#N/A,FALSE,"4WD"}</definedName>
    <definedName name="_______A1454" localSheetId="1" hidden="1">{#N/A,#N/A,FALSE,"단축1";#N/A,#N/A,FALSE,"단축2";#N/A,#N/A,FALSE,"단축3";#N/A,#N/A,FALSE,"장축";#N/A,#N/A,FALSE,"4WD"}</definedName>
    <definedName name="_______A1454" hidden="1">{#N/A,#N/A,FALSE,"단축1";#N/A,#N/A,FALSE,"단축2";#N/A,#N/A,FALSE,"단축3";#N/A,#N/A,FALSE,"장축";#N/A,#N/A,FALSE,"4WD"}</definedName>
    <definedName name="_______A2" localSheetId="0" hidden="1">{#N/A,#N/A,FALSE,"단축1";#N/A,#N/A,FALSE,"단축2";#N/A,#N/A,FALSE,"단축3";#N/A,#N/A,FALSE,"장축";#N/A,#N/A,FALSE,"4WD"}</definedName>
    <definedName name="_______A2" localSheetId="1" hidden="1">{#N/A,#N/A,FALSE,"단축1";#N/A,#N/A,FALSE,"단축2";#N/A,#N/A,FALSE,"단축3";#N/A,#N/A,FALSE,"장축";#N/A,#N/A,FALSE,"4WD"}</definedName>
    <definedName name="_______A2" hidden="1">{#N/A,#N/A,FALSE,"단축1";#N/A,#N/A,FALSE,"단축2";#N/A,#N/A,FALSE,"단축3";#N/A,#N/A,FALSE,"장축";#N/A,#N/A,FALSE,"4WD"}</definedName>
    <definedName name="_______A2040" localSheetId="0" hidden="1">{#N/A,#N/A,FALSE,"단축1";#N/A,#N/A,FALSE,"단축2";#N/A,#N/A,FALSE,"단축3";#N/A,#N/A,FALSE,"장축";#N/A,#N/A,FALSE,"4WD"}</definedName>
    <definedName name="_______A2040" localSheetId="1" hidden="1">{#N/A,#N/A,FALSE,"단축1";#N/A,#N/A,FALSE,"단축2";#N/A,#N/A,FALSE,"단축3";#N/A,#N/A,FALSE,"장축";#N/A,#N/A,FALSE,"4WD"}</definedName>
    <definedName name="_______A2040" hidden="1">{#N/A,#N/A,FALSE,"단축1";#N/A,#N/A,FALSE,"단축2";#N/A,#N/A,FALSE,"단축3";#N/A,#N/A,FALSE,"장축";#N/A,#N/A,FALSE,"4WD"}</definedName>
    <definedName name="_______A21321" localSheetId="0" hidden="1">{#N/A,#N/A,FALSE,"단축1";#N/A,#N/A,FALSE,"단축2";#N/A,#N/A,FALSE,"단축3";#N/A,#N/A,FALSE,"장축";#N/A,#N/A,FALSE,"4WD"}</definedName>
    <definedName name="_______A21321" localSheetId="1" hidden="1">{#N/A,#N/A,FALSE,"단축1";#N/A,#N/A,FALSE,"단축2";#N/A,#N/A,FALSE,"단축3";#N/A,#N/A,FALSE,"장축";#N/A,#N/A,FALSE,"4WD"}</definedName>
    <definedName name="_______A21321" hidden="1">{#N/A,#N/A,FALSE,"단축1";#N/A,#N/A,FALSE,"단축2";#N/A,#N/A,FALSE,"단축3";#N/A,#N/A,FALSE,"장축";#N/A,#N/A,FALSE,"4WD"}</definedName>
    <definedName name="_______A3" localSheetId="0" hidden="1">{#N/A,#N/A,FALSE,"단축1";#N/A,#N/A,FALSE,"단축2";#N/A,#N/A,FALSE,"단축3";#N/A,#N/A,FALSE,"장축";#N/A,#N/A,FALSE,"4WD"}</definedName>
    <definedName name="_______A3" localSheetId="1" hidden="1">{#N/A,#N/A,FALSE,"단축1";#N/A,#N/A,FALSE,"단축2";#N/A,#N/A,FALSE,"단축3";#N/A,#N/A,FALSE,"장축";#N/A,#N/A,FALSE,"4WD"}</definedName>
    <definedName name="_______A3" hidden="1">{#N/A,#N/A,FALSE,"단축1";#N/A,#N/A,FALSE,"단축2";#N/A,#N/A,FALSE,"단축3";#N/A,#N/A,FALSE,"장축";#N/A,#N/A,FALSE,"4WD"}</definedName>
    <definedName name="_______AA4" localSheetId="0" hidden="1">{#N/A,#N/A,FALSE,"신규dep";#N/A,#N/A,FALSE,"신규dep-금형상각후";#N/A,#N/A,FALSE,"신규dep-연구비상각후";#N/A,#N/A,FALSE,"신규dep-기계,공구상각후"}</definedName>
    <definedName name="_______AA4" localSheetId="1" hidden="1">{#N/A,#N/A,FALSE,"신규dep";#N/A,#N/A,FALSE,"신규dep-금형상각후";#N/A,#N/A,FALSE,"신규dep-연구비상각후";#N/A,#N/A,FALSE,"신규dep-기계,공구상각후"}</definedName>
    <definedName name="_______AA4" hidden="1">{#N/A,#N/A,FALSE,"신규dep";#N/A,#N/A,FALSE,"신규dep-금형상각후";#N/A,#N/A,FALSE,"신규dep-연구비상각후";#N/A,#N/A,FALSE,"신규dep-기계,공구상각후"}</definedName>
    <definedName name="_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AT1" localSheetId="0" hidden="1">{#N/A,#N/A,FALSE,"인원";#N/A,#N/A,FALSE,"비용2";#N/A,#N/A,FALSE,"비용1";#N/A,#N/A,FALSE,"비용";#N/A,#N/A,FALSE,"보증2";#N/A,#N/A,FALSE,"보증1";#N/A,#N/A,FALSE,"보증";#N/A,#N/A,FALSE,"손익1";#N/A,#N/A,FALSE,"손익";#N/A,#N/A,FALSE,"부서별매출";#N/A,#N/A,FALSE,"매출"}</definedName>
    <definedName name="_______AT1" localSheetId="1" hidden="1">{#N/A,#N/A,FALSE,"인원";#N/A,#N/A,FALSE,"비용2";#N/A,#N/A,FALSE,"비용1";#N/A,#N/A,FALSE,"비용";#N/A,#N/A,FALSE,"보증2";#N/A,#N/A,FALSE,"보증1";#N/A,#N/A,FALSE,"보증";#N/A,#N/A,FALSE,"손익1";#N/A,#N/A,FALSE,"손익";#N/A,#N/A,FALSE,"부서별매출";#N/A,#N/A,FALSE,"매출"}</definedName>
    <definedName name="_______AT1" hidden="1">{#N/A,#N/A,FALSE,"인원";#N/A,#N/A,FALSE,"비용2";#N/A,#N/A,FALSE,"비용1";#N/A,#N/A,FALSE,"비용";#N/A,#N/A,FALSE,"보증2";#N/A,#N/A,FALSE,"보증1";#N/A,#N/A,FALSE,"보증";#N/A,#N/A,FALSE,"손익1";#N/A,#N/A,FALSE,"손익";#N/A,#N/A,FALSE,"부서별매출";#N/A,#N/A,FALSE,"매출"}</definedName>
    <definedName name="_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_AT3" localSheetId="0" hidden="1">{#N/A,#N/A,FALSE,"인원";#N/A,#N/A,FALSE,"비용2";#N/A,#N/A,FALSE,"비용1";#N/A,#N/A,FALSE,"비용";#N/A,#N/A,FALSE,"보증2";#N/A,#N/A,FALSE,"보증1";#N/A,#N/A,FALSE,"보증";#N/A,#N/A,FALSE,"손익1";#N/A,#N/A,FALSE,"손익";#N/A,#N/A,FALSE,"부서별매출";#N/A,#N/A,FALSE,"매출"}</definedName>
    <definedName name="_______AT3" localSheetId="1" hidden="1">{#N/A,#N/A,FALSE,"인원";#N/A,#N/A,FALSE,"비용2";#N/A,#N/A,FALSE,"비용1";#N/A,#N/A,FALSE,"비용";#N/A,#N/A,FALSE,"보증2";#N/A,#N/A,FALSE,"보증1";#N/A,#N/A,FALSE,"보증";#N/A,#N/A,FALSE,"손익1";#N/A,#N/A,FALSE,"손익";#N/A,#N/A,FALSE,"부서별매출";#N/A,#N/A,FALSE,"매출"}</definedName>
    <definedName name="_______AT3" hidden="1">{#N/A,#N/A,FALSE,"인원";#N/A,#N/A,FALSE,"비용2";#N/A,#N/A,FALSE,"비용1";#N/A,#N/A,FALSE,"비용";#N/A,#N/A,FALSE,"보증2";#N/A,#N/A,FALSE,"보증1";#N/A,#N/A,FALSE,"보증";#N/A,#N/A,FALSE,"손익1";#N/A,#N/A,FALSE,"손익";#N/A,#N/A,FALSE,"부서별매출";#N/A,#N/A,FALSE,"매출"}</definedName>
    <definedName name="_______Bp2" hidden="1">{#N/A,#N/A,FALSE,"BS";#N/A,#N/A,FALSE,"PL";#N/A,#N/A,FALSE,"처분";#N/A,#N/A,FALSE,"현금";#N/A,#N/A,FALSE,"매출";#N/A,#N/A,FALSE,"원가";#N/A,#N/A,FALSE,"경영"}</definedName>
    <definedName name="_______d1" localSheetId="0" hidden="1">{#N/A,#N/A,FALSE,"신규dep";#N/A,#N/A,FALSE,"신규dep-금형상각후";#N/A,#N/A,FALSE,"신규dep-연구비상각후";#N/A,#N/A,FALSE,"신규dep-기계,공구상각후"}</definedName>
    <definedName name="_______d1" localSheetId="1" hidden="1">{#N/A,#N/A,FALSE,"신규dep";#N/A,#N/A,FALSE,"신규dep-금형상각후";#N/A,#N/A,FALSE,"신규dep-연구비상각후";#N/A,#N/A,FALSE,"신규dep-기계,공구상각후"}</definedName>
    <definedName name="_______d1" hidden="1">{#N/A,#N/A,FALSE,"신규dep";#N/A,#N/A,FALSE,"신규dep-금형상각후";#N/A,#N/A,FALSE,"신규dep-연구비상각후";#N/A,#N/A,FALSE,"신규dep-기계,공구상각후"}</definedName>
    <definedName name="_______d2" localSheetId="0" hidden="1">{#N/A,#N/A,FALSE,"신규dep";#N/A,#N/A,FALSE,"신규dep-금형상각후";#N/A,#N/A,FALSE,"신규dep-연구비상각후";#N/A,#N/A,FALSE,"신규dep-기계,공구상각후"}</definedName>
    <definedName name="_______d2" localSheetId="1" hidden="1">{#N/A,#N/A,FALSE,"신규dep";#N/A,#N/A,FALSE,"신규dep-금형상각후";#N/A,#N/A,FALSE,"신규dep-연구비상각후";#N/A,#N/A,FALSE,"신규dep-기계,공구상각후"}</definedName>
    <definedName name="_______d2" hidden="1">{#N/A,#N/A,FALSE,"신규dep";#N/A,#N/A,FALSE,"신규dep-금형상각후";#N/A,#N/A,FALSE,"신규dep-연구비상각후";#N/A,#N/A,FALSE,"신규dep-기계,공구상각후"}</definedName>
    <definedName name="_______DB777" localSheetId="0" hidden="1">{#N/A,#N/A,TRUE,"Y생산";#N/A,#N/A,TRUE,"Y판매";#N/A,#N/A,TRUE,"Y총물량";#N/A,#N/A,TRUE,"Y능력";#N/A,#N/A,TRUE,"YKD"}</definedName>
    <definedName name="_______DB777" localSheetId="1" hidden="1">{#N/A,#N/A,TRUE,"Y생산";#N/A,#N/A,TRUE,"Y판매";#N/A,#N/A,TRUE,"Y총물량";#N/A,#N/A,TRUE,"Y능력";#N/A,#N/A,TRUE,"YKD"}</definedName>
    <definedName name="_______DB777" hidden="1">{#N/A,#N/A,TRUE,"Y생산";#N/A,#N/A,TRUE,"Y판매";#N/A,#N/A,TRUE,"Y총물량";#N/A,#N/A,TRUE,"Y능력";#N/A,#N/A,TRUE,"YKD"}</definedName>
    <definedName name="_______DC50" localSheetId="0" hidden="1">{#N/A,#N/A,FALSE,"단축1";#N/A,#N/A,FALSE,"단축2";#N/A,#N/A,FALSE,"단축3";#N/A,#N/A,FALSE,"장축";#N/A,#N/A,FALSE,"4WD"}</definedName>
    <definedName name="_______DC50" localSheetId="1" hidden="1">{#N/A,#N/A,FALSE,"단축1";#N/A,#N/A,FALSE,"단축2";#N/A,#N/A,FALSE,"단축3";#N/A,#N/A,FALSE,"장축";#N/A,#N/A,FALSE,"4WD"}</definedName>
    <definedName name="_______DC50" hidden="1">{#N/A,#N/A,FALSE,"단축1";#N/A,#N/A,FALSE,"단축2";#N/A,#N/A,FALSE,"단축3";#N/A,#N/A,FALSE,"장축";#N/A,#N/A,FALSE,"4WD"}</definedName>
    <definedName name="_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e1" localSheetId="0" hidden="1">{#N/A,#N/A,FALSE,"단축1";#N/A,#N/A,FALSE,"단축2";#N/A,#N/A,FALSE,"단축3";#N/A,#N/A,FALSE,"장축";#N/A,#N/A,FALSE,"4WD"}</definedName>
    <definedName name="_______e1" localSheetId="1" hidden="1">{#N/A,#N/A,FALSE,"단축1";#N/A,#N/A,FALSE,"단축2";#N/A,#N/A,FALSE,"단축3";#N/A,#N/A,FALSE,"장축";#N/A,#N/A,FALSE,"4WD"}</definedName>
    <definedName name="_______e1" hidden="1">{#N/A,#N/A,FALSE,"단축1";#N/A,#N/A,FALSE,"단축2";#N/A,#N/A,FALSE,"단축3";#N/A,#N/A,FALSE,"장축";#N/A,#N/A,FALSE,"4WD"}</definedName>
    <definedName name="_______e2" localSheetId="0" hidden="1">{#N/A,#N/A,FALSE,"단축1";#N/A,#N/A,FALSE,"단축2";#N/A,#N/A,FALSE,"단축3";#N/A,#N/A,FALSE,"장축";#N/A,#N/A,FALSE,"4WD"}</definedName>
    <definedName name="_______e2" localSheetId="1" hidden="1">{#N/A,#N/A,FALSE,"단축1";#N/A,#N/A,FALSE,"단축2";#N/A,#N/A,FALSE,"단축3";#N/A,#N/A,FALSE,"장축";#N/A,#N/A,FALSE,"4WD"}</definedName>
    <definedName name="_______e2" hidden="1">{#N/A,#N/A,FALSE,"단축1";#N/A,#N/A,FALSE,"단축2";#N/A,#N/A,FALSE,"단축3";#N/A,#N/A,FALSE,"장축";#N/A,#N/A,FALSE,"4WD"}</definedName>
    <definedName name="_______e3" localSheetId="0" hidden="1">{#N/A,#N/A,FALSE,"단축1";#N/A,#N/A,FALSE,"단축2";#N/A,#N/A,FALSE,"단축3";#N/A,#N/A,FALSE,"장축";#N/A,#N/A,FALSE,"4WD"}</definedName>
    <definedName name="_______e3" localSheetId="1" hidden="1">{#N/A,#N/A,FALSE,"단축1";#N/A,#N/A,FALSE,"단축2";#N/A,#N/A,FALSE,"단축3";#N/A,#N/A,FALSE,"장축";#N/A,#N/A,FALSE,"4WD"}</definedName>
    <definedName name="_______e3" hidden="1">{#N/A,#N/A,FALSE,"단축1";#N/A,#N/A,FALSE,"단축2";#N/A,#N/A,FALSE,"단축3";#N/A,#N/A,FALSE,"장축";#N/A,#N/A,FALSE,"4WD"}</definedName>
    <definedName name="_______e4" localSheetId="0" hidden="1">{#N/A,#N/A,FALSE,"단축1";#N/A,#N/A,FALSE,"단축2";#N/A,#N/A,FALSE,"단축3";#N/A,#N/A,FALSE,"장축";#N/A,#N/A,FALSE,"4WD"}</definedName>
    <definedName name="_______e4" localSheetId="1" hidden="1">{#N/A,#N/A,FALSE,"단축1";#N/A,#N/A,FALSE,"단축2";#N/A,#N/A,FALSE,"단축3";#N/A,#N/A,FALSE,"장축";#N/A,#N/A,FALSE,"4WD"}</definedName>
    <definedName name="_______e4" hidden="1">{#N/A,#N/A,FALSE,"단축1";#N/A,#N/A,FALSE,"단축2";#N/A,#N/A,FALSE,"단축3";#N/A,#N/A,FALSE,"장축";#N/A,#N/A,FALSE,"4WD"}</definedName>
    <definedName name="_______e5" localSheetId="0" hidden="1">{#N/A,#N/A,FALSE,"단축1";#N/A,#N/A,FALSE,"단축2";#N/A,#N/A,FALSE,"단축3";#N/A,#N/A,FALSE,"장축";#N/A,#N/A,FALSE,"4WD"}</definedName>
    <definedName name="_______e5" localSheetId="1" hidden="1">{#N/A,#N/A,FALSE,"단축1";#N/A,#N/A,FALSE,"단축2";#N/A,#N/A,FALSE,"단축3";#N/A,#N/A,FALSE,"장축";#N/A,#N/A,FALSE,"4WD"}</definedName>
    <definedName name="_______e5" hidden="1">{#N/A,#N/A,FALSE,"단축1";#N/A,#N/A,FALSE,"단축2";#N/A,#N/A,FALSE,"단축3";#N/A,#N/A,FALSE,"장축";#N/A,#N/A,FALSE,"4WD"}</definedName>
    <definedName name="_______e6" localSheetId="0" hidden="1">{#N/A,#N/A,FALSE,"단축1";#N/A,#N/A,FALSE,"단축2";#N/A,#N/A,FALSE,"단축3";#N/A,#N/A,FALSE,"장축";#N/A,#N/A,FALSE,"4WD"}</definedName>
    <definedName name="_______e6" localSheetId="1" hidden="1">{#N/A,#N/A,FALSE,"단축1";#N/A,#N/A,FALSE,"단축2";#N/A,#N/A,FALSE,"단축3";#N/A,#N/A,FALSE,"장축";#N/A,#N/A,FALSE,"4WD"}</definedName>
    <definedName name="_______e6" hidden="1">{#N/A,#N/A,FALSE,"단축1";#N/A,#N/A,FALSE,"단축2";#N/A,#N/A,FALSE,"단축3";#N/A,#N/A,FALSE,"장축";#N/A,#N/A,FALSE,"4WD"}</definedName>
    <definedName name="_______e7" localSheetId="0" hidden="1">{#N/A,#N/A,FALSE,"신규dep";#N/A,#N/A,FALSE,"신규dep-금형상각후";#N/A,#N/A,FALSE,"신규dep-연구비상각후";#N/A,#N/A,FALSE,"신규dep-기계,공구상각후"}</definedName>
    <definedName name="_______e7" localSheetId="1" hidden="1">{#N/A,#N/A,FALSE,"신규dep";#N/A,#N/A,FALSE,"신규dep-금형상각후";#N/A,#N/A,FALSE,"신규dep-연구비상각후";#N/A,#N/A,FALSE,"신규dep-기계,공구상각후"}</definedName>
    <definedName name="_______e7" hidden="1">{#N/A,#N/A,FALSE,"신규dep";#N/A,#N/A,FALSE,"신규dep-금형상각후";#N/A,#N/A,FALSE,"신규dep-연구비상각후";#N/A,#N/A,FALSE,"신규dep-기계,공구상각후"}</definedName>
    <definedName name="_______e8" localSheetId="0" hidden="1">{#N/A,#N/A,FALSE,"신규dep";#N/A,#N/A,FALSE,"신규dep-금형상각후";#N/A,#N/A,FALSE,"신규dep-연구비상각후";#N/A,#N/A,FALSE,"신규dep-기계,공구상각후"}</definedName>
    <definedName name="_______e8" localSheetId="1" hidden="1">{#N/A,#N/A,FALSE,"신규dep";#N/A,#N/A,FALSE,"신규dep-금형상각후";#N/A,#N/A,FALSE,"신규dep-연구비상각후";#N/A,#N/A,FALSE,"신규dep-기계,공구상각후"}</definedName>
    <definedName name="_______e8" hidden="1">{#N/A,#N/A,FALSE,"신규dep";#N/A,#N/A,FALSE,"신규dep-금형상각후";#N/A,#N/A,FALSE,"신규dep-연구비상각후";#N/A,#N/A,FALSE,"신규dep-기계,공구상각후"}</definedName>
    <definedName name="_______e9" localSheetId="0" hidden="1">{#N/A,#N/A,FALSE,"단축1";#N/A,#N/A,FALSE,"단축2";#N/A,#N/A,FALSE,"단축3";#N/A,#N/A,FALSE,"장축";#N/A,#N/A,FALSE,"4WD"}</definedName>
    <definedName name="_______e9" localSheetId="1" hidden="1">{#N/A,#N/A,FALSE,"단축1";#N/A,#N/A,FALSE,"단축2";#N/A,#N/A,FALSE,"단축3";#N/A,#N/A,FALSE,"장축";#N/A,#N/A,FALSE,"4WD"}</definedName>
    <definedName name="_______e9" hidden="1">{#N/A,#N/A,FALSE,"단축1";#N/A,#N/A,FALSE,"단축2";#N/A,#N/A,FALSE,"단축3";#N/A,#N/A,FALSE,"장축";#N/A,#N/A,FALSE,"4WD"}</definedName>
    <definedName name="_______EO2" localSheetId="0" hidden="1">{#N/A,#N/A,FALSE,"신규dep";#N/A,#N/A,FALSE,"신규dep-금형상각후";#N/A,#N/A,FALSE,"신규dep-연구비상각후";#N/A,#N/A,FALSE,"신규dep-기계,공구상각후"}</definedName>
    <definedName name="_______EO2" localSheetId="1" hidden="1">{#N/A,#N/A,FALSE,"신규dep";#N/A,#N/A,FALSE,"신규dep-금형상각후";#N/A,#N/A,FALSE,"신규dep-연구비상각후";#N/A,#N/A,FALSE,"신규dep-기계,공구상각후"}</definedName>
    <definedName name="_______EO2" hidden="1">{#N/A,#N/A,FALSE,"신규dep";#N/A,#N/A,FALSE,"신규dep-금형상각후";#N/A,#N/A,FALSE,"신규dep-연구비상각후";#N/A,#N/A,FALSE,"신규dep-기계,공구상각후"}</definedName>
    <definedName name="_______FAB6" hidden="1">#REF!</definedName>
    <definedName name="_______FG1" localSheetId="0" hidden="1">{#N/A,#N/A,FALSE,"단축1";#N/A,#N/A,FALSE,"단축2";#N/A,#N/A,FALSE,"단축3";#N/A,#N/A,FALSE,"장축";#N/A,#N/A,FALSE,"4WD"}</definedName>
    <definedName name="_______FG1" localSheetId="1" hidden="1">{#N/A,#N/A,FALSE,"단축1";#N/A,#N/A,FALSE,"단축2";#N/A,#N/A,FALSE,"단축3";#N/A,#N/A,FALSE,"장축";#N/A,#N/A,FALSE,"4WD"}</definedName>
    <definedName name="_______FG1" hidden="1">{#N/A,#N/A,FALSE,"단축1";#N/A,#N/A,FALSE,"단축2";#N/A,#N/A,FALSE,"단축3";#N/A,#N/A,FALSE,"장축";#N/A,#N/A,FALSE,"4WD"}</definedName>
    <definedName name="_______H1620" localSheetId="0" hidden="1">{#N/A,#N/A,FALSE,"단축1";#N/A,#N/A,FALSE,"단축2";#N/A,#N/A,FALSE,"단축3";#N/A,#N/A,FALSE,"장축";#N/A,#N/A,FALSE,"4WD"}</definedName>
    <definedName name="_______H1620" localSheetId="1" hidden="1">{#N/A,#N/A,FALSE,"단축1";#N/A,#N/A,FALSE,"단축2";#N/A,#N/A,FALSE,"단축3";#N/A,#N/A,FALSE,"장축";#N/A,#N/A,FALSE,"4WD"}</definedName>
    <definedName name="_______H1620" hidden="1">{#N/A,#N/A,FALSE,"단축1";#N/A,#N/A,FALSE,"단축2";#N/A,#N/A,FALSE,"단축3";#N/A,#N/A,FALSE,"장축";#N/A,#N/A,FALSE,"4WD"}</definedName>
    <definedName name="_______H20" localSheetId="0" hidden="1">{#N/A,#N/A,FALSE,"단축1";#N/A,#N/A,FALSE,"단축2";#N/A,#N/A,FALSE,"단축3";#N/A,#N/A,FALSE,"장축";#N/A,#N/A,FALSE,"4WD"}</definedName>
    <definedName name="_______H20" localSheetId="1" hidden="1">{#N/A,#N/A,FALSE,"단축1";#N/A,#N/A,FALSE,"단축2";#N/A,#N/A,FALSE,"단축3";#N/A,#N/A,FALSE,"장축";#N/A,#N/A,FALSE,"4WD"}</definedName>
    <definedName name="_______H20" hidden="1">{#N/A,#N/A,FALSE,"단축1";#N/A,#N/A,FALSE,"단축2";#N/A,#N/A,FALSE,"단축3";#N/A,#N/A,FALSE,"장축";#N/A,#N/A,FALSE,"4WD"}</definedName>
    <definedName name="_______HP02" localSheetId="0" hidden="1">{#N/A,#N/A,FALSE,"단축1";#N/A,#N/A,FALSE,"단축2";#N/A,#N/A,FALSE,"단축3";#N/A,#N/A,FALSE,"장축";#N/A,#N/A,FALSE,"4WD"}</definedName>
    <definedName name="_______HP02" localSheetId="1" hidden="1">{#N/A,#N/A,FALSE,"단축1";#N/A,#N/A,FALSE,"단축2";#N/A,#N/A,FALSE,"단축3";#N/A,#N/A,FALSE,"장축";#N/A,#N/A,FALSE,"4WD"}</definedName>
    <definedName name="_______HP02" hidden="1">{#N/A,#N/A,FALSE,"단축1";#N/A,#N/A,FALSE,"단축2";#N/A,#N/A,FALSE,"단축3";#N/A,#N/A,FALSE,"장축";#N/A,#N/A,FALSE,"4WD"}</definedName>
    <definedName name="_______HP2" localSheetId="0" hidden="1">{#N/A,#N/A,FALSE,"단축1";#N/A,#N/A,FALSE,"단축2";#N/A,#N/A,FALSE,"단축3";#N/A,#N/A,FALSE,"장축";#N/A,#N/A,FALSE,"4WD"}</definedName>
    <definedName name="_______HP2" localSheetId="1" hidden="1">{#N/A,#N/A,FALSE,"단축1";#N/A,#N/A,FALSE,"단축2";#N/A,#N/A,FALSE,"단축3";#N/A,#N/A,FALSE,"장축";#N/A,#N/A,FALSE,"4WD"}</definedName>
    <definedName name="_______HP2" hidden="1">{#N/A,#N/A,FALSE,"단축1";#N/A,#N/A,FALSE,"단축2";#N/A,#N/A,FALSE,"단축3";#N/A,#N/A,FALSE,"장축";#N/A,#N/A,FALSE,"4WD"}</definedName>
    <definedName name="_______INT2" hidden="1">{#N/A,#N/A,TRUE,"일정"}</definedName>
    <definedName name="_______K1" localSheetId="0" hidden="1">{#N/A,#N/A,FALSE,"인원";#N/A,#N/A,FALSE,"비용2";#N/A,#N/A,FALSE,"비용1";#N/A,#N/A,FALSE,"비용";#N/A,#N/A,FALSE,"보증2";#N/A,#N/A,FALSE,"보증1";#N/A,#N/A,FALSE,"보증";#N/A,#N/A,FALSE,"손익1";#N/A,#N/A,FALSE,"손익";#N/A,#N/A,FALSE,"부서별매출";#N/A,#N/A,FALSE,"매출"}</definedName>
    <definedName name="_______K1" localSheetId="1" hidden="1">{#N/A,#N/A,FALSE,"인원";#N/A,#N/A,FALSE,"비용2";#N/A,#N/A,FALSE,"비용1";#N/A,#N/A,FALSE,"비용";#N/A,#N/A,FALSE,"보증2";#N/A,#N/A,FALSE,"보증1";#N/A,#N/A,FALSE,"보증";#N/A,#N/A,FALSE,"손익1";#N/A,#N/A,FALSE,"손익";#N/A,#N/A,FALSE,"부서별매출";#N/A,#N/A,FALSE,"매출"}</definedName>
    <definedName name="_______K1" hidden="1">{#N/A,#N/A,FALSE,"인원";#N/A,#N/A,FALSE,"비용2";#N/A,#N/A,FALSE,"비용1";#N/A,#N/A,FALSE,"비용";#N/A,#N/A,FALSE,"보증2";#N/A,#N/A,FALSE,"보증1";#N/A,#N/A,FALSE,"보증";#N/A,#N/A,FALSE,"손익1";#N/A,#N/A,FALSE,"손익";#N/A,#N/A,FALSE,"부서별매출";#N/A,#N/A,FALSE,"매출"}</definedName>
    <definedName name="_______K115" localSheetId="0" hidden="1">{#N/A,#N/A,FALSE,"인원";#N/A,#N/A,FALSE,"비용2";#N/A,#N/A,FALSE,"비용1";#N/A,#N/A,FALSE,"비용";#N/A,#N/A,FALSE,"보증2";#N/A,#N/A,FALSE,"보증1";#N/A,#N/A,FALSE,"보증";#N/A,#N/A,FALSE,"손익1";#N/A,#N/A,FALSE,"손익";#N/A,#N/A,FALSE,"부서별매출";#N/A,#N/A,FALSE,"매출"}</definedName>
    <definedName name="_______K115" localSheetId="1" hidden="1">{#N/A,#N/A,FALSE,"인원";#N/A,#N/A,FALSE,"비용2";#N/A,#N/A,FALSE,"비용1";#N/A,#N/A,FALSE,"비용";#N/A,#N/A,FALSE,"보증2";#N/A,#N/A,FALSE,"보증1";#N/A,#N/A,FALSE,"보증";#N/A,#N/A,FALSE,"손익1";#N/A,#N/A,FALSE,"손익";#N/A,#N/A,FALSE,"부서별매출";#N/A,#N/A,FALSE,"매출"}</definedName>
    <definedName name="_______K115" hidden="1">{#N/A,#N/A,FALSE,"인원";#N/A,#N/A,FALSE,"비용2";#N/A,#N/A,FALSE,"비용1";#N/A,#N/A,FALSE,"비용";#N/A,#N/A,FALSE,"보증2";#N/A,#N/A,FALSE,"보증1";#N/A,#N/A,FALSE,"보증";#N/A,#N/A,FALSE,"손익1";#N/A,#N/A,FALSE,"손익";#N/A,#N/A,FALSE,"부서별매출";#N/A,#N/A,FALSE,"매출"}</definedName>
    <definedName name="_______K7" localSheetId="0" hidden="1">{#N/A,#N/A,TRUE,"Y생산";#N/A,#N/A,TRUE,"Y판매";#N/A,#N/A,TRUE,"Y총물량";#N/A,#N/A,TRUE,"Y능력";#N/A,#N/A,TRUE,"YKD"}</definedName>
    <definedName name="_______K7" localSheetId="1" hidden="1">{#N/A,#N/A,TRUE,"Y생산";#N/A,#N/A,TRUE,"Y판매";#N/A,#N/A,TRUE,"Y총물량";#N/A,#N/A,TRUE,"Y능력";#N/A,#N/A,TRUE,"YKD"}</definedName>
    <definedName name="_______K7" hidden="1">{#N/A,#N/A,TRUE,"Y생산";#N/A,#N/A,TRUE,"Y판매";#N/A,#N/A,TRUE,"Y총물량";#N/A,#N/A,TRUE,"Y능력";#N/A,#N/A,TRUE,"YKD"}</definedName>
    <definedName name="_______k8" localSheetId="0" hidden="1">{#N/A,#N/A,FALSE,"단축1";#N/A,#N/A,FALSE,"단축2";#N/A,#N/A,FALSE,"단축3";#N/A,#N/A,FALSE,"장축";#N/A,#N/A,FALSE,"4WD"}</definedName>
    <definedName name="_______k8" localSheetId="1" hidden="1">{#N/A,#N/A,FALSE,"단축1";#N/A,#N/A,FALSE,"단축2";#N/A,#N/A,FALSE,"단축3";#N/A,#N/A,FALSE,"장축";#N/A,#N/A,FALSE,"4WD"}</definedName>
    <definedName name="_______k8" hidden="1">{#N/A,#N/A,FALSE,"단축1";#N/A,#N/A,FALSE,"단축2";#N/A,#N/A,FALSE,"단축3";#N/A,#N/A,FALSE,"장축";#N/A,#N/A,FALSE,"4WD"}</definedName>
    <definedName name="_______k9" localSheetId="0" hidden="1">{#N/A,#N/A,FALSE,"단축1";#N/A,#N/A,FALSE,"단축2";#N/A,#N/A,FALSE,"단축3";#N/A,#N/A,FALSE,"장축";#N/A,#N/A,FALSE,"4WD"}</definedName>
    <definedName name="_______k9" localSheetId="1" hidden="1">{#N/A,#N/A,FALSE,"단축1";#N/A,#N/A,FALSE,"단축2";#N/A,#N/A,FALSE,"단축3";#N/A,#N/A,FALSE,"장축";#N/A,#N/A,FALSE,"4WD"}</definedName>
    <definedName name="_______k9" hidden="1">{#N/A,#N/A,FALSE,"단축1";#N/A,#N/A,FALSE,"단축2";#N/A,#N/A,FALSE,"단축3";#N/A,#N/A,FALSE,"장축";#N/A,#N/A,FALSE,"4WD"}</definedName>
    <definedName name="_______LPS2" localSheetId="0" hidden="1">{#N/A,#N/A,FALSE,"단축1";#N/A,#N/A,FALSE,"단축2";#N/A,#N/A,FALSE,"단축3";#N/A,#N/A,FALSE,"장축";#N/A,#N/A,FALSE,"4WD"}</definedName>
    <definedName name="_______LPS2" localSheetId="1" hidden="1">{#N/A,#N/A,FALSE,"단축1";#N/A,#N/A,FALSE,"단축2";#N/A,#N/A,FALSE,"단축3";#N/A,#N/A,FALSE,"장축";#N/A,#N/A,FALSE,"4WD"}</definedName>
    <definedName name="_______LPS2" hidden="1">{#N/A,#N/A,FALSE,"단축1";#N/A,#N/A,FALSE,"단축2";#N/A,#N/A,FALSE,"단축3";#N/A,#N/A,FALSE,"장축";#N/A,#N/A,FALSE,"4WD"}</definedName>
    <definedName name="_______M123" localSheetId="0" hidden="1">{#N/A,#N/A,FALSE,"단축1";#N/A,#N/A,FALSE,"단축2";#N/A,#N/A,FALSE,"단축3";#N/A,#N/A,FALSE,"장축";#N/A,#N/A,FALSE,"4WD"}</definedName>
    <definedName name="_______M123" localSheetId="1" hidden="1">{#N/A,#N/A,FALSE,"단축1";#N/A,#N/A,FALSE,"단축2";#N/A,#N/A,FALSE,"단축3";#N/A,#N/A,FALSE,"장축";#N/A,#N/A,FALSE,"4WD"}</definedName>
    <definedName name="_______M123" hidden="1">{#N/A,#N/A,FALSE,"단축1";#N/A,#N/A,FALSE,"단축2";#N/A,#N/A,FALSE,"단축3";#N/A,#N/A,FALSE,"장축";#N/A,#N/A,FALSE,"4WD"}</definedName>
    <definedName name="_______MIP10" localSheetId="0" hidden="1">{#N/A,#N/A,FALSE,"단축1";#N/A,#N/A,FALSE,"단축2";#N/A,#N/A,FALSE,"단축3";#N/A,#N/A,FALSE,"장축";#N/A,#N/A,FALSE,"4WD"}</definedName>
    <definedName name="_______MIP10" localSheetId="1" hidden="1">{#N/A,#N/A,FALSE,"단축1";#N/A,#N/A,FALSE,"단축2";#N/A,#N/A,FALSE,"단축3";#N/A,#N/A,FALSE,"장축";#N/A,#N/A,FALSE,"4WD"}</definedName>
    <definedName name="_______MIP10" hidden="1">{#N/A,#N/A,FALSE,"단축1";#N/A,#N/A,FALSE,"단축2";#N/A,#N/A,FALSE,"단축3";#N/A,#N/A,FALSE,"장축";#N/A,#N/A,FALSE,"4WD"}</definedName>
    <definedName name="_______MIP2" localSheetId="0" hidden="1">{#N/A,#N/A,FALSE,"단축1";#N/A,#N/A,FALSE,"단축2";#N/A,#N/A,FALSE,"단축3";#N/A,#N/A,FALSE,"장축";#N/A,#N/A,FALSE,"4WD"}</definedName>
    <definedName name="_______MIP2" localSheetId="1" hidden="1">{#N/A,#N/A,FALSE,"단축1";#N/A,#N/A,FALSE,"단축2";#N/A,#N/A,FALSE,"단축3";#N/A,#N/A,FALSE,"장축";#N/A,#N/A,FALSE,"4WD"}</definedName>
    <definedName name="_______MIP2" hidden="1">{#N/A,#N/A,FALSE,"단축1";#N/A,#N/A,FALSE,"단축2";#N/A,#N/A,FALSE,"단축3";#N/A,#N/A,FALSE,"장축";#N/A,#N/A,FALSE,"4WD"}</definedName>
    <definedName name="_______NA11" localSheetId="0" hidden="1">{#N/A,#N/A,FALSE,"단축1";#N/A,#N/A,FALSE,"단축2";#N/A,#N/A,FALSE,"단축3";#N/A,#N/A,FALSE,"장축";#N/A,#N/A,FALSE,"4WD"}</definedName>
    <definedName name="_______NA11" localSheetId="1" hidden="1">{#N/A,#N/A,FALSE,"단축1";#N/A,#N/A,FALSE,"단축2";#N/A,#N/A,FALSE,"단축3";#N/A,#N/A,FALSE,"장축";#N/A,#N/A,FALSE,"4WD"}</definedName>
    <definedName name="_______NA11" hidden="1">{#N/A,#N/A,FALSE,"단축1";#N/A,#N/A,FALSE,"단축2";#N/A,#N/A,FALSE,"단축3";#N/A,#N/A,FALSE,"장축";#N/A,#N/A,FALSE,"4WD"}</definedName>
    <definedName name="_______O11" localSheetId="0" hidden="1">{#N/A,#N/A,FALSE,"단축1";#N/A,#N/A,FALSE,"단축2";#N/A,#N/A,FALSE,"단축3";#N/A,#N/A,FALSE,"장축";#N/A,#N/A,FALSE,"4WD"}</definedName>
    <definedName name="_______O11" localSheetId="1" hidden="1">{#N/A,#N/A,FALSE,"단축1";#N/A,#N/A,FALSE,"단축2";#N/A,#N/A,FALSE,"단축3";#N/A,#N/A,FALSE,"장축";#N/A,#N/A,FALSE,"4WD"}</definedName>
    <definedName name="_______O11" hidden="1">{#N/A,#N/A,FALSE,"단축1";#N/A,#N/A,FALSE,"단축2";#N/A,#N/A,FALSE,"단축3";#N/A,#N/A,FALSE,"장축";#N/A,#N/A,FALSE,"4WD"}</definedName>
    <definedName name="_______P2" localSheetId="0" hidden="1">{#N/A,#N/A,FALSE,"단축1";#N/A,#N/A,FALSE,"단축2";#N/A,#N/A,FALSE,"단축3";#N/A,#N/A,FALSE,"장축";#N/A,#N/A,FALSE,"4WD"}</definedName>
    <definedName name="_______P2" localSheetId="1" hidden="1">{#N/A,#N/A,FALSE,"단축1";#N/A,#N/A,FALSE,"단축2";#N/A,#N/A,FALSE,"단축3";#N/A,#N/A,FALSE,"장축";#N/A,#N/A,FALSE,"4WD"}</definedName>
    <definedName name="_______P2" hidden="1">{#N/A,#N/A,FALSE,"단축1";#N/A,#N/A,FALSE,"단축2";#N/A,#N/A,FALSE,"단축3";#N/A,#N/A,FALSE,"장축";#N/A,#N/A,FALSE,"4WD"}</definedName>
    <definedName name="_______PU7" hidden="1">{#N/A,#N/A,TRUE,"일정"}</definedName>
    <definedName name="_______q1" localSheetId="0" hidden="1">{#N/A,#N/A,FALSE,"단축1";#N/A,#N/A,FALSE,"단축2";#N/A,#N/A,FALSE,"단축3";#N/A,#N/A,FALSE,"장축";#N/A,#N/A,FALSE,"4WD"}</definedName>
    <definedName name="_______q1" localSheetId="1" hidden="1">{#N/A,#N/A,FALSE,"단축1";#N/A,#N/A,FALSE,"단축2";#N/A,#N/A,FALSE,"단축3";#N/A,#N/A,FALSE,"장축";#N/A,#N/A,FALSE,"4WD"}</definedName>
    <definedName name="_______q1" hidden="1">{#N/A,#N/A,FALSE,"단축1";#N/A,#N/A,FALSE,"단축2";#N/A,#N/A,FALSE,"단축3";#N/A,#N/A,FALSE,"장축";#N/A,#N/A,FALSE,"4WD"}</definedName>
    <definedName name="_______q5" localSheetId="0" hidden="1">{#N/A,#N/A,FALSE,"신규dep";#N/A,#N/A,FALSE,"신규dep-금형상각후";#N/A,#N/A,FALSE,"신규dep-연구비상각후";#N/A,#N/A,FALSE,"신규dep-기계,공구상각후"}</definedName>
    <definedName name="_______q5" localSheetId="1" hidden="1">{#N/A,#N/A,FALSE,"신규dep";#N/A,#N/A,FALSE,"신규dep-금형상각후";#N/A,#N/A,FALSE,"신규dep-연구비상각후";#N/A,#N/A,FALSE,"신규dep-기계,공구상각후"}</definedName>
    <definedName name="_______q5" hidden="1">{#N/A,#N/A,FALSE,"신규dep";#N/A,#N/A,FALSE,"신규dep-금형상각후";#N/A,#N/A,FALSE,"신규dep-연구비상각후";#N/A,#N/A,FALSE,"신규dep-기계,공구상각후"}</definedName>
    <definedName name="_______q6" localSheetId="0" hidden="1">{#N/A,#N/A,FALSE,"신규dep";#N/A,#N/A,FALSE,"신규dep-금형상각후";#N/A,#N/A,FALSE,"신규dep-연구비상각후";#N/A,#N/A,FALSE,"신규dep-기계,공구상각후"}</definedName>
    <definedName name="_______q6" localSheetId="1" hidden="1">{#N/A,#N/A,FALSE,"신규dep";#N/A,#N/A,FALSE,"신규dep-금형상각후";#N/A,#N/A,FALSE,"신규dep-연구비상각후";#N/A,#N/A,FALSE,"신규dep-기계,공구상각후"}</definedName>
    <definedName name="_______q6" hidden="1">{#N/A,#N/A,FALSE,"신규dep";#N/A,#N/A,FALSE,"신규dep-금형상각후";#N/A,#N/A,FALSE,"신규dep-연구비상각후";#N/A,#N/A,FALSE,"신규dep-기계,공구상각후"}</definedName>
    <definedName name="_______q7" localSheetId="0" hidden="1">{#N/A,#N/A,FALSE,"신규dep";#N/A,#N/A,FALSE,"신규dep-금형상각후";#N/A,#N/A,FALSE,"신규dep-연구비상각후";#N/A,#N/A,FALSE,"신규dep-기계,공구상각후"}</definedName>
    <definedName name="_______q7" localSheetId="1" hidden="1">{#N/A,#N/A,FALSE,"신규dep";#N/A,#N/A,FALSE,"신규dep-금형상각후";#N/A,#N/A,FALSE,"신규dep-연구비상각후";#N/A,#N/A,FALSE,"신규dep-기계,공구상각후"}</definedName>
    <definedName name="_______q7" hidden="1">{#N/A,#N/A,FALSE,"신규dep";#N/A,#N/A,FALSE,"신규dep-금형상각후";#N/A,#N/A,FALSE,"신규dep-연구비상각후";#N/A,#N/A,FALSE,"신규dep-기계,공구상각후"}</definedName>
    <definedName name="_______q9" localSheetId="0" hidden="1">{#N/A,#N/A,FALSE,"신규dep";#N/A,#N/A,FALSE,"신규dep-금형상각후";#N/A,#N/A,FALSE,"신규dep-연구비상각후";#N/A,#N/A,FALSE,"신규dep-기계,공구상각후"}</definedName>
    <definedName name="_______q9" localSheetId="1" hidden="1">{#N/A,#N/A,FALSE,"신규dep";#N/A,#N/A,FALSE,"신규dep-금형상각후";#N/A,#N/A,FALSE,"신규dep-연구비상각후";#N/A,#N/A,FALSE,"신규dep-기계,공구상각후"}</definedName>
    <definedName name="_______q9" hidden="1">{#N/A,#N/A,FALSE,"신규dep";#N/A,#N/A,FALSE,"신규dep-금형상각후";#N/A,#N/A,FALSE,"신규dep-연구비상각후";#N/A,#N/A,FALSE,"신규dep-기계,공구상각후"}</definedName>
    <definedName name="_______RS451" localSheetId="0" hidden="1">{#N/A,#N/A,FALSE,"단축1";#N/A,#N/A,FALSE,"단축2";#N/A,#N/A,FALSE,"단축3";#N/A,#N/A,FALSE,"장축";#N/A,#N/A,FALSE,"4WD"}</definedName>
    <definedName name="_______RS451" localSheetId="1" hidden="1">{#N/A,#N/A,FALSE,"단축1";#N/A,#N/A,FALSE,"단축2";#N/A,#N/A,FALSE,"단축3";#N/A,#N/A,FALSE,"장축";#N/A,#N/A,FALSE,"4WD"}</definedName>
    <definedName name="_______RS451" hidden="1">{#N/A,#N/A,FALSE,"단축1";#N/A,#N/A,FALSE,"단축2";#N/A,#N/A,FALSE,"단축3";#N/A,#N/A,FALSE,"장축";#N/A,#N/A,FALSE,"4WD"}</definedName>
    <definedName name="_______s1" localSheetId="0" hidden="1">{#N/A,#N/A,FALSE,"신규dep";#N/A,#N/A,FALSE,"신규dep-금형상각후";#N/A,#N/A,FALSE,"신규dep-연구비상각후";#N/A,#N/A,FALSE,"신규dep-기계,공구상각후"}</definedName>
    <definedName name="_______s1" localSheetId="1" hidden="1">{#N/A,#N/A,FALSE,"신규dep";#N/A,#N/A,FALSE,"신규dep-금형상각후";#N/A,#N/A,FALSE,"신규dep-연구비상각후";#N/A,#N/A,FALSE,"신규dep-기계,공구상각후"}</definedName>
    <definedName name="_______s1" hidden="1">{#N/A,#N/A,FALSE,"신규dep";#N/A,#N/A,FALSE,"신규dep-금형상각후";#N/A,#N/A,FALSE,"신규dep-연구비상각후";#N/A,#N/A,FALSE,"신규dep-기계,공구상각후"}</definedName>
    <definedName name="_______s2" localSheetId="0" hidden="1">{#N/A,#N/A,FALSE,"신규dep";#N/A,#N/A,FALSE,"신규dep-금형상각후";#N/A,#N/A,FALSE,"신규dep-연구비상각후";#N/A,#N/A,FALSE,"신규dep-기계,공구상각후"}</definedName>
    <definedName name="_______s2" localSheetId="1" hidden="1">{#N/A,#N/A,FALSE,"신규dep";#N/A,#N/A,FALSE,"신규dep-금형상각후";#N/A,#N/A,FALSE,"신규dep-연구비상각후";#N/A,#N/A,FALSE,"신규dep-기계,공구상각후"}</definedName>
    <definedName name="_______s2" hidden="1">{#N/A,#N/A,FALSE,"신규dep";#N/A,#N/A,FALSE,"신규dep-금형상각후";#N/A,#N/A,FALSE,"신규dep-연구비상각후";#N/A,#N/A,FALSE,"신규dep-기계,공구상각후"}</definedName>
    <definedName name="_______s3" localSheetId="0" hidden="1">{#N/A,#N/A,FALSE,"단축1";#N/A,#N/A,FALSE,"단축2";#N/A,#N/A,FALSE,"단축3";#N/A,#N/A,FALSE,"장축";#N/A,#N/A,FALSE,"4WD"}</definedName>
    <definedName name="_______s3" localSheetId="1" hidden="1">{#N/A,#N/A,FALSE,"단축1";#N/A,#N/A,FALSE,"단축2";#N/A,#N/A,FALSE,"단축3";#N/A,#N/A,FALSE,"장축";#N/A,#N/A,FALSE,"4WD"}</definedName>
    <definedName name="_______s3" hidden="1">{#N/A,#N/A,FALSE,"단축1";#N/A,#N/A,FALSE,"단축2";#N/A,#N/A,FALSE,"단축3";#N/A,#N/A,FALSE,"장축";#N/A,#N/A,FALSE,"4WD"}</definedName>
    <definedName name="_______s4" localSheetId="0" hidden="1">{#N/A,#N/A,FALSE,"단축1";#N/A,#N/A,FALSE,"단축2";#N/A,#N/A,FALSE,"단축3";#N/A,#N/A,FALSE,"장축";#N/A,#N/A,FALSE,"4WD"}</definedName>
    <definedName name="_______s4" localSheetId="1" hidden="1">{#N/A,#N/A,FALSE,"단축1";#N/A,#N/A,FALSE,"단축2";#N/A,#N/A,FALSE,"단축3";#N/A,#N/A,FALSE,"장축";#N/A,#N/A,FALSE,"4WD"}</definedName>
    <definedName name="_______s4" hidden="1">{#N/A,#N/A,FALSE,"단축1";#N/A,#N/A,FALSE,"단축2";#N/A,#N/A,FALSE,"단축3";#N/A,#N/A,FALSE,"장축";#N/A,#N/A,FALSE,"4WD"}</definedName>
    <definedName name="_______s5" localSheetId="0" hidden="1">{#N/A,#N/A,FALSE,"신규dep";#N/A,#N/A,FALSE,"신규dep-금형상각후";#N/A,#N/A,FALSE,"신규dep-연구비상각후";#N/A,#N/A,FALSE,"신규dep-기계,공구상각후"}</definedName>
    <definedName name="_______s5" localSheetId="1" hidden="1">{#N/A,#N/A,FALSE,"신규dep";#N/A,#N/A,FALSE,"신규dep-금형상각후";#N/A,#N/A,FALSE,"신규dep-연구비상각후";#N/A,#N/A,FALSE,"신규dep-기계,공구상각후"}</definedName>
    <definedName name="_______s5" hidden="1">{#N/A,#N/A,FALSE,"신규dep";#N/A,#N/A,FALSE,"신규dep-금형상각후";#N/A,#N/A,FALSE,"신규dep-연구비상각후";#N/A,#N/A,FALSE,"신규dep-기계,공구상각후"}</definedName>
    <definedName name="_______s6" localSheetId="0" hidden="1">{#N/A,#N/A,FALSE,"신규dep";#N/A,#N/A,FALSE,"신규dep-금형상각후";#N/A,#N/A,FALSE,"신규dep-연구비상각후";#N/A,#N/A,FALSE,"신규dep-기계,공구상각후"}</definedName>
    <definedName name="_______s6" localSheetId="1" hidden="1">{#N/A,#N/A,FALSE,"신규dep";#N/A,#N/A,FALSE,"신규dep-금형상각후";#N/A,#N/A,FALSE,"신규dep-연구비상각후";#N/A,#N/A,FALSE,"신규dep-기계,공구상각후"}</definedName>
    <definedName name="_______s6" hidden="1">{#N/A,#N/A,FALSE,"신규dep";#N/A,#N/A,FALSE,"신규dep-금형상각후";#N/A,#N/A,FALSE,"신규dep-연구비상각후";#N/A,#N/A,FALSE,"신규dep-기계,공구상각후"}</definedName>
    <definedName name="_______s7" localSheetId="0" hidden="1">{#N/A,#N/A,FALSE,"신규dep";#N/A,#N/A,FALSE,"신규dep-금형상각후";#N/A,#N/A,FALSE,"신규dep-연구비상각후";#N/A,#N/A,FALSE,"신규dep-기계,공구상각후"}</definedName>
    <definedName name="_______s7" localSheetId="1" hidden="1">{#N/A,#N/A,FALSE,"신규dep";#N/A,#N/A,FALSE,"신규dep-금형상각후";#N/A,#N/A,FALSE,"신규dep-연구비상각후";#N/A,#N/A,FALSE,"신규dep-기계,공구상각후"}</definedName>
    <definedName name="_______s7" hidden="1">{#N/A,#N/A,FALSE,"신규dep";#N/A,#N/A,FALSE,"신규dep-금형상각후";#N/A,#N/A,FALSE,"신규dep-연구비상각후";#N/A,#N/A,FALSE,"신규dep-기계,공구상각후"}</definedName>
    <definedName name="_______s8" localSheetId="0" hidden="1">{#N/A,#N/A,FALSE,"신규dep";#N/A,#N/A,FALSE,"신규dep-금형상각후";#N/A,#N/A,FALSE,"신규dep-연구비상각후";#N/A,#N/A,FALSE,"신규dep-기계,공구상각후"}</definedName>
    <definedName name="_______s8" localSheetId="1" hidden="1">{#N/A,#N/A,FALSE,"신규dep";#N/A,#N/A,FALSE,"신규dep-금형상각후";#N/A,#N/A,FALSE,"신규dep-연구비상각후";#N/A,#N/A,FALSE,"신규dep-기계,공구상각후"}</definedName>
    <definedName name="_______s8" hidden="1">{#N/A,#N/A,FALSE,"신규dep";#N/A,#N/A,FALSE,"신규dep-금형상각후";#N/A,#N/A,FALSE,"신규dep-연구비상각후";#N/A,#N/A,FALSE,"신규dep-기계,공구상각후"}</definedName>
    <definedName name="_______SDW1" localSheetId="0" hidden="1">#REF!</definedName>
    <definedName name="_______SDW1" localSheetId="1" hidden="1">#REF!</definedName>
    <definedName name="_______SDW1" hidden="1">#REF!</definedName>
    <definedName name="_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SUM1" localSheetId="0" hidden="1">{#N/A,#N/A,FALSE,"단축1";#N/A,#N/A,FALSE,"단축2";#N/A,#N/A,FALSE,"단축3";#N/A,#N/A,FALSE,"장축";#N/A,#N/A,FALSE,"4WD"}</definedName>
    <definedName name="_______SUM1" localSheetId="1" hidden="1">{#N/A,#N/A,FALSE,"단축1";#N/A,#N/A,FALSE,"단축2";#N/A,#N/A,FALSE,"단축3";#N/A,#N/A,FALSE,"장축";#N/A,#N/A,FALSE,"4WD"}</definedName>
    <definedName name="_______SUM1" hidden="1">{#N/A,#N/A,FALSE,"단축1";#N/A,#N/A,FALSE,"단축2";#N/A,#N/A,FALSE,"단축3";#N/A,#N/A,FALSE,"장축";#N/A,#N/A,FALSE,"4WD"}</definedName>
    <definedName name="_______T2" localSheetId="0" hidden="1">{#N/A,#N/A,FALSE,"단축1";#N/A,#N/A,FALSE,"단축2";#N/A,#N/A,FALSE,"단축3";#N/A,#N/A,FALSE,"장축";#N/A,#N/A,FALSE,"4WD"}</definedName>
    <definedName name="_______T2" localSheetId="1" hidden="1">{#N/A,#N/A,FALSE,"단축1";#N/A,#N/A,FALSE,"단축2";#N/A,#N/A,FALSE,"단축3";#N/A,#N/A,FALSE,"장축";#N/A,#N/A,FALSE,"4WD"}</definedName>
    <definedName name="_______T2" hidden="1">{#N/A,#N/A,FALSE,"단축1";#N/A,#N/A,FALSE,"단축2";#N/A,#N/A,FALSE,"단축3";#N/A,#N/A,FALSE,"장축";#N/A,#N/A,FALSE,"4WD"}</definedName>
    <definedName name="_______T3" localSheetId="0" hidden="1">{#N/A,#N/A,FALSE,"단축1";#N/A,#N/A,FALSE,"단축2";#N/A,#N/A,FALSE,"단축3";#N/A,#N/A,FALSE,"장축";#N/A,#N/A,FALSE,"4WD"}</definedName>
    <definedName name="_______T3" localSheetId="1" hidden="1">{#N/A,#N/A,FALSE,"단축1";#N/A,#N/A,FALSE,"단축2";#N/A,#N/A,FALSE,"단축3";#N/A,#N/A,FALSE,"장축";#N/A,#N/A,FALSE,"4WD"}</definedName>
    <definedName name="_______T3" hidden="1">{#N/A,#N/A,FALSE,"단축1";#N/A,#N/A,FALSE,"단축2";#N/A,#N/A,FALSE,"단축3";#N/A,#N/A,FALSE,"장축";#N/A,#N/A,FALSE,"4WD"}</definedName>
    <definedName name="_______t4" localSheetId="0" hidden="1">{#N/A,#N/A,FALSE,"단축1";#N/A,#N/A,FALSE,"단축2";#N/A,#N/A,FALSE,"단축3";#N/A,#N/A,FALSE,"장축";#N/A,#N/A,FALSE,"4WD"}</definedName>
    <definedName name="_______t4" localSheetId="1" hidden="1">{#N/A,#N/A,FALSE,"단축1";#N/A,#N/A,FALSE,"단축2";#N/A,#N/A,FALSE,"단축3";#N/A,#N/A,FALSE,"장축";#N/A,#N/A,FALSE,"4WD"}</definedName>
    <definedName name="_______t4" hidden="1">{#N/A,#N/A,FALSE,"단축1";#N/A,#N/A,FALSE,"단축2";#N/A,#N/A,FALSE,"단축3";#N/A,#N/A,FALSE,"장축";#N/A,#N/A,FALSE,"4WD"}</definedName>
    <definedName name="_______T5" localSheetId="0" hidden="1">{#N/A,#N/A,FALSE,"단축1";#N/A,#N/A,FALSE,"단축2";#N/A,#N/A,FALSE,"단축3";#N/A,#N/A,FALSE,"장축";#N/A,#N/A,FALSE,"4WD"}</definedName>
    <definedName name="_______T5" localSheetId="1" hidden="1">{#N/A,#N/A,FALSE,"단축1";#N/A,#N/A,FALSE,"단축2";#N/A,#N/A,FALSE,"단축3";#N/A,#N/A,FALSE,"장축";#N/A,#N/A,FALSE,"4WD"}</definedName>
    <definedName name="_______T5" hidden="1">{#N/A,#N/A,FALSE,"단축1";#N/A,#N/A,FALSE,"단축2";#N/A,#N/A,FALSE,"단축3";#N/A,#N/A,FALSE,"장축";#N/A,#N/A,FALSE,"4WD"}</definedName>
    <definedName name="_______TT1" hidden="1">{#N/A,#N/A,FALSE,"현장 NCR 분석";#N/A,#N/A,FALSE,"현장품질감사";#N/A,#N/A,FALSE,"현장품질감사"}</definedName>
    <definedName name="_______TT3" hidden="1">{#N/A,#N/A,FALSE,"현장 NCR 분석";#N/A,#N/A,FALSE,"현장품질감사";#N/A,#N/A,FALSE,"현장품질감사"}</definedName>
    <definedName name="_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_w1" localSheetId="0" hidden="1">{#N/A,#N/A,FALSE,"신규dep";#N/A,#N/A,FALSE,"신규dep-금형상각후";#N/A,#N/A,FALSE,"신규dep-연구비상각후";#N/A,#N/A,FALSE,"신규dep-기계,공구상각후"}</definedName>
    <definedName name="_______w1" localSheetId="1" hidden="1">{#N/A,#N/A,FALSE,"신규dep";#N/A,#N/A,FALSE,"신규dep-금형상각후";#N/A,#N/A,FALSE,"신규dep-연구비상각후";#N/A,#N/A,FALSE,"신규dep-기계,공구상각후"}</definedName>
    <definedName name="_______w1" hidden="1">{#N/A,#N/A,FALSE,"신규dep";#N/A,#N/A,FALSE,"신규dep-금형상각후";#N/A,#N/A,FALSE,"신규dep-연구비상각후";#N/A,#N/A,FALSE,"신규dep-기계,공구상각후"}</definedName>
    <definedName name="_______W2" localSheetId="0" hidden="1">{#N/A,#N/A,FALSE,"품의서";#N/A,#N/A,FALSE,"전제";#N/A,#N/A,FALSE,"총손";#N/A,#N/A,FALSE,"손익"}</definedName>
    <definedName name="_______W2" localSheetId="1" hidden="1">{#N/A,#N/A,FALSE,"품의서";#N/A,#N/A,FALSE,"전제";#N/A,#N/A,FALSE,"총손";#N/A,#N/A,FALSE,"손익"}</definedName>
    <definedName name="_______W2" hidden="1">{#N/A,#N/A,FALSE,"품의서";#N/A,#N/A,FALSE,"전제";#N/A,#N/A,FALSE,"총손";#N/A,#N/A,FALSE,"손익"}</definedName>
    <definedName name="_______w4" localSheetId="0" hidden="1">{#N/A,#N/A,FALSE,"단축1";#N/A,#N/A,FALSE,"단축2";#N/A,#N/A,FALSE,"단축3";#N/A,#N/A,FALSE,"장축";#N/A,#N/A,FALSE,"4WD"}</definedName>
    <definedName name="_______w4" localSheetId="1" hidden="1">{#N/A,#N/A,FALSE,"단축1";#N/A,#N/A,FALSE,"단축2";#N/A,#N/A,FALSE,"단축3";#N/A,#N/A,FALSE,"장축";#N/A,#N/A,FALSE,"4WD"}</definedName>
    <definedName name="_______w4" hidden="1">{#N/A,#N/A,FALSE,"단축1";#N/A,#N/A,FALSE,"단축2";#N/A,#N/A,FALSE,"단축3";#N/A,#N/A,FALSE,"장축";#N/A,#N/A,FALSE,"4WD"}</definedName>
    <definedName name="_______w5" localSheetId="0" hidden="1">{#N/A,#N/A,FALSE,"신규dep";#N/A,#N/A,FALSE,"신규dep-금형상각후";#N/A,#N/A,FALSE,"신규dep-연구비상각후";#N/A,#N/A,FALSE,"신규dep-기계,공구상각후"}</definedName>
    <definedName name="_______w5" localSheetId="1" hidden="1">{#N/A,#N/A,FALSE,"신규dep";#N/A,#N/A,FALSE,"신규dep-금형상각후";#N/A,#N/A,FALSE,"신규dep-연구비상각후";#N/A,#N/A,FALSE,"신규dep-기계,공구상각후"}</definedName>
    <definedName name="_______w5" hidden="1">{#N/A,#N/A,FALSE,"신규dep";#N/A,#N/A,FALSE,"신규dep-금형상각후";#N/A,#N/A,FALSE,"신규dep-연구비상각후";#N/A,#N/A,FALSE,"신규dep-기계,공구상각후"}</definedName>
    <definedName name="_______XG2" localSheetId="0" hidden="1">{#N/A,#N/A,FALSE,"단축1";#N/A,#N/A,FALSE,"단축2";#N/A,#N/A,FALSE,"단축3";#N/A,#N/A,FALSE,"장축";#N/A,#N/A,FALSE,"4WD"}</definedName>
    <definedName name="_______XG2" localSheetId="1" hidden="1">{#N/A,#N/A,FALSE,"단축1";#N/A,#N/A,FALSE,"단축2";#N/A,#N/A,FALSE,"단축3";#N/A,#N/A,FALSE,"장축";#N/A,#N/A,FALSE,"4WD"}</definedName>
    <definedName name="_______XG2" hidden="1">{#N/A,#N/A,FALSE,"단축1";#N/A,#N/A,FALSE,"단축2";#N/A,#N/A,FALSE,"단축3";#N/A,#N/A,FALSE,"장축";#N/A,#N/A,FALSE,"4WD"}</definedName>
    <definedName name="_______z1" localSheetId="0" hidden="1">{#N/A,#N/A,FALSE,"단축1";#N/A,#N/A,FALSE,"단축2";#N/A,#N/A,FALSE,"단축3";#N/A,#N/A,FALSE,"장축";#N/A,#N/A,FALSE,"4WD"}</definedName>
    <definedName name="_______z1" localSheetId="1" hidden="1">{#N/A,#N/A,FALSE,"단축1";#N/A,#N/A,FALSE,"단축2";#N/A,#N/A,FALSE,"단축3";#N/A,#N/A,FALSE,"장축";#N/A,#N/A,FALSE,"4WD"}</definedName>
    <definedName name="_______z1" hidden="1">{#N/A,#N/A,FALSE,"단축1";#N/A,#N/A,FALSE,"단축2";#N/A,#N/A,FALSE,"단축3";#N/A,#N/A,FALSE,"장축";#N/A,#N/A,FALSE,"4WD"}</definedName>
    <definedName name="_______z123" localSheetId="0" hidden="1">{#N/A,#N/A,FALSE,"단축1";#N/A,#N/A,FALSE,"단축2";#N/A,#N/A,FALSE,"단축3";#N/A,#N/A,FALSE,"장축";#N/A,#N/A,FALSE,"4WD"}</definedName>
    <definedName name="_______z123" localSheetId="1" hidden="1">{#N/A,#N/A,FALSE,"단축1";#N/A,#N/A,FALSE,"단축2";#N/A,#N/A,FALSE,"단축3";#N/A,#N/A,FALSE,"장축";#N/A,#N/A,FALSE,"4WD"}</definedName>
    <definedName name="_______z123" hidden="1">{#N/A,#N/A,FALSE,"단축1";#N/A,#N/A,FALSE,"단축2";#N/A,#N/A,FALSE,"단축3";#N/A,#N/A,FALSE,"장축";#N/A,#N/A,FALSE,"4WD"}</definedName>
    <definedName name="_______z2" localSheetId="0" hidden="1">{#N/A,#N/A,FALSE,"단축1";#N/A,#N/A,FALSE,"단축2";#N/A,#N/A,FALSE,"단축3";#N/A,#N/A,FALSE,"장축";#N/A,#N/A,FALSE,"4WD"}</definedName>
    <definedName name="_______z2" localSheetId="1" hidden="1">{#N/A,#N/A,FALSE,"단축1";#N/A,#N/A,FALSE,"단축2";#N/A,#N/A,FALSE,"단축3";#N/A,#N/A,FALSE,"장축";#N/A,#N/A,FALSE,"4WD"}</definedName>
    <definedName name="_______z2" hidden="1">{#N/A,#N/A,FALSE,"단축1";#N/A,#N/A,FALSE,"단축2";#N/A,#N/A,FALSE,"단축3";#N/A,#N/A,FALSE,"장축";#N/A,#N/A,FALSE,"4WD"}</definedName>
    <definedName name="_______z4" localSheetId="0" hidden="1">{#N/A,#N/A,FALSE,"단축1";#N/A,#N/A,FALSE,"단축2";#N/A,#N/A,FALSE,"단축3";#N/A,#N/A,FALSE,"장축";#N/A,#N/A,FALSE,"4WD"}</definedName>
    <definedName name="_______z4" localSheetId="1" hidden="1">{#N/A,#N/A,FALSE,"단축1";#N/A,#N/A,FALSE,"단축2";#N/A,#N/A,FALSE,"단축3";#N/A,#N/A,FALSE,"장축";#N/A,#N/A,FALSE,"4WD"}</definedName>
    <definedName name="_______z4" hidden="1">{#N/A,#N/A,FALSE,"단축1";#N/A,#N/A,FALSE,"단축2";#N/A,#N/A,FALSE,"단축3";#N/A,#N/A,FALSE,"장축";#N/A,#N/A,FALSE,"4WD"}</definedName>
    <definedName name="______A1" localSheetId="0" hidden="1">{#N/A,#N/A,FALSE,"단축1";#N/A,#N/A,FALSE,"단축2";#N/A,#N/A,FALSE,"단축3";#N/A,#N/A,FALSE,"장축";#N/A,#N/A,FALSE,"4WD"}</definedName>
    <definedName name="______A1" localSheetId="1" hidden="1">{#N/A,#N/A,FALSE,"단축1";#N/A,#N/A,FALSE,"단축2";#N/A,#N/A,FALSE,"단축3";#N/A,#N/A,FALSE,"장축";#N/A,#N/A,FALSE,"4WD"}</definedName>
    <definedName name="______A1" hidden="1">{#N/A,#N/A,FALSE,"단축1";#N/A,#N/A,FALSE,"단축2";#N/A,#N/A,FALSE,"단축3";#N/A,#N/A,FALSE,"장축";#N/A,#N/A,FALSE,"4WD"}</definedName>
    <definedName name="______A2" localSheetId="0" hidden="1">{#N/A,#N/A,FALSE,"단축1";#N/A,#N/A,FALSE,"단축2";#N/A,#N/A,FALSE,"단축3";#N/A,#N/A,FALSE,"장축";#N/A,#N/A,FALSE,"4WD"}</definedName>
    <definedName name="______A2" localSheetId="1" hidden="1">{#N/A,#N/A,FALSE,"단축1";#N/A,#N/A,FALSE,"단축2";#N/A,#N/A,FALSE,"단축3";#N/A,#N/A,FALSE,"장축";#N/A,#N/A,FALSE,"4WD"}</definedName>
    <definedName name="______A2" hidden="1">{#N/A,#N/A,FALSE,"단축1";#N/A,#N/A,FALSE,"단축2";#N/A,#N/A,FALSE,"단축3";#N/A,#N/A,FALSE,"장축";#N/A,#N/A,FALSE,"4WD"}</definedName>
    <definedName name="______A2040" localSheetId="0" hidden="1">{#N/A,#N/A,FALSE,"단축1";#N/A,#N/A,FALSE,"단축2";#N/A,#N/A,FALSE,"단축3";#N/A,#N/A,FALSE,"장축";#N/A,#N/A,FALSE,"4WD"}</definedName>
    <definedName name="______A2040" localSheetId="1" hidden="1">{#N/A,#N/A,FALSE,"단축1";#N/A,#N/A,FALSE,"단축2";#N/A,#N/A,FALSE,"단축3";#N/A,#N/A,FALSE,"장축";#N/A,#N/A,FALSE,"4WD"}</definedName>
    <definedName name="______A2040" hidden="1">{#N/A,#N/A,FALSE,"단축1";#N/A,#N/A,FALSE,"단축2";#N/A,#N/A,FALSE,"단축3";#N/A,#N/A,FALSE,"장축";#N/A,#N/A,FALSE,"4WD"}</definedName>
    <definedName name="______A3" localSheetId="0" hidden="1">{#N/A,#N/A,FALSE,"단축1";#N/A,#N/A,FALSE,"단축2";#N/A,#N/A,FALSE,"단축3";#N/A,#N/A,FALSE,"장축";#N/A,#N/A,FALSE,"4WD"}</definedName>
    <definedName name="______A3" localSheetId="1" hidden="1">{#N/A,#N/A,FALSE,"단축1";#N/A,#N/A,FALSE,"단축2";#N/A,#N/A,FALSE,"단축3";#N/A,#N/A,FALSE,"장축";#N/A,#N/A,FALSE,"4WD"}</definedName>
    <definedName name="______A3" hidden="1">{#N/A,#N/A,FALSE,"단축1";#N/A,#N/A,FALSE,"단축2";#N/A,#N/A,FALSE,"단축3";#N/A,#N/A,FALSE,"장축";#N/A,#N/A,FALSE,"4WD"}</definedName>
    <definedName name="______afc4" hidden="1">{"COPStyrEPLC",#N/A,FALSE,"Styrene";"COPStyrNapLC",#N/A,FALSE,"Styrene"}</definedName>
    <definedName name="_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AS6" hidden="1">{#N/A,#N/A,FALSE,"Australien";#N/A,#N/A,FALSE,"Birmingham";#N/A,#N/A,FALSE,"Brasilien";#N/A,#N/A,FALSE,"Prag";#N/A,#N/A,FALSE,"Spanien";#N/A,#N/A,FALSE,"Malaysia ( Com)";#N/A,#N/A,FALSE,"Malaysia (Instr)"}</definedName>
    <definedName name="______AT1" localSheetId="0" hidden="1">{#N/A,#N/A,FALSE,"인원";#N/A,#N/A,FALSE,"비용2";#N/A,#N/A,FALSE,"비용1";#N/A,#N/A,FALSE,"비용";#N/A,#N/A,FALSE,"보증2";#N/A,#N/A,FALSE,"보증1";#N/A,#N/A,FALSE,"보증";#N/A,#N/A,FALSE,"손익1";#N/A,#N/A,FALSE,"손익";#N/A,#N/A,FALSE,"부서별매출";#N/A,#N/A,FALSE,"매출"}</definedName>
    <definedName name="______AT1" localSheetId="1" hidden="1">{#N/A,#N/A,FALSE,"인원";#N/A,#N/A,FALSE,"비용2";#N/A,#N/A,FALSE,"비용1";#N/A,#N/A,FALSE,"비용";#N/A,#N/A,FALSE,"보증2";#N/A,#N/A,FALSE,"보증1";#N/A,#N/A,FALSE,"보증";#N/A,#N/A,FALSE,"손익1";#N/A,#N/A,FALSE,"손익";#N/A,#N/A,FALSE,"부서별매출";#N/A,#N/A,FALSE,"매출"}</definedName>
    <definedName name="______AT1" hidden="1">{#N/A,#N/A,FALSE,"인원";#N/A,#N/A,FALSE,"비용2";#N/A,#N/A,FALSE,"비용1";#N/A,#N/A,FALSE,"비용";#N/A,#N/A,FALSE,"보증2";#N/A,#N/A,FALSE,"보증1";#N/A,#N/A,FALSE,"보증";#N/A,#N/A,FALSE,"손익1";#N/A,#N/A,FALSE,"손익";#N/A,#N/A,FALSE,"부서별매출";#N/A,#N/A,FALSE,"매출"}</definedName>
    <definedName name="_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_AT3" localSheetId="0" hidden="1">{#N/A,#N/A,FALSE,"인원";#N/A,#N/A,FALSE,"비용2";#N/A,#N/A,FALSE,"비용1";#N/A,#N/A,FALSE,"비용";#N/A,#N/A,FALSE,"보증2";#N/A,#N/A,FALSE,"보증1";#N/A,#N/A,FALSE,"보증";#N/A,#N/A,FALSE,"손익1";#N/A,#N/A,FALSE,"손익";#N/A,#N/A,FALSE,"부서별매출";#N/A,#N/A,FALSE,"매출"}</definedName>
    <definedName name="______AT3" localSheetId="1" hidden="1">{#N/A,#N/A,FALSE,"인원";#N/A,#N/A,FALSE,"비용2";#N/A,#N/A,FALSE,"비용1";#N/A,#N/A,FALSE,"비용";#N/A,#N/A,FALSE,"보증2";#N/A,#N/A,FALSE,"보증1";#N/A,#N/A,FALSE,"보증";#N/A,#N/A,FALSE,"손익1";#N/A,#N/A,FALSE,"손익";#N/A,#N/A,FALSE,"부서별매출";#N/A,#N/A,FALSE,"매출"}</definedName>
    <definedName name="______AT3" hidden="1">{#N/A,#N/A,FALSE,"인원";#N/A,#N/A,FALSE,"비용2";#N/A,#N/A,FALSE,"비용1";#N/A,#N/A,FALSE,"비용";#N/A,#N/A,FALSE,"보증2";#N/A,#N/A,FALSE,"보증1";#N/A,#N/A,FALSE,"보증";#N/A,#N/A,FALSE,"손익1";#N/A,#N/A,FALSE,"손익";#N/A,#N/A,FALSE,"부서별매출";#N/A,#N/A,FALSE,"매출"}</definedName>
    <definedName name="______Bp2" hidden="1">{#N/A,#N/A,FALSE,"BS";#N/A,#N/A,FALSE,"PL";#N/A,#N/A,FALSE,"처분";#N/A,#N/A,FALSE,"현금";#N/A,#N/A,FALSE,"매출";#N/A,#N/A,FALSE,"원가";#N/A,#N/A,FALSE,"경영"}</definedName>
    <definedName name="______DB777" localSheetId="0" hidden="1">{#N/A,#N/A,TRUE,"Y생산";#N/A,#N/A,TRUE,"Y판매";#N/A,#N/A,TRUE,"Y총물량";#N/A,#N/A,TRUE,"Y능력";#N/A,#N/A,TRUE,"YKD"}</definedName>
    <definedName name="______DB777" localSheetId="1" hidden="1">{#N/A,#N/A,TRUE,"Y생산";#N/A,#N/A,TRUE,"Y판매";#N/A,#N/A,TRUE,"Y총물량";#N/A,#N/A,TRUE,"Y능력";#N/A,#N/A,TRUE,"YKD"}</definedName>
    <definedName name="______DB777" hidden="1">{#N/A,#N/A,TRUE,"Y생산";#N/A,#N/A,TRUE,"Y판매";#N/A,#N/A,TRUE,"Y총물량";#N/A,#N/A,TRUE,"Y능력";#N/A,#N/A,TRUE,"YKD"}</definedName>
    <definedName name="_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EO2" localSheetId="0" hidden="1">{#N/A,#N/A,FALSE,"신규dep";#N/A,#N/A,FALSE,"신규dep-금형상각후";#N/A,#N/A,FALSE,"신규dep-연구비상각후";#N/A,#N/A,FALSE,"신규dep-기계,공구상각후"}</definedName>
    <definedName name="______EO2" localSheetId="1" hidden="1">{#N/A,#N/A,FALSE,"신규dep";#N/A,#N/A,FALSE,"신규dep-금형상각후";#N/A,#N/A,FALSE,"신규dep-연구비상각후";#N/A,#N/A,FALSE,"신규dep-기계,공구상각후"}</definedName>
    <definedName name="______EO2" hidden="1">{#N/A,#N/A,FALSE,"신규dep";#N/A,#N/A,FALSE,"신규dep-금형상각후";#N/A,#N/A,FALSE,"신규dep-연구비상각후";#N/A,#N/A,FALSE,"신규dep-기계,공구상각후"}</definedName>
    <definedName name="______FAB6" hidden="1">#REF!</definedName>
    <definedName name="______FG1" localSheetId="0" hidden="1">{#N/A,#N/A,FALSE,"단축1";#N/A,#N/A,FALSE,"단축2";#N/A,#N/A,FALSE,"단축3";#N/A,#N/A,FALSE,"장축";#N/A,#N/A,FALSE,"4WD"}</definedName>
    <definedName name="______FG1" localSheetId="1" hidden="1">{#N/A,#N/A,FALSE,"단축1";#N/A,#N/A,FALSE,"단축2";#N/A,#N/A,FALSE,"단축3";#N/A,#N/A,FALSE,"장축";#N/A,#N/A,FALSE,"4WD"}</definedName>
    <definedName name="______FG1" hidden="1">{#N/A,#N/A,FALSE,"단축1";#N/A,#N/A,FALSE,"단축2";#N/A,#N/A,FALSE,"단축3";#N/A,#N/A,FALSE,"장축";#N/A,#N/A,FALSE,"4WD"}</definedName>
    <definedName name="______GH3" hidden="1">{#N/A,#N/A,FALSE,"단축1";#N/A,#N/A,FALSE,"단축2";#N/A,#N/A,FALSE,"단축3";#N/A,#N/A,FALSE,"장축";#N/A,#N/A,FALSE,"4WD"}</definedName>
    <definedName name="______H1620" localSheetId="0" hidden="1">{#N/A,#N/A,FALSE,"단축1";#N/A,#N/A,FALSE,"단축2";#N/A,#N/A,FALSE,"단축3";#N/A,#N/A,FALSE,"장축";#N/A,#N/A,FALSE,"4WD"}</definedName>
    <definedName name="______H1620" localSheetId="1" hidden="1">{#N/A,#N/A,FALSE,"단축1";#N/A,#N/A,FALSE,"단축2";#N/A,#N/A,FALSE,"단축3";#N/A,#N/A,FALSE,"장축";#N/A,#N/A,FALSE,"4WD"}</definedName>
    <definedName name="______H1620" hidden="1">{#N/A,#N/A,FALSE,"단축1";#N/A,#N/A,FALSE,"단축2";#N/A,#N/A,FALSE,"단축3";#N/A,#N/A,FALSE,"장축";#N/A,#N/A,FALSE,"4WD"}</definedName>
    <definedName name="______H20" localSheetId="0" hidden="1">{#N/A,#N/A,FALSE,"단축1";#N/A,#N/A,FALSE,"단축2";#N/A,#N/A,FALSE,"단축3";#N/A,#N/A,FALSE,"장축";#N/A,#N/A,FALSE,"4WD"}</definedName>
    <definedName name="______H20" localSheetId="1" hidden="1">{#N/A,#N/A,FALSE,"단축1";#N/A,#N/A,FALSE,"단축2";#N/A,#N/A,FALSE,"단축3";#N/A,#N/A,FALSE,"장축";#N/A,#N/A,FALSE,"4WD"}</definedName>
    <definedName name="______H20" hidden="1">{#N/A,#N/A,FALSE,"단축1";#N/A,#N/A,FALSE,"단축2";#N/A,#N/A,FALSE,"단축3";#N/A,#N/A,FALSE,"장축";#N/A,#N/A,FALSE,"4WD"}</definedName>
    <definedName name="______HL3" hidden="1">{#N/A,#N/A,FALSE,"단축1";#N/A,#N/A,FALSE,"단축2";#N/A,#N/A,FALSE,"단축3";#N/A,#N/A,FALSE,"장축";#N/A,#N/A,FALSE,"4WD"}</definedName>
    <definedName name="______HP02" localSheetId="0" hidden="1">{#N/A,#N/A,FALSE,"단축1";#N/A,#N/A,FALSE,"단축2";#N/A,#N/A,FALSE,"단축3";#N/A,#N/A,FALSE,"장축";#N/A,#N/A,FALSE,"4WD"}</definedName>
    <definedName name="______HP02" localSheetId="1" hidden="1">{#N/A,#N/A,FALSE,"단축1";#N/A,#N/A,FALSE,"단축2";#N/A,#N/A,FALSE,"단축3";#N/A,#N/A,FALSE,"장축";#N/A,#N/A,FALSE,"4WD"}</definedName>
    <definedName name="______HP02" hidden="1">{#N/A,#N/A,FALSE,"단축1";#N/A,#N/A,FALSE,"단축2";#N/A,#N/A,FALSE,"단축3";#N/A,#N/A,FALSE,"장축";#N/A,#N/A,FALSE,"4WD"}</definedName>
    <definedName name="______HP2" localSheetId="0" hidden="1">{#N/A,#N/A,FALSE,"단축1";#N/A,#N/A,FALSE,"단축2";#N/A,#N/A,FALSE,"단축3";#N/A,#N/A,FALSE,"장축";#N/A,#N/A,FALSE,"4WD"}</definedName>
    <definedName name="______HP2" localSheetId="1" hidden="1">{#N/A,#N/A,FALSE,"단축1";#N/A,#N/A,FALSE,"단축2";#N/A,#N/A,FALSE,"단축3";#N/A,#N/A,FALSE,"장축";#N/A,#N/A,FALSE,"4WD"}</definedName>
    <definedName name="______HP2" hidden="1">{#N/A,#N/A,FALSE,"단축1";#N/A,#N/A,FALSE,"단축2";#N/A,#N/A,FALSE,"단축3";#N/A,#N/A,FALSE,"장축";#N/A,#N/A,FALSE,"4WD"}</definedName>
    <definedName name="______INT2" hidden="1">{#N/A,#N/A,TRUE,"일정"}</definedName>
    <definedName name="______JKS1" hidden="1">{#N/A,#N/A,TRUE,"일정"}</definedName>
    <definedName name="______K1" localSheetId="0" hidden="1">{#N/A,#N/A,FALSE,"인원";#N/A,#N/A,FALSE,"비용2";#N/A,#N/A,FALSE,"비용1";#N/A,#N/A,FALSE,"비용";#N/A,#N/A,FALSE,"보증2";#N/A,#N/A,FALSE,"보증1";#N/A,#N/A,FALSE,"보증";#N/A,#N/A,FALSE,"손익1";#N/A,#N/A,FALSE,"손익";#N/A,#N/A,FALSE,"부서별매출";#N/A,#N/A,FALSE,"매출"}</definedName>
    <definedName name="______K1" localSheetId="1" hidden="1">{#N/A,#N/A,FALSE,"인원";#N/A,#N/A,FALSE,"비용2";#N/A,#N/A,FALSE,"비용1";#N/A,#N/A,FALSE,"비용";#N/A,#N/A,FALSE,"보증2";#N/A,#N/A,FALSE,"보증1";#N/A,#N/A,FALSE,"보증";#N/A,#N/A,FALSE,"손익1";#N/A,#N/A,FALSE,"손익";#N/A,#N/A,FALSE,"부서별매출";#N/A,#N/A,FALSE,"매출"}</definedName>
    <definedName name="______K1" hidden="1">{#N/A,#N/A,FALSE,"인원";#N/A,#N/A,FALSE,"비용2";#N/A,#N/A,FALSE,"비용1";#N/A,#N/A,FALSE,"비용";#N/A,#N/A,FALSE,"보증2";#N/A,#N/A,FALSE,"보증1";#N/A,#N/A,FALSE,"보증";#N/A,#N/A,FALSE,"손익1";#N/A,#N/A,FALSE,"손익";#N/A,#N/A,FALSE,"부서별매출";#N/A,#N/A,FALSE,"매출"}</definedName>
    <definedName name="______K115" localSheetId="0" hidden="1">{#N/A,#N/A,FALSE,"인원";#N/A,#N/A,FALSE,"비용2";#N/A,#N/A,FALSE,"비용1";#N/A,#N/A,FALSE,"비용";#N/A,#N/A,FALSE,"보증2";#N/A,#N/A,FALSE,"보증1";#N/A,#N/A,FALSE,"보증";#N/A,#N/A,FALSE,"손익1";#N/A,#N/A,FALSE,"손익";#N/A,#N/A,FALSE,"부서별매출";#N/A,#N/A,FALSE,"매출"}</definedName>
    <definedName name="______K115" localSheetId="1" hidden="1">{#N/A,#N/A,FALSE,"인원";#N/A,#N/A,FALSE,"비용2";#N/A,#N/A,FALSE,"비용1";#N/A,#N/A,FALSE,"비용";#N/A,#N/A,FALSE,"보증2";#N/A,#N/A,FALSE,"보증1";#N/A,#N/A,FALSE,"보증";#N/A,#N/A,FALSE,"손익1";#N/A,#N/A,FALSE,"손익";#N/A,#N/A,FALSE,"부서별매출";#N/A,#N/A,FALSE,"매출"}</definedName>
    <definedName name="______K115" hidden="1">{#N/A,#N/A,FALSE,"인원";#N/A,#N/A,FALSE,"비용2";#N/A,#N/A,FALSE,"비용1";#N/A,#N/A,FALSE,"비용";#N/A,#N/A,FALSE,"보증2";#N/A,#N/A,FALSE,"보증1";#N/A,#N/A,FALSE,"보증";#N/A,#N/A,FALSE,"손익1";#N/A,#N/A,FALSE,"손익";#N/A,#N/A,FALSE,"부서별매출";#N/A,#N/A,FALSE,"매출"}</definedName>
    <definedName name="______LPS2" localSheetId="0" hidden="1">{#N/A,#N/A,FALSE,"단축1";#N/A,#N/A,FALSE,"단축2";#N/A,#N/A,FALSE,"단축3";#N/A,#N/A,FALSE,"장축";#N/A,#N/A,FALSE,"4WD"}</definedName>
    <definedName name="______LPS2" localSheetId="1" hidden="1">{#N/A,#N/A,FALSE,"단축1";#N/A,#N/A,FALSE,"단축2";#N/A,#N/A,FALSE,"단축3";#N/A,#N/A,FALSE,"장축";#N/A,#N/A,FALSE,"4WD"}</definedName>
    <definedName name="______LPS2" hidden="1">{#N/A,#N/A,FALSE,"단축1";#N/A,#N/A,FALSE,"단축2";#N/A,#N/A,FALSE,"단축3";#N/A,#N/A,FALSE,"장축";#N/A,#N/A,FALSE,"4WD"}</definedName>
    <definedName name="______MIP10" localSheetId="0" hidden="1">{#N/A,#N/A,FALSE,"단축1";#N/A,#N/A,FALSE,"단축2";#N/A,#N/A,FALSE,"단축3";#N/A,#N/A,FALSE,"장축";#N/A,#N/A,FALSE,"4WD"}</definedName>
    <definedName name="______MIP10" localSheetId="1" hidden="1">{#N/A,#N/A,FALSE,"단축1";#N/A,#N/A,FALSE,"단축2";#N/A,#N/A,FALSE,"단축3";#N/A,#N/A,FALSE,"장축";#N/A,#N/A,FALSE,"4WD"}</definedName>
    <definedName name="______MIP10" hidden="1">{#N/A,#N/A,FALSE,"단축1";#N/A,#N/A,FALSE,"단축2";#N/A,#N/A,FALSE,"단축3";#N/A,#N/A,FALSE,"장축";#N/A,#N/A,FALSE,"4WD"}</definedName>
    <definedName name="______MIP2" localSheetId="0" hidden="1">{#N/A,#N/A,FALSE,"단축1";#N/A,#N/A,FALSE,"단축2";#N/A,#N/A,FALSE,"단축3";#N/A,#N/A,FALSE,"장축";#N/A,#N/A,FALSE,"4WD"}</definedName>
    <definedName name="______MIP2" localSheetId="1" hidden="1">{#N/A,#N/A,FALSE,"단축1";#N/A,#N/A,FALSE,"단축2";#N/A,#N/A,FALSE,"단축3";#N/A,#N/A,FALSE,"장축";#N/A,#N/A,FALSE,"4WD"}</definedName>
    <definedName name="______MIP2" hidden="1">{#N/A,#N/A,FALSE,"단축1";#N/A,#N/A,FALSE,"단축2";#N/A,#N/A,FALSE,"단축3";#N/A,#N/A,FALSE,"장축";#N/A,#N/A,FALSE,"4WD"}</definedName>
    <definedName name="______NA11" localSheetId="0" hidden="1">{#N/A,#N/A,FALSE,"단축1";#N/A,#N/A,FALSE,"단축2";#N/A,#N/A,FALSE,"단축3";#N/A,#N/A,FALSE,"장축";#N/A,#N/A,FALSE,"4WD"}</definedName>
    <definedName name="______NA11" localSheetId="1" hidden="1">{#N/A,#N/A,FALSE,"단축1";#N/A,#N/A,FALSE,"단축2";#N/A,#N/A,FALSE,"단축3";#N/A,#N/A,FALSE,"장축";#N/A,#N/A,FALSE,"4WD"}</definedName>
    <definedName name="______NA11" hidden="1">{#N/A,#N/A,FALSE,"단축1";#N/A,#N/A,FALSE,"단축2";#N/A,#N/A,FALSE,"단축3";#N/A,#N/A,FALSE,"장축";#N/A,#N/A,FALSE,"4WD"}</definedName>
    <definedName name="______NPS2" hidden="1">{#N/A,#N/A,FALSE,"인원";#N/A,#N/A,FALSE,"비용2";#N/A,#N/A,FALSE,"비용1";#N/A,#N/A,FALSE,"비용";#N/A,#N/A,FALSE,"보증2";#N/A,#N/A,FALSE,"보증1";#N/A,#N/A,FALSE,"보증";#N/A,#N/A,FALSE,"손익1";#N/A,#N/A,FALSE,"손익";#N/A,#N/A,FALSE,"부서별매출";#N/A,#N/A,FALSE,"매출"}</definedName>
    <definedName name="______P2" localSheetId="0" hidden="1">{#N/A,#N/A,FALSE,"단축1";#N/A,#N/A,FALSE,"단축2";#N/A,#N/A,FALSE,"단축3";#N/A,#N/A,FALSE,"장축";#N/A,#N/A,FALSE,"4WD"}</definedName>
    <definedName name="______P2" localSheetId="1" hidden="1">{#N/A,#N/A,FALSE,"단축1";#N/A,#N/A,FALSE,"단축2";#N/A,#N/A,FALSE,"단축3";#N/A,#N/A,FALSE,"장축";#N/A,#N/A,FALSE,"4WD"}</definedName>
    <definedName name="______P2" hidden="1">{#N/A,#N/A,FALSE,"단축1";#N/A,#N/A,FALSE,"단축2";#N/A,#N/A,FALSE,"단축3";#N/A,#N/A,FALSE,"장축";#N/A,#N/A,FALSE,"4WD"}</definedName>
    <definedName name="______q3" localSheetId="0" hidden="1">{#N/A,#N/A,FALSE,"단축1";#N/A,#N/A,FALSE,"단축2";#N/A,#N/A,FALSE,"단축3";#N/A,#N/A,FALSE,"장축";#N/A,#N/A,FALSE,"4WD"}</definedName>
    <definedName name="______q3" localSheetId="1" hidden="1">{#N/A,#N/A,FALSE,"단축1";#N/A,#N/A,FALSE,"단축2";#N/A,#N/A,FALSE,"단축3";#N/A,#N/A,FALSE,"장축";#N/A,#N/A,FALSE,"4WD"}</definedName>
    <definedName name="______q3" hidden="1">{#N/A,#N/A,FALSE,"단축1";#N/A,#N/A,FALSE,"단축2";#N/A,#N/A,FALSE,"단축3";#N/A,#N/A,FALSE,"장축";#N/A,#N/A,FALSE,"4WD"}</definedName>
    <definedName name="______RS451" localSheetId="0" hidden="1">{#N/A,#N/A,FALSE,"단축1";#N/A,#N/A,FALSE,"단축2";#N/A,#N/A,FALSE,"단축3";#N/A,#N/A,FALSE,"장축";#N/A,#N/A,FALSE,"4WD"}</definedName>
    <definedName name="______RS451" localSheetId="1" hidden="1">{#N/A,#N/A,FALSE,"단축1";#N/A,#N/A,FALSE,"단축2";#N/A,#N/A,FALSE,"단축3";#N/A,#N/A,FALSE,"장축";#N/A,#N/A,FALSE,"4WD"}</definedName>
    <definedName name="______RS451" hidden="1">{#N/A,#N/A,FALSE,"단축1";#N/A,#N/A,FALSE,"단축2";#N/A,#N/A,FALSE,"단축3";#N/A,#N/A,FALSE,"장축";#N/A,#N/A,FALSE,"4WD"}</definedName>
    <definedName name="______SDW1" localSheetId="0" hidden="1">#REF!</definedName>
    <definedName name="______SDW1" localSheetId="1" hidden="1">#REF!</definedName>
    <definedName name="______SDW1" hidden="1">#REF!</definedName>
    <definedName name="_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SUM1" localSheetId="0" hidden="1">{#N/A,#N/A,FALSE,"단축1";#N/A,#N/A,FALSE,"단축2";#N/A,#N/A,FALSE,"단축3";#N/A,#N/A,FALSE,"장축";#N/A,#N/A,FALSE,"4WD"}</definedName>
    <definedName name="______SUM1" localSheetId="1" hidden="1">{#N/A,#N/A,FALSE,"단축1";#N/A,#N/A,FALSE,"단축2";#N/A,#N/A,FALSE,"단축3";#N/A,#N/A,FALSE,"장축";#N/A,#N/A,FALSE,"4WD"}</definedName>
    <definedName name="______SUM1" hidden="1">{#N/A,#N/A,FALSE,"단축1";#N/A,#N/A,FALSE,"단축2";#N/A,#N/A,FALSE,"단축3";#N/A,#N/A,FALSE,"장축";#N/A,#N/A,FALSE,"4WD"}</definedName>
    <definedName name="______T2" localSheetId="0" hidden="1">{#N/A,#N/A,FALSE,"단축1";#N/A,#N/A,FALSE,"단축2";#N/A,#N/A,FALSE,"단축3";#N/A,#N/A,FALSE,"장축";#N/A,#N/A,FALSE,"4WD"}</definedName>
    <definedName name="______T2" localSheetId="1" hidden="1">{#N/A,#N/A,FALSE,"단축1";#N/A,#N/A,FALSE,"단축2";#N/A,#N/A,FALSE,"단축3";#N/A,#N/A,FALSE,"장축";#N/A,#N/A,FALSE,"4WD"}</definedName>
    <definedName name="______T2" hidden="1">{#N/A,#N/A,FALSE,"단축1";#N/A,#N/A,FALSE,"단축2";#N/A,#N/A,FALSE,"단축3";#N/A,#N/A,FALSE,"장축";#N/A,#N/A,FALSE,"4WD"}</definedName>
    <definedName name="______T3" localSheetId="0" hidden="1">{#N/A,#N/A,FALSE,"단축1";#N/A,#N/A,FALSE,"단축2";#N/A,#N/A,FALSE,"단축3";#N/A,#N/A,FALSE,"장축";#N/A,#N/A,FALSE,"4WD"}</definedName>
    <definedName name="______T3" localSheetId="1" hidden="1">{#N/A,#N/A,FALSE,"단축1";#N/A,#N/A,FALSE,"단축2";#N/A,#N/A,FALSE,"단축3";#N/A,#N/A,FALSE,"장축";#N/A,#N/A,FALSE,"4WD"}</definedName>
    <definedName name="______T3" hidden="1">{#N/A,#N/A,FALSE,"단축1";#N/A,#N/A,FALSE,"단축2";#N/A,#N/A,FALSE,"단축3";#N/A,#N/A,FALSE,"장축";#N/A,#N/A,FALSE,"4WD"}</definedName>
    <definedName name="______t4" localSheetId="0" hidden="1">{#N/A,#N/A,FALSE,"단축1";#N/A,#N/A,FALSE,"단축2";#N/A,#N/A,FALSE,"단축3";#N/A,#N/A,FALSE,"장축";#N/A,#N/A,FALSE,"4WD"}</definedName>
    <definedName name="______t4" localSheetId="1" hidden="1">{#N/A,#N/A,FALSE,"단축1";#N/A,#N/A,FALSE,"단축2";#N/A,#N/A,FALSE,"단축3";#N/A,#N/A,FALSE,"장축";#N/A,#N/A,FALSE,"4WD"}</definedName>
    <definedName name="______t4" hidden="1">{#N/A,#N/A,FALSE,"단축1";#N/A,#N/A,FALSE,"단축2";#N/A,#N/A,FALSE,"단축3";#N/A,#N/A,FALSE,"장축";#N/A,#N/A,FALSE,"4WD"}</definedName>
    <definedName name="______T5" localSheetId="0" hidden="1">{#N/A,#N/A,FALSE,"단축1";#N/A,#N/A,FALSE,"단축2";#N/A,#N/A,FALSE,"단축3";#N/A,#N/A,FALSE,"장축";#N/A,#N/A,FALSE,"4WD"}</definedName>
    <definedName name="______T5" localSheetId="1" hidden="1">{#N/A,#N/A,FALSE,"단축1";#N/A,#N/A,FALSE,"단축2";#N/A,#N/A,FALSE,"단축3";#N/A,#N/A,FALSE,"장축";#N/A,#N/A,FALSE,"4WD"}</definedName>
    <definedName name="______T5" hidden="1">{#N/A,#N/A,FALSE,"단축1";#N/A,#N/A,FALSE,"단축2";#N/A,#N/A,FALSE,"단축3";#N/A,#N/A,FALSE,"장축";#N/A,#N/A,FALSE,"4WD"}</definedName>
    <definedName name="______TT1" hidden="1">{#N/A,#N/A,FALSE,"현장 NCR 분석";#N/A,#N/A,FALSE,"현장품질감사";#N/A,#N/A,FALSE,"현장품질감사"}</definedName>
    <definedName name="______TT3" hidden="1">{#N/A,#N/A,FALSE,"현장 NCR 분석";#N/A,#N/A,FALSE,"현장품질감사";#N/A,#N/A,FALSE,"현장품질감사"}</definedName>
    <definedName name="_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_VQ20" hidden="1">{#N/A,#N/A,FALSE,"FR 계산내역";#N/A,#N/A,FALSE,"RR 계산내역";#N/A,#N/A,FALSE,"기계경비"}</definedName>
    <definedName name="______W2" localSheetId="0" hidden="1">{#N/A,#N/A,FALSE,"품의서";#N/A,#N/A,FALSE,"전제";#N/A,#N/A,FALSE,"총손";#N/A,#N/A,FALSE,"손익"}</definedName>
    <definedName name="______W2" localSheetId="1" hidden="1">{#N/A,#N/A,FALSE,"품의서";#N/A,#N/A,FALSE,"전제";#N/A,#N/A,FALSE,"총손";#N/A,#N/A,FALSE,"손익"}</definedName>
    <definedName name="______W2" hidden="1">{#N/A,#N/A,FALSE,"품의서";#N/A,#N/A,FALSE,"전제";#N/A,#N/A,FALSE,"총손";#N/A,#N/A,FALSE,"손익"}</definedName>
    <definedName name="______WO1" hidden="1">{#N/A,#N/A,FALSE,"단축1";#N/A,#N/A,FALSE,"단축2";#N/A,#N/A,FALSE,"단축3";#N/A,#N/A,FALSE,"장축";#N/A,#N/A,FALSE,"4WD"}</definedName>
    <definedName name="______XG2" localSheetId="0" hidden="1">{#N/A,#N/A,FALSE,"단축1";#N/A,#N/A,FALSE,"단축2";#N/A,#N/A,FALSE,"단축3";#N/A,#N/A,FALSE,"장축";#N/A,#N/A,FALSE,"4WD"}</definedName>
    <definedName name="______XG2" localSheetId="1" hidden="1">{#N/A,#N/A,FALSE,"단축1";#N/A,#N/A,FALSE,"단축2";#N/A,#N/A,FALSE,"단축3";#N/A,#N/A,FALSE,"장축";#N/A,#N/A,FALSE,"4WD"}</definedName>
    <definedName name="______XG2" hidden="1">{#N/A,#N/A,FALSE,"단축1";#N/A,#N/A,FALSE,"단축2";#N/A,#N/A,FALSE,"단축3";#N/A,#N/A,FALSE,"장축";#N/A,#N/A,FALSE,"4WD"}</definedName>
    <definedName name="_____A02" localSheetId="0" hidden="1">{#N/A,#N/A,FALSE,"단축1";#N/A,#N/A,FALSE,"단축2";#N/A,#N/A,FALSE,"단축3";#N/A,#N/A,FALSE,"장축";#N/A,#N/A,FALSE,"4WD"}</definedName>
    <definedName name="_____A02" localSheetId="1" hidden="1">{#N/A,#N/A,FALSE,"단축1";#N/A,#N/A,FALSE,"단축2";#N/A,#N/A,FALSE,"단축3";#N/A,#N/A,FALSE,"장축";#N/A,#N/A,FALSE,"4WD"}</definedName>
    <definedName name="_____A02" hidden="1">{#N/A,#N/A,FALSE,"단축1";#N/A,#N/A,FALSE,"단축2";#N/A,#N/A,FALSE,"단축3";#N/A,#N/A,FALSE,"장축";#N/A,#N/A,FALSE,"4WD"}</definedName>
    <definedName name="_____A0323" localSheetId="0" hidden="1">{#N/A,#N/A,FALSE,"단축1";#N/A,#N/A,FALSE,"단축2";#N/A,#N/A,FALSE,"단축3";#N/A,#N/A,FALSE,"장축";#N/A,#N/A,FALSE,"4WD"}</definedName>
    <definedName name="_____A0323" localSheetId="1" hidden="1">{#N/A,#N/A,FALSE,"단축1";#N/A,#N/A,FALSE,"단축2";#N/A,#N/A,FALSE,"단축3";#N/A,#N/A,FALSE,"장축";#N/A,#N/A,FALSE,"4WD"}</definedName>
    <definedName name="_____A0323" hidden="1">{#N/A,#N/A,FALSE,"단축1";#N/A,#N/A,FALSE,"단축2";#N/A,#N/A,FALSE,"단축3";#N/A,#N/A,FALSE,"장축";#N/A,#N/A,FALSE,"4WD"}</definedName>
    <definedName name="_____A1" localSheetId="0" hidden="1">{#N/A,#N/A,FALSE,"단축1";#N/A,#N/A,FALSE,"단축2";#N/A,#N/A,FALSE,"단축3";#N/A,#N/A,FALSE,"장축";#N/A,#N/A,FALSE,"4WD"}</definedName>
    <definedName name="_____A1" localSheetId="1" hidden="1">{#N/A,#N/A,FALSE,"단축1";#N/A,#N/A,FALSE,"단축2";#N/A,#N/A,FALSE,"단축3";#N/A,#N/A,FALSE,"장축";#N/A,#N/A,FALSE,"4WD"}</definedName>
    <definedName name="_____A1" hidden="1">{#N/A,#N/A,FALSE,"단축1";#N/A,#N/A,FALSE,"단축2";#N/A,#N/A,FALSE,"단축3";#N/A,#N/A,FALSE,"장축";#N/A,#N/A,FALSE,"4WD"}</definedName>
    <definedName name="_____A1232" localSheetId="0" hidden="1">{#N/A,#N/A,FALSE,"단축1";#N/A,#N/A,FALSE,"단축2";#N/A,#N/A,FALSE,"단축3";#N/A,#N/A,FALSE,"장축";#N/A,#N/A,FALSE,"4WD"}</definedName>
    <definedName name="_____A1232" localSheetId="1" hidden="1">{#N/A,#N/A,FALSE,"단축1";#N/A,#N/A,FALSE,"단축2";#N/A,#N/A,FALSE,"단축3";#N/A,#N/A,FALSE,"장축";#N/A,#N/A,FALSE,"4WD"}</definedName>
    <definedName name="_____A1232" hidden="1">{#N/A,#N/A,FALSE,"단축1";#N/A,#N/A,FALSE,"단축2";#N/A,#N/A,FALSE,"단축3";#N/A,#N/A,FALSE,"장축";#N/A,#N/A,FALSE,"4WD"}</definedName>
    <definedName name="_____A1245" localSheetId="0" hidden="1">{#N/A,#N/A,FALSE,"단축1";#N/A,#N/A,FALSE,"단축2";#N/A,#N/A,FALSE,"단축3";#N/A,#N/A,FALSE,"장축";#N/A,#N/A,FALSE,"4WD"}</definedName>
    <definedName name="_____A1245" localSheetId="1" hidden="1">{#N/A,#N/A,FALSE,"단축1";#N/A,#N/A,FALSE,"단축2";#N/A,#N/A,FALSE,"단축3";#N/A,#N/A,FALSE,"장축";#N/A,#N/A,FALSE,"4WD"}</definedName>
    <definedName name="_____A1245" hidden="1">{#N/A,#N/A,FALSE,"단축1";#N/A,#N/A,FALSE,"단축2";#N/A,#N/A,FALSE,"단축3";#N/A,#N/A,FALSE,"장축";#N/A,#N/A,FALSE,"4WD"}</definedName>
    <definedName name="_____A12458" localSheetId="0" hidden="1">{#N/A,#N/A,FALSE,"단축1";#N/A,#N/A,FALSE,"단축2";#N/A,#N/A,FALSE,"단축3";#N/A,#N/A,FALSE,"장축";#N/A,#N/A,FALSE,"4WD"}</definedName>
    <definedName name="_____A12458" localSheetId="1" hidden="1">{#N/A,#N/A,FALSE,"단축1";#N/A,#N/A,FALSE,"단축2";#N/A,#N/A,FALSE,"단축3";#N/A,#N/A,FALSE,"장축";#N/A,#N/A,FALSE,"4WD"}</definedName>
    <definedName name="_____A12458" hidden="1">{#N/A,#N/A,FALSE,"단축1";#N/A,#N/A,FALSE,"단축2";#N/A,#N/A,FALSE,"단축3";#N/A,#N/A,FALSE,"장축";#N/A,#N/A,FALSE,"4WD"}</definedName>
    <definedName name="_____A1454" localSheetId="0" hidden="1">{#N/A,#N/A,FALSE,"단축1";#N/A,#N/A,FALSE,"단축2";#N/A,#N/A,FALSE,"단축3";#N/A,#N/A,FALSE,"장축";#N/A,#N/A,FALSE,"4WD"}</definedName>
    <definedName name="_____A1454" localSheetId="1" hidden="1">{#N/A,#N/A,FALSE,"단축1";#N/A,#N/A,FALSE,"단축2";#N/A,#N/A,FALSE,"단축3";#N/A,#N/A,FALSE,"장축";#N/A,#N/A,FALSE,"4WD"}</definedName>
    <definedName name="_____A1454" hidden="1">{#N/A,#N/A,FALSE,"단축1";#N/A,#N/A,FALSE,"단축2";#N/A,#N/A,FALSE,"단축3";#N/A,#N/A,FALSE,"장축";#N/A,#N/A,FALSE,"4WD"}</definedName>
    <definedName name="_____A2" localSheetId="0" hidden="1">{#N/A,#N/A,FALSE,"단축1";#N/A,#N/A,FALSE,"단축2";#N/A,#N/A,FALSE,"단축3";#N/A,#N/A,FALSE,"장축";#N/A,#N/A,FALSE,"4WD"}</definedName>
    <definedName name="_____A2" localSheetId="1" hidden="1">{#N/A,#N/A,FALSE,"단축1";#N/A,#N/A,FALSE,"단축2";#N/A,#N/A,FALSE,"단축3";#N/A,#N/A,FALSE,"장축";#N/A,#N/A,FALSE,"4WD"}</definedName>
    <definedName name="_____A2" hidden="1">{#N/A,#N/A,FALSE,"단축1";#N/A,#N/A,FALSE,"단축2";#N/A,#N/A,FALSE,"단축3";#N/A,#N/A,FALSE,"장축";#N/A,#N/A,FALSE,"4WD"}</definedName>
    <definedName name="_____A2040" localSheetId="0" hidden="1">{#N/A,#N/A,FALSE,"단축1";#N/A,#N/A,FALSE,"단축2";#N/A,#N/A,FALSE,"단축3";#N/A,#N/A,FALSE,"장축";#N/A,#N/A,FALSE,"4WD"}</definedName>
    <definedName name="_____A2040" localSheetId="1" hidden="1">{#N/A,#N/A,FALSE,"단축1";#N/A,#N/A,FALSE,"단축2";#N/A,#N/A,FALSE,"단축3";#N/A,#N/A,FALSE,"장축";#N/A,#N/A,FALSE,"4WD"}</definedName>
    <definedName name="_____A2040" hidden="1">{#N/A,#N/A,FALSE,"단축1";#N/A,#N/A,FALSE,"단축2";#N/A,#N/A,FALSE,"단축3";#N/A,#N/A,FALSE,"장축";#N/A,#N/A,FALSE,"4WD"}</definedName>
    <definedName name="_____A21321" localSheetId="0" hidden="1">{#N/A,#N/A,FALSE,"단축1";#N/A,#N/A,FALSE,"단축2";#N/A,#N/A,FALSE,"단축3";#N/A,#N/A,FALSE,"장축";#N/A,#N/A,FALSE,"4WD"}</definedName>
    <definedName name="_____A21321" localSheetId="1" hidden="1">{#N/A,#N/A,FALSE,"단축1";#N/A,#N/A,FALSE,"단축2";#N/A,#N/A,FALSE,"단축3";#N/A,#N/A,FALSE,"장축";#N/A,#N/A,FALSE,"4WD"}</definedName>
    <definedName name="_____A21321" hidden="1">{#N/A,#N/A,FALSE,"단축1";#N/A,#N/A,FALSE,"단축2";#N/A,#N/A,FALSE,"단축3";#N/A,#N/A,FALSE,"장축";#N/A,#N/A,FALSE,"4WD"}</definedName>
    <definedName name="_____A3" localSheetId="0" hidden="1">{#N/A,#N/A,FALSE,"단축1";#N/A,#N/A,FALSE,"단축2";#N/A,#N/A,FALSE,"단축3";#N/A,#N/A,FALSE,"장축";#N/A,#N/A,FALSE,"4WD"}</definedName>
    <definedName name="_____A3" localSheetId="1" hidden="1">{#N/A,#N/A,FALSE,"단축1";#N/A,#N/A,FALSE,"단축2";#N/A,#N/A,FALSE,"단축3";#N/A,#N/A,FALSE,"장축";#N/A,#N/A,FALSE,"4WD"}</definedName>
    <definedName name="_____A3" hidden="1">{#N/A,#N/A,FALSE,"단축1";#N/A,#N/A,FALSE,"단축2";#N/A,#N/A,FALSE,"단축3";#N/A,#N/A,FALSE,"장축";#N/A,#N/A,FALSE,"4WD"}</definedName>
    <definedName name="_____AA4" localSheetId="0" hidden="1">{#N/A,#N/A,FALSE,"신규dep";#N/A,#N/A,FALSE,"신규dep-금형상각후";#N/A,#N/A,FALSE,"신규dep-연구비상각후";#N/A,#N/A,FALSE,"신규dep-기계,공구상각후"}</definedName>
    <definedName name="_____AA4" localSheetId="1" hidden="1">{#N/A,#N/A,FALSE,"신규dep";#N/A,#N/A,FALSE,"신규dep-금형상각후";#N/A,#N/A,FALSE,"신규dep-연구비상각후";#N/A,#N/A,FALSE,"신규dep-기계,공구상각후"}</definedName>
    <definedName name="_____AA4" hidden="1">{#N/A,#N/A,FALSE,"신규dep";#N/A,#N/A,FALSE,"신규dep-금형상각후";#N/A,#N/A,FALSE,"신규dep-연구비상각후";#N/A,#N/A,FALSE,"신규dep-기계,공구상각후"}</definedName>
    <definedName name="_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AS6" hidden="1">{#N/A,#N/A,FALSE,"Australien";#N/A,#N/A,FALSE,"Birmingham";#N/A,#N/A,FALSE,"Brasilien";#N/A,#N/A,FALSE,"Prag";#N/A,#N/A,FALSE,"Spanien";#N/A,#N/A,FALSE,"Malaysia ( Com)";#N/A,#N/A,FALSE,"Malaysia (Instr)"}</definedName>
    <definedName name="_____AT1" localSheetId="0" hidden="1">{#N/A,#N/A,FALSE,"인원";#N/A,#N/A,FALSE,"비용2";#N/A,#N/A,FALSE,"비용1";#N/A,#N/A,FALSE,"비용";#N/A,#N/A,FALSE,"보증2";#N/A,#N/A,FALSE,"보증1";#N/A,#N/A,FALSE,"보증";#N/A,#N/A,FALSE,"손익1";#N/A,#N/A,FALSE,"손익";#N/A,#N/A,FALSE,"부서별매출";#N/A,#N/A,FALSE,"매출"}</definedName>
    <definedName name="_____AT1" localSheetId="1" hidden="1">{#N/A,#N/A,FALSE,"인원";#N/A,#N/A,FALSE,"비용2";#N/A,#N/A,FALSE,"비용1";#N/A,#N/A,FALSE,"비용";#N/A,#N/A,FALSE,"보증2";#N/A,#N/A,FALSE,"보증1";#N/A,#N/A,FALSE,"보증";#N/A,#N/A,FALSE,"손익1";#N/A,#N/A,FALSE,"손익";#N/A,#N/A,FALSE,"부서별매출";#N/A,#N/A,FALSE,"매출"}</definedName>
    <definedName name="_____AT1" hidden="1">{#N/A,#N/A,FALSE,"인원";#N/A,#N/A,FALSE,"비용2";#N/A,#N/A,FALSE,"비용1";#N/A,#N/A,FALSE,"비용";#N/A,#N/A,FALSE,"보증2";#N/A,#N/A,FALSE,"보증1";#N/A,#N/A,FALSE,"보증";#N/A,#N/A,FALSE,"손익1";#N/A,#N/A,FALSE,"손익";#N/A,#N/A,FALSE,"부서별매출";#N/A,#N/A,FALSE,"매출"}</definedName>
    <definedName name="_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_AT3" localSheetId="0" hidden="1">{#N/A,#N/A,FALSE,"인원";#N/A,#N/A,FALSE,"비용2";#N/A,#N/A,FALSE,"비용1";#N/A,#N/A,FALSE,"비용";#N/A,#N/A,FALSE,"보증2";#N/A,#N/A,FALSE,"보증1";#N/A,#N/A,FALSE,"보증";#N/A,#N/A,FALSE,"손익1";#N/A,#N/A,FALSE,"손익";#N/A,#N/A,FALSE,"부서별매출";#N/A,#N/A,FALSE,"매출"}</definedName>
    <definedName name="_____AT3" localSheetId="1" hidden="1">{#N/A,#N/A,FALSE,"인원";#N/A,#N/A,FALSE,"비용2";#N/A,#N/A,FALSE,"비용1";#N/A,#N/A,FALSE,"비용";#N/A,#N/A,FALSE,"보증2";#N/A,#N/A,FALSE,"보증1";#N/A,#N/A,FALSE,"보증";#N/A,#N/A,FALSE,"손익1";#N/A,#N/A,FALSE,"손익";#N/A,#N/A,FALSE,"부서별매출";#N/A,#N/A,FALSE,"매출"}</definedName>
    <definedName name="_____AT3" hidden="1">{#N/A,#N/A,FALSE,"인원";#N/A,#N/A,FALSE,"비용2";#N/A,#N/A,FALSE,"비용1";#N/A,#N/A,FALSE,"비용";#N/A,#N/A,FALSE,"보증2";#N/A,#N/A,FALSE,"보증1";#N/A,#N/A,FALSE,"보증";#N/A,#N/A,FALSE,"손익1";#N/A,#N/A,FALSE,"손익";#N/A,#N/A,FALSE,"부서별매출";#N/A,#N/A,FALSE,"매출"}</definedName>
    <definedName name="_____Bp2" hidden="1">{#N/A,#N/A,FALSE,"BS";#N/A,#N/A,FALSE,"PL";#N/A,#N/A,FALSE,"처분";#N/A,#N/A,FALSE,"현금";#N/A,#N/A,FALSE,"매출";#N/A,#N/A,FALSE,"원가";#N/A,#N/A,FALSE,"경영"}</definedName>
    <definedName name="_____d1" localSheetId="0" hidden="1">{#N/A,#N/A,FALSE,"신규dep";#N/A,#N/A,FALSE,"신규dep-금형상각후";#N/A,#N/A,FALSE,"신규dep-연구비상각후";#N/A,#N/A,FALSE,"신규dep-기계,공구상각후"}</definedName>
    <definedName name="_____d1" localSheetId="1" hidden="1">{#N/A,#N/A,FALSE,"신규dep";#N/A,#N/A,FALSE,"신규dep-금형상각후";#N/A,#N/A,FALSE,"신규dep-연구비상각후";#N/A,#N/A,FALSE,"신규dep-기계,공구상각후"}</definedName>
    <definedName name="_____d1" hidden="1">{#N/A,#N/A,FALSE,"신규dep";#N/A,#N/A,FALSE,"신규dep-금형상각후";#N/A,#N/A,FALSE,"신규dep-연구비상각후";#N/A,#N/A,FALSE,"신규dep-기계,공구상각후"}</definedName>
    <definedName name="_____d2" localSheetId="0" hidden="1">{#N/A,#N/A,FALSE,"신규dep";#N/A,#N/A,FALSE,"신규dep-금형상각후";#N/A,#N/A,FALSE,"신규dep-연구비상각후";#N/A,#N/A,FALSE,"신규dep-기계,공구상각후"}</definedName>
    <definedName name="_____d2" localSheetId="1" hidden="1">{#N/A,#N/A,FALSE,"신규dep";#N/A,#N/A,FALSE,"신규dep-금형상각후";#N/A,#N/A,FALSE,"신규dep-연구비상각후";#N/A,#N/A,FALSE,"신규dep-기계,공구상각후"}</definedName>
    <definedName name="_____d2" hidden="1">{#N/A,#N/A,FALSE,"신규dep";#N/A,#N/A,FALSE,"신규dep-금형상각후";#N/A,#N/A,FALSE,"신규dep-연구비상각후";#N/A,#N/A,FALSE,"신규dep-기계,공구상각후"}</definedName>
    <definedName name="_____DB777" localSheetId="0" hidden="1">{#N/A,#N/A,TRUE,"Y생산";#N/A,#N/A,TRUE,"Y판매";#N/A,#N/A,TRUE,"Y총물량";#N/A,#N/A,TRUE,"Y능력";#N/A,#N/A,TRUE,"YKD"}</definedName>
    <definedName name="_____DB777" localSheetId="1" hidden="1">{#N/A,#N/A,TRUE,"Y생산";#N/A,#N/A,TRUE,"Y판매";#N/A,#N/A,TRUE,"Y총물량";#N/A,#N/A,TRUE,"Y능력";#N/A,#N/A,TRUE,"YKD"}</definedName>
    <definedName name="_____DB777" hidden="1">{#N/A,#N/A,TRUE,"Y생산";#N/A,#N/A,TRUE,"Y판매";#N/A,#N/A,TRUE,"Y총물량";#N/A,#N/A,TRUE,"Y능력";#N/A,#N/A,TRUE,"YKD"}</definedName>
    <definedName name="_____DC50" localSheetId="0" hidden="1">{#N/A,#N/A,FALSE,"단축1";#N/A,#N/A,FALSE,"단축2";#N/A,#N/A,FALSE,"단축3";#N/A,#N/A,FALSE,"장축";#N/A,#N/A,FALSE,"4WD"}</definedName>
    <definedName name="_____DC50" localSheetId="1" hidden="1">{#N/A,#N/A,FALSE,"단축1";#N/A,#N/A,FALSE,"단축2";#N/A,#N/A,FALSE,"단축3";#N/A,#N/A,FALSE,"장축";#N/A,#N/A,FALSE,"4WD"}</definedName>
    <definedName name="_____DC50" hidden="1">{#N/A,#N/A,FALSE,"단축1";#N/A,#N/A,FALSE,"단축2";#N/A,#N/A,FALSE,"단축3";#N/A,#N/A,FALSE,"장축";#N/A,#N/A,FALSE,"4WD"}</definedName>
    <definedName name="_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e1" localSheetId="0" hidden="1">{#N/A,#N/A,FALSE,"단축1";#N/A,#N/A,FALSE,"단축2";#N/A,#N/A,FALSE,"단축3";#N/A,#N/A,FALSE,"장축";#N/A,#N/A,FALSE,"4WD"}</definedName>
    <definedName name="_____e1" localSheetId="1" hidden="1">{#N/A,#N/A,FALSE,"단축1";#N/A,#N/A,FALSE,"단축2";#N/A,#N/A,FALSE,"단축3";#N/A,#N/A,FALSE,"장축";#N/A,#N/A,FALSE,"4WD"}</definedName>
    <definedName name="_____e1" hidden="1">{#N/A,#N/A,FALSE,"단축1";#N/A,#N/A,FALSE,"단축2";#N/A,#N/A,FALSE,"단축3";#N/A,#N/A,FALSE,"장축";#N/A,#N/A,FALSE,"4WD"}</definedName>
    <definedName name="_____e2" localSheetId="0" hidden="1">{#N/A,#N/A,FALSE,"단축1";#N/A,#N/A,FALSE,"단축2";#N/A,#N/A,FALSE,"단축3";#N/A,#N/A,FALSE,"장축";#N/A,#N/A,FALSE,"4WD"}</definedName>
    <definedName name="_____e2" localSheetId="1" hidden="1">{#N/A,#N/A,FALSE,"단축1";#N/A,#N/A,FALSE,"단축2";#N/A,#N/A,FALSE,"단축3";#N/A,#N/A,FALSE,"장축";#N/A,#N/A,FALSE,"4WD"}</definedName>
    <definedName name="_____e2" hidden="1">{#N/A,#N/A,FALSE,"단축1";#N/A,#N/A,FALSE,"단축2";#N/A,#N/A,FALSE,"단축3";#N/A,#N/A,FALSE,"장축";#N/A,#N/A,FALSE,"4WD"}</definedName>
    <definedName name="_____e3" localSheetId="0" hidden="1">{#N/A,#N/A,FALSE,"단축1";#N/A,#N/A,FALSE,"단축2";#N/A,#N/A,FALSE,"단축3";#N/A,#N/A,FALSE,"장축";#N/A,#N/A,FALSE,"4WD"}</definedName>
    <definedName name="_____e3" localSheetId="1" hidden="1">{#N/A,#N/A,FALSE,"단축1";#N/A,#N/A,FALSE,"단축2";#N/A,#N/A,FALSE,"단축3";#N/A,#N/A,FALSE,"장축";#N/A,#N/A,FALSE,"4WD"}</definedName>
    <definedName name="_____e3" hidden="1">{#N/A,#N/A,FALSE,"단축1";#N/A,#N/A,FALSE,"단축2";#N/A,#N/A,FALSE,"단축3";#N/A,#N/A,FALSE,"장축";#N/A,#N/A,FALSE,"4WD"}</definedName>
    <definedName name="_____e4" localSheetId="0" hidden="1">{#N/A,#N/A,FALSE,"단축1";#N/A,#N/A,FALSE,"단축2";#N/A,#N/A,FALSE,"단축3";#N/A,#N/A,FALSE,"장축";#N/A,#N/A,FALSE,"4WD"}</definedName>
    <definedName name="_____e4" localSheetId="1" hidden="1">{#N/A,#N/A,FALSE,"단축1";#N/A,#N/A,FALSE,"단축2";#N/A,#N/A,FALSE,"단축3";#N/A,#N/A,FALSE,"장축";#N/A,#N/A,FALSE,"4WD"}</definedName>
    <definedName name="_____e4" hidden="1">{#N/A,#N/A,FALSE,"단축1";#N/A,#N/A,FALSE,"단축2";#N/A,#N/A,FALSE,"단축3";#N/A,#N/A,FALSE,"장축";#N/A,#N/A,FALSE,"4WD"}</definedName>
    <definedName name="_____e5" localSheetId="0" hidden="1">{#N/A,#N/A,FALSE,"단축1";#N/A,#N/A,FALSE,"단축2";#N/A,#N/A,FALSE,"단축3";#N/A,#N/A,FALSE,"장축";#N/A,#N/A,FALSE,"4WD"}</definedName>
    <definedName name="_____e5" localSheetId="1" hidden="1">{#N/A,#N/A,FALSE,"단축1";#N/A,#N/A,FALSE,"단축2";#N/A,#N/A,FALSE,"단축3";#N/A,#N/A,FALSE,"장축";#N/A,#N/A,FALSE,"4WD"}</definedName>
    <definedName name="_____e5" hidden="1">{#N/A,#N/A,FALSE,"단축1";#N/A,#N/A,FALSE,"단축2";#N/A,#N/A,FALSE,"단축3";#N/A,#N/A,FALSE,"장축";#N/A,#N/A,FALSE,"4WD"}</definedName>
    <definedName name="_____e6" localSheetId="0" hidden="1">{#N/A,#N/A,FALSE,"단축1";#N/A,#N/A,FALSE,"단축2";#N/A,#N/A,FALSE,"단축3";#N/A,#N/A,FALSE,"장축";#N/A,#N/A,FALSE,"4WD"}</definedName>
    <definedName name="_____e6" localSheetId="1" hidden="1">{#N/A,#N/A,FALSE,"단축1";#N/A,#N/A,FALSE,"단축2";#N/A,#N/A,FALSE,"단축3";#N/A,#N/A,FALSE,"장축";#N/A,#N/A,FALSE,"4WD"}</definedName>
    <definedName name="_____e6" hidden="1">{#N/A,#N/A,FALSE,"단축1";#N/A,#N/A,FALSE,"단축2";#N/A,#N/A,FALSE,"단축3";#N/A,#N/A,FALSE,"장축";#N/A,#N/A,FALSE,"4WD"}</definedName>
    <definedName name="_____e7" localSheetId="0" hidden="1">{#N/A,#N/A,FALSE,"신규dep";#N/A,#N/A,FALSE,"신규dep-금형상각후";#N/A,#N/A,FALSE,"신규dep-연구비상각후";#N/A,#N/A,FALSE,"신규dep-기계,공구상각후"}</definedName>
    <definedName name="_____e7" localSheetId="1" hidden="1">{#N/A,#N/A,FALSE,"신규dep";#N/A,#N/A,FALSE,"신규dep-금형상각후";#N/A,#N/A,FALSE,"신규dep-연구비상각후";#N/A,#N/A,FALSE,"신규dep-기계,공구상각후"}</definedName>
    <definedName name="_____e7" hidden="1">{#N/A,#N/A,FALSE,"신규dep";#N/A,#N/A,FALSE,"신규dep-금형상각후";#N/A,#N/A,FALSE,"신규dep-연구비상각후";#N/A,#N/A,FALSE,"신규dep-기계,공구상각후"}</definedName>
    <definedName name="_____e8" localSheetId="0" hidden="1">{#N/A,#N/A,FALSE,"신규dep";#N/A,#N/A,FALSE,"신규dep-금형상각후";#N/A,#N/A,FALSE,"신규dep-연구비상각후";#N/A,#N/A,FALSE,"신규dep-기계,공구상각후"}</definedName>
    <definedName name="_____e8" localSheetId="1" hidden="1">{#N/A,#N/A,FALSE,"신규dep";#N/A,#N/A,FALSE,"신규dep-금형상각후";#N/A,#N/A,FALSE,"신규dep-연구비상각후";#N/A,#N/A,FALSE,"신규dep-기계,공구상각후"}</definedName>
    <definedName name="_____e8" hidden="1">{#N/A,#N/A,FALSE,"신규dep";#N/A,#N/A,FALSE,"신규dep-금형상각후";#N/A,#N/A,FALSE,"신규dep-연구비상각후";#N/A,#N/A,FALSE,"신규dep-기계,공구상각후"}</definedName>
    <definedName name="_____e9" localSheetId="0" hidden="1">{#N/A,#N/A,FALSE,"단축1";#N/A,#N/A,FALSE,"단축2";#N/A,#N/A,FALSE,"단축3";#N/A,#N/A,FALSE,"장축";#N/A,#N/A,FALSE,"4WD"}</definedName>
    <definedName name="_____e9" localSheetId="1" hidden="1">{#N/A,#N/A,FALSE,"단축1";#N/A,#N/A,FALSE,"단축2";#N/A,#N/A,FALSE,"단축3";#N/A,#N/A,FALSE,"장축";#N/A,#N/A,FALSE,"4WD"}</definedName>
    <definedName name="_____e9" hidden="1">{#N/A,#N/A,FALSE,"단축1";#N/A,#N/A,FALSE,"단축2";#N/A,#N/A,FALSE,"단축3";#N/A,#N/A,FALSE,"장축";#N/A,#N/A,FALSE,"4WD"}</definedName>
    <definedName name="_____EO2" localSheetId="0" hidden="1">{#N/A,#N/A,FALSE,"신규dep";#N/A,#N/A,FALSE,"신규dep-금형상각후";#N/A,#N/A,FALSE,"신규dep-연구비상각후";#N/A,#N/A,FALSE,"신규dep-기계,공구상각후"}</definedName>
    <definedName name="_____EO2" localSheetId="1" hidden="1">{#N/A,#N/A,FALSE,"신규dep";#N/A,#N/A,FALSE,"신규dep-금형상각후";#N/A,#N/A,FALSE,"신규dep-연구비상각후";#N/A,#N/A,FALSE,"신규dep-기계,공구상각후"}</definedName>
    <definedName name="_____EO2" hidden="1">{#N/A,#N/A,FALSE,"신규dep";#N/A,#N/A,FALSE,"신규dep-금형상각후";#N/A,#N/A,FALSE,"신규dep-연구비상각후";#N/A,#N/A,FALSE,"신규dep-기계,공구상각후"}</definedName>
    <definedName name="_____FAB6" hidden="1">#REF!</definedName>
    <definedName name="_____Feb2010" hidden="1">#REF!</definedName>
    <definedName name="_____FG1" localSheetId="0" hidden="1">{#N/A,#N/A,FALSE,"단축1";#N/A,#N/A,FALSE,"단축2";#N/A,#N/A,FALSE,"단축3";#N/A,#N/A,FALSE,"장축";#N/A,#N/A,FALSE,"4WD"}</definedName>
    <definedName name="_____FG1" localSheetId="1" hidden="1">{#N/A,#N/A,FALSE,"단축1";#N/A,#N/A,FALSE,"단축2";#N/A,#N/A,FALSE,"단축3";#N/A,#N/A,FALSE,"장축";#N/A,#N/A,FALSE,"4WD"}</definedName>
    <definedName name="_____FG1" hidden="1">{#N/A,#N/A,FALSE,"단축1";#N/A,#N/A,FALSE,"단축2";#N/A,#N/A,FALSE,"단축3";#N/A,#N/A,FALSE,"장축";#N/A,#N/A,FALSE,"4WD"}</definedName>
    <definedName name="_____GH3" hidden="1">{#N/A,#N/A,FALSE,"단축1";#N/A,#N/A,FALSE,"단축2";#N/A,#N/A,FALSE,"단축3";#N/A,#N/A,FALSE,"장축";#N/A,#N/A,FALSE,"4WD"}</definedName>
    <definedName name="_____H1620" localSheetId="0" hidden="1">{#N/A,#N/A,FALSE,"단축1";#N/A,#N/A,FALSE,"단축2";#N/A,#N/A,FALSE,"단축3";#N/A,#N/A,FALSE,"장축";#N/A,#N/A,FALSE,"4WD"}</definedName>
    <definedName name="_____H1620" localSheetId="1" hidden="1">{#N/A,#N/A,FALSE,"단축1";#N/A,#N/A,FALSE,"단축2";#N/A,#N/A,FALSE,"단축3";#N/A,#N/A,FALSE,"장축";#N/A,#N/A,FALSE,"4WD"}</definedName>
    <definedName name="_____H1620" hidden="1">{#N/A,#N/A,FALSE,"단축1";#N/A,#N/A,FALSE,"단축2";#N/A,#N/A,FALSE,"단축3";#N/A,#N/A,FALSE,"장축";#N/A,#N/A,FALSE,"4WD"}</definedName>
    <definedName name="_____H20" localSheetId="0" hidden="1">{#N/A,#N/A,FALSE,"단축1";#N/A,#N/A,FALSE,"단축2";#N/A,#N/A,FALSE,"단축3";#N/A,#N/A,FALSE,"장축";#N/A,#N/A,FALSE,"4WD"}</definedName>
    <definedName name="_____H20" localSheetId="1" hidden="1">{#N/A,#N/A,FALSE,"단축1";#N/A,#N/A,FALSE,"단축2";#N/A,#N/A,FALSE,"단축3";#N/A,#N/A,FALSE,"장축";#N/A,#N/A,FALSE,"4WD"}</definedName>
    <definedName name="_____H20" hidden="1">{#N/A,#N/A,FALSE,"단축1";#N/A,#N/A,FALSE,"단축2";#N/A,#N/A,FALSE,"단축3";#N/A,#N/A,FALSE,"장축";#N/A,#N/A,FALSE,"4WD"}</definedName>
    <definedName name="_____HL3" hidden="1">{#N/A,#N/A,FALSE,"단축1";#N/A,#N/A,FALSE,"단축2";#N/A,#N/A,FALSE,"단축3";#N/A,#N/A,FALSE,"장축";#N/A,#N/A,FALSE,"4WD"}</definedName>
    <definedName name="_____HP02" localSheetId="0" hidden="1">{#N/A,#N/A,FALSE,"단축1";#N/A,#N/A,FALSE,"단축2";#N/A,#N/A,FALSE,"단축3";#N/A,#N/A,FALSE,"장축";#N/A,#N/A,FALSE,"4WD"}</definedName>
    <definedName name="_____HP02" localSheetId="1" hidden="1">{#N/A,#N/A,FALSE,"단축1";#N/A,#N/A,FALSE,"단축2";#N/A,#N/A,FALSE,"단축3";#N/A,#N/A,FALSE,"장축";#N/A,#N/A,FALSE,"4WD"}</definedName>
    <definedName name="_____HP02" hidden="1">{#N/A,#N/A,FALSE,"단축1";#N/A,#N/A,FALSE,"단축2";#N/A,#N/A,FALSE,"단축3";#N/A,#N/A,FALSE,"장축";#N/A,#N/A,FALSE,"4WD"}</definedName>
    <definedName name="_____HP2" localSheetId="0" hidden="1">{#N/A,#N/A,FALSE,"단축1";#N/A,#N/A,FALSE,"단축2";#N/A,#N/A,FALSE,"단축3";#N/A,#N/A,FALSE,"장축";#N/A,#N/A,FALSE,"4WD"}</definedName>
    <definedName name="_____HP2" localSheetId="1" hidden="1">{#N/A,#N/A,FALSE,"단축1";#N/A,#N/A,FALSE,"단축2";#N/A,#N/A,FALSE,"단축3";#N/A,#N/A,FALSE,"장축";#N/A,#N/A,FALSE,"4WD"}</definedName>
    <definedName name="_____HP2" hidden="1">{#N/A,#N/A,FALSE,"단축1";#N/A,#N/A,FALSE,"단축2";#N/A,#N/A,FALSE,"단축3";#N/A,#N/A,FALSE,"장축";#N/A,#N/A,FALSE,"4WD"}</definedName>
    <definedName name="_____INT2" hidden="1">{#N/A,#N/A,TRUE,"일정"}</definedName>
    <definedName name="_____Jan2010" hidden="1">#REF!</definedName>
    <definedName name="_____K1" localSheetId="0" hidden="1">{#N/A,#N/A,FALSE,"인원";#N/A,#N/A,FALSE,"비용2";#N/A,#N/A,FALSE,"비용1";#N/A,#N/A,FALSE,"비용";#N/A,#N/A,FALSE,"보증2";#N/A,#N/A,FALSE,"보증1";#N/A,#N/A,FALSE,"보증";#N/A,#N/A,FALSE,"손익1";#N/A,#N/A,FALSE,"손익";#N/A,#N/A,FALSE,"부서별매출";#N/A,#N/A,FALSE,"매출"}</definedName>
    <definedName name="_____K1" localSheetId="1" hidden="1">{#N/A,#N/A,FALSE,"인원";#N/A,#N/A,FALSE,"비용2";#N/A,#N/A,FALSE,"비용1";#N/A,#N/A,FALSE,"비용";#N/A,#N/A,FALSE,"보증2";#N/A,#N/A,FALSE,"보증1";#N/A,#N/A,FALSE,"보증";#N/A,#N/A,FALSE,"손익1";#N/A,#N/A,FALSE,"손익";#N/A,#N/A,FALSE,"부서별매출";#N/A,#N/A,FALSE,"매출"}</definedName>
    <definedName name="_____K1" hidden="1">{#N/A,#N/A,FALSE,"인원";#N/A,#N/A,FALSE,"비용2";#N/A,#N/A,FALSE,"비용1";#N/A,#N/A,FALSE,"비용";#N/A,#N/A,FALSE,"보증2";#N/A,#N/A,FALSE,"보증1";#N/A,#N/A,FALSE,"보증";#N/A,#N/A,FALSE,"손익1";#N/A,#N/A,FALSE,"손익";#N/A,#N/A,FALSE,"부서별매출";#N/A,#N/A,FALSE,"매출"}</definedName>
    <definedName name="_____K115" localSheetId="0" hidden="1">{#N/A,#N/A,FALSE,"인원";#N/A,#N/A,FALSE,"비용2";#N/A,#N/A,FALSE,"비용1";#N/A,#N/A,FALSE,"비용";#N/A,#N/A,FALSE,"보증2";#N/A,#N/A,FALSE,"보증1";#N/A,#N/A,FALSE,"보증";#N/A,#N/A,FALSE,"손익1";#N/A,#N/A,FALSE,"손익";#N/A,#N/A,FALSE,"부서별매출";#N/A,#N/A,FALSE,"매출"}</definedName>
    <definedName name="_____K115" localSheetId="1" hidden="1">{#N/A,#N/A,FALSE,"인원";#N/A,#N/A,FALSE,"비용2";#N/A,#N/A,FALSE,"비용1";#N/A,#N/A,FALSE,"비용";#N/A,#N/A,FALSE,"보증2";#N/A,#N/A,FALSE,"보증1";#N/A,#N/A,FALSE,"보증";#N/A,#N/A,FALSE,"손익1";#N/A,#N/A,FALSE,"손익";#N/A,#N/A,FALSE,"부서별매출";#N/A,#N/A,FALSE,"매출"}</definedName>
    <definedName name="_____K115" hidden="1">{#N/A,#N/A,FALSE,"인원";#N/A,#N/A,FALSE,"비용2";#N/A,#N/A,FALSE,"비용1";#N/A,#N/A,FALSE,"비용";#N/A,#N/A,FALSE,"보증2";#N/A,#N/A,FALSE,"보증1";#N/A,#N/A,FALSE,"보증";#N/A,#N/A,FALSE,"손익1";#N/A,#N/A,FALSE,"손익";#N/A,#N/A,FALSE,"부서별매출";#N/A,#N/A,FALSE,"매출"}</definedName>
    <definedName name="___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K7" localSheetId="0" hidden="1">{#N/A,#N/A,TRUE,"Y생산";#N/A,#N/A,TRUE,"Y판매";#N/A,#N/A,TRUE,"Y총물량";#N/A,#N/A,TRUE,"Y능력";#N/A,#N/A,TRUE,"YKD"}</definedName>
    <definedName name="_____K7" localSheetId="1" hidden="1">{#N/A,#N/A,TRUE,"Y생산";#N/A,#N/A,TRUE,"Y판매";#N/A,#N/A,TRUE,"Y총물량";#N/A,#N/A,TRUE,"Y능력";#N/A,#N/A,TRUE,"YKD"}</definedName>
    <definedName name="_____K7" hidden="1">{#N/A,#N/A,TRUE,"Y생산";#N/A,#N/A,TRUE,"Y판매";#N/A,#N/A,TRUE,"Y총물량";#N/A,#N/A,TRUE,"Y능력";#N/A,#N/A,TRUE,"YKD"}</definedName>
    <definedName name="_____k8" localSheetId="0" hidden="1">{#N/A,#N/A,FALSE,"단축1";#N/A,#N/A,FALSE,"단축2";#N/A,#N/A,FALSE,"단축3";#N/A,#N/A,FALSE,"장축";#N/A,#N/A,FALSE,"4WD"}</definedName>
    <definedName name="_____k8" localSheetId="1" hidden="1">{#N/A,#N/A,FALSE,"단축1";#N/A,#N/A,FALSE,"단축2";#N/A,#N/A,FALSE,"단축3";#N/A,#N/A,FALSE,"장축";#N/A,#N/A,FALSE,"4WD"}</definedName>
    <definedName name="_____k8" hidden="1">{#N/A,#N/A,FALSE,"단축1";#N/A,#N/A,FALSE,"단축2";#N/A,#N/A,FALSE,"단축3";#N/A,#N/A,FALSE,"장축";#N/A,#N/A,FALSE,"4WD"}</definedName>
    <definedName name="_____k9" localSheetId="0" hidden="1">{#N/A,#N/A,FALSE,"단축1";#N/A,#N/A,FALSE,"단축2";#N/A,#N/A,FALSE,"단축3";#N/A,#N/A,FALSE,"장축";#N/A,#N/A,FALSE,"4WD"}</definedName>
    <definedName name="_____k9" localSheetId="1" hidden="1">{#N/A,#N/A,FALSE,"단축1";#N/A,#N/A,FALSE,"단축2";#N/A,#N/A,FALSE,"단축3";#N/A,#N/A,FALSE,"장축";#N/A,#N/A,FALSE,"4WD"}</definedName>
    <definedName name="_____k9" hidden="1">{#N/A,#N/A,FALSE,"단축1";#N/A,#N/A,FALSE,"단축2";#N/A,#N/A,FALSE,"단축3";#N/A,#N/A,FALSE,"장축";#N/A,#N/A,FALSE,"4WD"}</definedName>
    <definedName name="_____LPS2" localSheetId="0" hidden="1">{#N/A,#N/A,FALSE,"단축1";#N/A,#N/A,FALSE,"단축2";#N/A,#N/A,FALSE,"단축3";#N/A,#N/A,FALSE,"장축";#N/A,#N/A,FALSE,"4WD"}</definedName>
    <definedName name="_____LPS2" localSheetId="1" hidden="1">{#N/A,#N/A,FALSE,"단축1";#N/A,#N/A,FALSE,"단축2";#N/A,#N/A,FALSE,"단축3";#N/A,#N/A,FALSE,"장축";#N/A,#N/A,FALSE,"4WD"}</definedName>
    <definedName name="_____LPS2" hidden="1">{#N/A,#N/A,FALSE,"단축1";#N/A,#N/A,FALSE,"단축2";#N/A,#N/A,FALSE,"단축3";#N/A,#N/A,FALSE,"장축";#N/A,#N/A,FALSE,"4WD"}</definedName>
    <definedName name="_____M123" localSheetId="0" hidden="1">{#N/A,#N/A,FALSE,"단축1";#N/A,#N/A,FALSE,"단축2";#N/A,#N/A,FALSE,"단축3";#N/A,#N/A,FALSE,"장축";#N/A,#N/A,FALSE,"4WD"}</definedName>
    <definedName name="_____M123" localSheetId="1" hidden="1">{#N/A,#N/A,FALSE,"단축1";#N/A,#N/A,FALSE,"단축2";#N/A,#N/A,FALSE,"단축3";#N/A,#N/A,FALSE,"장축";#N/A,#N/A,FALSE,"4WD"}</definedName>
    <definedName name="_____M123" hidden="1">{#N/A,#N/A,FALSE,"단축1";#N/A,#N/A,FALSE,"단축2";#N/A,#N/A,FALSE,"단축3";#N/A,#N/A,FALSE,"장축";#N/A,#N/A,FALSE,"4WD"}</definedName>
    <definedName name="_____MIP10" localSheetId="0" hidden="1">{#N/A,#N/A,FALSE,"단축1";#N/A,#N/A,FALSE,"단축2";#N/A,#N/A,FALSE,"단축3";#N/A,#N/A,FALSE,"장축";#N/A,#N/A,FALSE,"4WD"}</definedName>
    <definedName name="_____MIP10" localSheetId="1" hidden="1">{#N/A,#N/A,FALSE,"단축1";#N/A,#N/A,FALSE,"단축2";#N/A,#N/A,FALSE,"단축3";#N/A,#N/A,FALSE,"장축";#N/A,#N/A,FALSE,"4WD"}</definedName>
    <definedName name="_____MIP10" hidden="1">{#N/A,#N/A,FALSE,"단축1";#N/A,#N/A,FALSE,"단축2";#N/A,#N/A,FALSE,"단축3";#N/A,#N/A,FALSE,"장축";#N/A,#N/A,FALSE,"4WD"}</definedName>
    <definedName name="_____MIP2" localSheetId="0" hidden="1">{#N/A,#N/A,FALSE,"단축1";#N/A,#N/A,FALSE,"단축2";#N/A,#N/A,FALSE,"단축3";#N/A,#N/A,FALSE,"장축";#N/A,#N/A,FALSE,"4WD"}</definedName>
    <definedName name="_____MIP2" localSheetId="1" hidden="1">{#N/A,#N/A,FALSE,"단축1";#N/A,#N/A,FALSE,"단축2";#N/A,#N/A,FALSE,"단축3";#N/A,#N/A,FALSE,"장축";#N/A,#N/A,FALSE,"4WD"}</definedName>
    <definedName name="_____MIP2" hidden="1">{#N/A,#N/A,FALSE,"단축1";#N/A,#N/A,FALSE,"단축2";#N/A,#N/A,FALSE,"단축3";#N/A,#N/A,FALSE,"장축";#N/A,#N/A,FALSE,"4WD"}</definedName>
    <definedName name="_____mix2" hidden="1">{#N/A,#N/A,FALSE,"RES-MARQ-c";#N/A,#N/A,FALSE,"CLTS-GP-c";#N/A,#N/A,FALSE,"NOUV PDTS-c";#N/A,#N/A,FALSE,"CESSIONS GROUPE-c"}</definedName>
    <definedName name="_____NA11" localSheetId="0" hidden="1">{#N/A,#N/A,FALSE,"단축1";#N/A,#N/A,FALSE,"단축2";#N/A,#N/A,FALSE,"단축3";#N/A,#N/A,FALSE,"장축";#N/A,#N/A,FALSE,"4WD"}</definedName>
    <definedName name="_____NA11" localSheetId="1" hidden="1">{#N/A,#N/A,FALSE,"단축1";#N/A,#N/A,FALSE,"단축2";#N/A,#N/A,FALSE,"단축3";#N/A,#N/A,FALSE,"장축";#N/A,#N/A,FALSE,"4WD"}</definedName>
    <definedName name="_____NA11" hidden="1">{#N/A,#N/A,FALSE,"단축1";#N/A,#N/A,FALSE,"단축2";#N/A,#N/A,FALSE,"단축3";#N/A,#N/A,FALSE,"장축";#N/A,#N/A,FALSE,"4WD"}</definedName>
    <definedName name="_____NPS2" hidden="1">{#N/A,#N/A,FALSE,"인원";#N/A,#N/A,FALSE,"비용2";#N/A,#N/A,FALSE,"비용1";#N/A,#N/A,FALSE,"비용";#N/A,#N/A,FALSE,"보증2";#N/A,#N/A,FALSE,"보증1";#N/A,#N/A,FALSE,"보증";#N/A,#N/A,FALSE,"손익1";#N/A,#N/A,FALSE,"손익";#N/A,#N/A,FALSE,"부서별매출";#N/A,#N/A,FALSE,"매출"}</definedName>
    <definedName name="_____O11" localSheetId="0" hidden="1">{#N/A,#N/A,FALSE,"단축1";#N/A,#N/A,FALSE,"단축2";#N/A,#N/A,FALSE,"단축3";#N/A,#N/A,FALSE,"장축";#N/A,#N/A,FALSE,"4WD"}</definedName>
    <definedName name="_____O11" localSheetId="1" hidden="1">{#N/A,#N/A,FALSE,"단축1";#N/A,#N/A,FALSE,"단축2";#N/A,#N/A,FALSE,"단축3";#N/A,#N/A,FALSE,"장축";#N/A,#N/A,FALSE,"4WD"}</definedName>
    <definedName name="_____O11" hidden="1">{#N/A,#N/A,FALSE,"단축1";#N/A,#N/A,FALSE,"단축2";#N/A,#N/A,FALSE,"단축3";#N/A,#N/A,FALSE,"장축";#N/A,#N/A,FALSE,"4WD"}</definedName>
    <definedName name="_____P2" localSheetId="0" hidden="1">{#N/A,#N/A,FALSE,"단축1";#N/A,#N/A,FALSE,"단축2";#N/A,#N/A,FALSE,"단축3";#N/A,#N/A,FALSE,"장축";#N/A,#N/A,FALSE,"4WD"}</definedName>
    <definedName name="_____P2" localSheetId="1" hidden="1">{#N/A,#N/A,FALSE,"단축1";#N/A,#N/A,FALSE,"단축2";#N/A,#N/A,FALSE,"단축3";#N/A,#N/A,FALSE,"장축";#N/A,#N/A,FALSE,"4WD"}</definedName>
    <definedName name="_____P2" hidden="1">{#N/A,#N/A,FALSE,"단축1";#N/A,#N/A,FALSE,"단축2";#N/A,#N/A,FALSE,"단축3";#N/A,#N/A,FALSE,"장축";#N/A,#N/A,FALSE,"4WD"}</definedName>
    <definedName name="_____PU7" hidden="1">{#N/A,#N/A,TRUE,"일정"}</definedName>
    <definedName name="_____q1" localSheetId="0" hidden="1">{#N/A,#N/A,FALSE,"단축1";#N/A,#N/A,FALSE,"단축2";#N/A,#N/A,FALSE,"단축3";#N/A,#N/A,FALSE,"장축";#N/A,#N/A,FALSE,"4WD"}</definedName>
    <definedName name="_____q1" localSheetId="1" hidden="1">{#N/A,#N/A,FALSE,"단축1";#N/A,#N/A,FALSE,"단축2";#N/A,#N/A,FALSE,"단축3";#N/A,#N/A,FALSE,"장축";#N/A,#N/A,FALSE,"4WD"}</definedName>
    <definedName name="_____q1" hidden="1">{#N/A,#N/A,FALSE,"단축1";#N/A,#N/A,FALSE,"단축2";#N/A,#N/A,FALSE,"단축3";#N/A,#N/A,FALSE,"장축";#N/A,#N/A,FALSE,"4WD"}</definedName>
    <definedName name="_____q3" localSheetId="0" hidden="1">{#N/A,#N/A,FALSE,"단축1";#N/A,#N/A,FALSE,"단축2";#N/A,#N/A,FALSE,"단축3";#N/A,#N/A,FALSE,"장축";#N/A,#N/A,FALSE,"4WD"}</definedName>
    <definedName name="_____q3" localSheetId="1" hidden="1">{#N/A,#N/A,FALSE,"단축1";#N/A,#N/A,FALSE,"단축2";#N/A,#N/A,FALSE,"단축3";#N/A,#N/A,FALSE,"장축";#N/A,#N/A,FALSE,"4WD"}</definedName>
    <definedName name="_____q3" hidden="1">{#N/A,#N/A,FALSE,"단축1";#N/A,#N/A,FALSE,"단축2";#N/A,#N/A,FALSE,"단축3";#N/A,#N/A,FALSE,"장축";#N/A,#N/A,FALSE,"4WD"}</definedName>
    <definedName name="_____q5" localSheetId="0" hidden="1">{#N/A,#N/A,FALSE,"신규dep";#N/A,#N/A,FALSE,"신규dep-금형상각후";#N/A,#N/A,FALSE,"신규dep-연구비상각후";#N/A,#N/A,FALSE,"신규dep-기계,공구상각후"}</definedName>
    <definedName name="_____q5" localSheetId="1" hidden="1">{#N/A,#N/A,FALSE,"신규dep";#N/A,#N/A,FALSE,"신규dep-금형상각후";#N/A,#N/A,FALSE,"신규dep-연구비상각후";#N/A,#N/A,FALSE,"신규dep-기계,공구상각후"}</definedName>
    <definedName name="_____q5" hidden="1">{#N/A,#N/A,FALSE,"신규dep";#N/A,#N/A,FALSE,"신규dep-금형상각후";#N/A,#N/A,FALSE,"신규dep-연구비상각후";#N/A,#N/A,FALSE,"신규dep-기계,공구상각후"}</definedName>
    <definedName name="_____q6" localSheetId="0" hidden="1">{#N/A,#N/A,FALSE,"신규dep";#N/A,#N/A,FALSE,"신규dep-금형상각후";#N/A,#N/A,FALSE,"신규dep-연구비상각후";#N/A,#N/A,FALSE,"신규dep-기계,공구상각후"}</definedName>
    <definedName name="_____q6" localSheetId="1" hidden="1">{#N/A,#N/A,FALSE,"신규dep";#N/A,#N/A,FALSE,"신규dep-금형상각후";#N/A,#N/A,FALSE,"신규dep-연구비상각후";#N/A,#N/A,FALSE,"신규dep-기계,공구상각후"}</definedName>
    <definedName name="_____q6" hidden="1">{#N/A,#N/A,FALSE,"신규dep";#N/A,#N/A,FALSE,"신규dep-금형상각후";#N/A,#N/A,FALSE,"신규dep-연구비상각후";#N/A,#N/A,FALSE,"신규dep-기계,공구상각후"}</definedName>
    <definedName name="_____q7" localSheetId="0" hidden="1">{#N/A,#N/A,FALSE,"신규dep";#N/A,#N/A,FALSE,"신규dep-금형상각후";#N/A,#N/A,FALSE,"신규dep-연구비상각후";#N/A,#N/A,FALSE,"신규dep-기계,공구상각후"}</definedName>
    <definedName name="_____q7" localSheetId="1" hidden="1">{#N/A,#N/A,FALSE,"신규dep";#N/A,#N/A,FALSE,"신규dep-금형상각후";#N/A,#N/A,FALSE,"신규dep-연구비상각후";#N/A,#N/A,FALSE,"신규dep-기계,공구상각후"}</definedName>
    <definedName name="_____q7" hidden="1">{#N/A,#N/A,FALSE,"신규dep";#N/A,#N/A,FALSE,"신규dep-금형상각후";#N/A,#N/A,FALSE,"신규dep-연구비상각후";#N/A,#N/A,FALSE,"신규dep-기계,공구상각후"}</definedName>
    <definedName name="_____q9" localSheetId="0" hidden="1">{#N/A,#N/A,FALSE,"신규dep";#N/A,#N/A,FALSE,"신규dep-금형상각후";#N/A,#N/A,FALSE,"신규dep-연구비상각후";#N/A,#N/A,FALSE,"신규dep-기계,공구상각후"}</definedName>
    <definedName name="_____q9" localSheetId="1" hidden="1">{#N/A,#N/A,FALSE,"신규dep";#N/A,#N/A,FALSE,"신규dep-금형상각후";#N/A,#N/A,FALSE,"신규dep-연구비상각후";#N/A,#N/A,FALSE,"신규dep-기계,공구상각후"}</definedName>
    <definedName name="_____q9" hidden="1">{#N/A,#N/A,FALSE,"신규dep";#N/A,#N/A,FALSE,"신규dep-금형상각후";#N/A,#N/A,FALSE,"신규dep-연구비상각후";#N/A,#N/A,FALSE,"신규dep-기계,공구상각후"}</definedName>
    <definedName name="_____RS451" localSheetId="0" hidden="1">{#N/A,#N/A,FALSE,"단축1";#N/A,#N/A,FALSE,"단축2";#N/A,#N/A,FALSE,"단축3";#N/A,#N/A,FALSE,"장축";#N/A,#N/A,FALSE,"4WD"}</definedName>
    <definedName name="_____RS451" localSheetId="1" hidden="1">{#N/A,#N/A,FALSE,"단축1";#N/A,#N/A,FALSE,"단축2";#N/A,#N/A,FALSE,"단축3";#N/A,#N/A,FALSE,"장축";#N/A,#N/A,FALSE,"4WD"}</definedName>
    <definedName name="_____RS451" hidden="1">{#N/A,#N/A,FALSE,"단축1";#N/A,#N/A,FALSE,"단축2";#N/A,#N/A,FALSE,"단축3";#N/A,#N/A,FALSE,"장축";#N/A,#N/A,FALSE,"4WD"}</definedName>
    <definedName name="_____s1" localSheetId="0" hidden="1">{#N/A,#N/A,FALSE,"신규dep";#N/A,#N/A,FALSE,"신규dep-금형상각후";#N/A,#N/A,FALSE,"신규dep-연구비상각후";#N/A,#N/A,FALSE,"신규dep-기계,공구상각후"}</definedName>
    <definedName name="_____s1" localSheetId="1" hidden="1">{#N/A,#N/A,FALSE,"신규dep";#N/A,#N/A,FALSE,"신규dep-금형상각후";#N/A,#N/A,FALSE,"신규dep-연구비상각후";#N/A,#N/A,FALSE,"신규dep-기계,공구상각후"}</definedName>
    <definedName name="_____s1" hidden="1">{#N/A,#N/A,FALSE,"신규dep";#N/A,#N/A,FALSE,"신규dep-금형상각후";#N/A,#N/A,FALSE,"신규dep-연구비상각후";#N/A,#N/A,FALSE,"신규dep-기계,공구상각후"}</definedName>
    <definedName name="_____s2" localSheetId="0" hidden="1">{#N/A,#N/A,FALSE,"신규dep";#N/A,#N/A,FALSE,"신규dep-금형상각후";#N/A,#N/A,FALSE,"신규dep-연구비상각후";#N/A,#N/A,FALSE,"신규dep-기계,공구상각후"}</definedName>
    <definedName name="_____s2" localSheetId="1" hidden="1">{#N/A,#N/A,FALSE,"신규dep";#N/A,#N/A,FALSE,"신규dep-금형상각후";#N/A,#N/A,FALSE,"신규dep-연구비상각후";#N/A,#N/A,FALSE,"신규dep-기계,공구상각후"}</definedName>
    <definedName name="_____s2" hidden="1">{#N/A,#N/A,FALSE,"신규dep";#N/A,#N/A,FALSE,"신규dep-금형상각후";#N/A,#N/A,FALSE,"신규dep-연구비상각후";#N/A,#N/A,FALSE,"신규dep-기계,공구상각후"}</definedName>
    <definedName name="_____s3" localSheetId="0" hidden="1">{#N/A,#N/A,FALSE,"단축1";#N/A,#N/A,FALSE,"단축2";#N/A,#N/A,FALSE,"단축3";#N/A,#N/A,FALSE,"장축";#N/A,#N/A,FALSE,"4WD"}</definedName>
    <definedName name="_____s3" localSheetId="1" hidden="1">{#N/A,#N/A,FALSE,"단축1";#N/A,#N/A,FALSE,"단축2";#N/A,#N/A,FALSE,"단축3";#N/A,#N/A,FALSE,"장축";#N/A,#N/A,FALSE,"4WD"}</definedName>
    <definedName name="_____s3" hidden="1">{#N/A,#N/A,FALSE,"단축1";#N/A,#N/A,FALSE,"단축2";#N/A,#N/A,FALSE,"단축3";#N/A,#N/A,FALSE,"장축";#N/A,#N/A,FALSE,"4WD"}</definedName>
    <definedName name="_____s4" localSheetId="0" hidden="1">{#N/A,#N/A,FALSE,"단축1";#N/A,#N/A,FALSE,"단축2";#N/A,#N/A,FALSE,"단축3";#N/A,#N/A,FALSE,"장축";#N/A,#N/A,FALSE,"4WD"}</definedName>
    <definedName name="_____s4" localSheetId="1" hidden="1">{#N/A,#N/A,FALSE,"단축1";#N/A,#N/A,FALSE,"단축2";#N/A,#N/A,FALSE,"단축3";#N/A,#N/A,FALSE,"장축";#N/A,#N/A,FALSE,"4WD"}</definedName>
    <definedName name="_____s4" hidden="1">{#N/A,#N/A,FALSE,"단축1";#N/A,#N/A,FALSE,"단축2";#N/A,#N/A,FALSE,"단축3";#N/A,#N/A,FALSE,"장축";#N/A,#N/A,FALSE,"4WD"}</definedName>
    <definedName name="_____s5" localSheetId="0" hidden="1">{#N/A,#N/A,FALSE,"신규dep";#N/A,#N/A,FALSE,"신규dep-금형상각후";#N/A,#N/A,FALSE,"신규dep-연구비상각후";#N/A,#N/A,FALSE,"신규dep-기계,공구상각후"}</definedName>
    <definedName name="_____s5" localSheetId="1" hidden="1">{#N/A,#N/A,FALSE,"신규dep";#N/A,#N/A,FALSE,"신규dep-금형상각후";#N/A,#N/A,FALSE,"신규dep-연구비상각후";#N/A,#N/A,FALSE,"신규dep-기계,공구상각후"}</definedName>
    <definedName name="_____s5" hidden="1">{#N/A,#N/A,FALSE,"신규dep";#N/A,#N/A,FALSE,"신규dep-금형상각후";#N/A,#N/A,FALSE,"신규dep-연구비상각후";#N/A,#N/A,FALSE,"신규dep-기계,공구상각후"}</definedName>
    <definedName name="_____s6" localSheetId="0" hidden="1">{#N/A,#N/A,FALSE,"신규dep";#N/A,#N/A,FALSE,"신규dep-금형상각후";#N/A,#N/A,FALSE,"신규dep-연구비상각후";#N/A,#N/A,FALSE,"신규dep-기계,공구상각후"}</definedName>
    <definedName name="_____s6" localSheetId="1" hidden="1">{#N/A,#N/A,FALSE,"신규dep";#N/A,#N/A,FALSE,"신규dep-금형상각후";#N/A,#N/A,FALSE,"신규dep-연구비상각후";#N/A,#N/A,FALSE,"신규dep-기계,공구상각후"}</definedName>
    <definedName name="_____s6" hidden="1">{#N/A,#N/A,FALSE,"신규dep";#N/A,#N/A,FALSE,"신규dep-금형상각후";#N/A,#N/A,FALSE,"신규dep-연구비상각후";#N/A,#N/A,FALSE,"신규dep-기계,공구상각후"}</definedName>
    <definedName name="_____s7" localSheetId="0" hidden="1">{#N/A,#N/A,FALSE,"신규dep";#N/A,#N/A,FALSE,"신규dep-금형상각후";#N/A,#N/A,FALSE,"신규dep-연구비상각후";#N/A,#N/A,FALSE,"신규dep-기계,공구상각후"}</definedName>
    <definedName name="_____s7" localSheetId="1" hidden="1">{#N/A,#N/A,FALSE,"신규dep";#N/A,#N/A,FALSE,"신규dep-금형상각후";#N/A,#N/A,FALSE,"신규dep-연구비상각후";#N/A,#N/A,FALSE,"신규dep-기계,공구상각후"}</definedName>
    <definedName name="_____s7" hidden="1">{#N/A,#N/A,FALSE,"신규dep";#N/A,#N/A,FALSE,"신규dep-금형상각후";#N/A,#N/A,FALSE,"신규dep-연구비상각후";#N/A,#N/A,FALSE,"신규dep-기계,공구상각후"}</definedName>
    <definedName name="_____s8" localSheetId="0" hidden="1">{#N/A,#N/A,FALSE,"신규dep";#N/A,#N/A,FALSE,"신규dep-금형상각후";#N/A,#N/A,FALSE,"신규dep-연구비상각후";#N/A,#N/A,FALSE,"신규dep-기계,공구상각후"}</definedName>
    <definedName name="_____s8" localSheetId="1" hidden="1">{#N/A,#N/A,FALSE,"신규dep";#N/A,#N/A,FALSE,"신규dep-금형상각후";#N/A,#N/A,FALSE,"신규dep-연구비상각후";#N/A,#N/A,FALSE,"신규dep-기계,공구상각후"}</definedName>
    <definedName name="_____s8" hidden="1">{#N/A,#N/A,FALSE,"신규dep";#N/A,#N/A,FALSE,"신규dep-금형상각후";#N/A,#N/A,FALSE,"신규dep-연구비상각후";#N/A,#N/A,FALSE,"신규dep-기계,공구상각후"}</definedName>
    <definedName name="_____SDW1" localSheetId="0" hidden="1">#REF!</definedName>
    <definedName name="_____SDW1" localSheetId="1" hidden="1">#REF!</definedName>
    <definedName name="_____SDW1" hidden="1">#REF!</definedName>
    <definedName name="_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SUM1" localSheetId="0" hidden="1">{#N/A,#N/A,FALSE,"단축1";#N/A,#N/A,FALSE,"단축2";#N/A,#N/A,FALSE,"단축3";#N/A,#N/A,FALSE,"장축";#N/A,#N/A,FALSE,"4WD"}</definedName>
    <definedName name="_____SUM1" localSheetId="1" hidden="1">{#N/A,#N/A,FALSE,"단축1";#N/A,#N/A,FALSE,"단축2";#N/A,#N/A,FALSE,"단축3";#N/A,#N/A,FALSE,"장축";#N/A,#N/A,FALSE,"4WD"}</definedName>
    <definedName name="_____SUM1" hidden="1">{#N/A,#N/A,FALSE,"단축1";#N/A,#N/A,FALSE,"단축2";#N/A,#N/A,FALSE,"단축3";#N/A,#N/A,FALSE,"장축";#N/A,#N/A,FALSE,"4WD"}</definedName>
    <definedName name="_____T2" localSheetId="0" hidden="1">{#N/A,#N/A,FALSE,"단축1";#N/A,#N/A,FALSE,"단축2";#N/A,#N/A,FALSE,"단축3";#N/A,#N/A,FALSE,"장축";#N/A,#N/A,FALSE,"4WD"}</definedName>
    <definedName name="_____T2" localSheetId="1" hidden="1">{#N/A,#N/A,FALSE,"단축1";#N/A,#N/A,FALSE,"단축2";#N/A,#N/A,FALSE,"단축3";#N/A,#N/A,FALSE,"장축";#N/A,#N/A,FALSE,"4WD"}</definedName>
    <definedName name="_____T2" hidden="1">{#N/A,#N/A,FALSE,"단축1";#N/A,#N/A,FALSE,"단축2";#N/A,#N/A,FALSE,"단축3";#N/A,#N/A,FALSE,"장축";#N/A,#N/A,FALSE,"4WD"}</definedName>
    <definedName name="_____T3" localSheetId="0" hidden="1">{#N/A,#N/A,FALSE,"단축1";#N/A,#N/A,FALSE,"단축2";#N/A,#N/A,FALSE,"단축3";#N/A,#N/A,FALSE,"장축";#N/A,#N/A,FALSE,"4WD"}</definedName>
    <definedName name="_____T3" localSheetId="1" hidden="1">{#N/A,#N/A,FALSE,"단축1";#N/A,#N/A,FALSE,"단축2";#N/A,#N/A,FALSE,"단축3";#N/A,#N/A,FALSE,"장축";#N/A,#N/A,FALSE,"4WD"}</definedName>
    <definedName name="_____T3" hidden="1">{#N/A,#N/A,FALSE,"단축1";#N/A,#N/A,FALSE,"단축2";#N/A,#N/A,FALSE,"단축3";#N/A,#N/A,FALSE,"장축";#N/A,#N/A,FALSE,"4WD"}</definedName>
    <definedName name="_____t4" localSheetId="0" hidden="1">{#N/A,#N/A,FALSE,"단축1";#N/A,#N/A,FALSE,"단축2";#N/A,#N/A,FALSE,"단축3";#N/A,#N/A,FALSE,"장축";#N/A,#N/A,FALSE,"4WD"}</definedName>
    <definedName name="_____t4" localSheetId="1" hidden="1">{#N/A,#N/A,FALSE,"단축1";#N/A,#N/A,FALSE,"단축2";#N/A,#N/A,FALSE,"단축3";#N/A,#N/A,FALSE,"장축";#N/A,#N/A,FALSE,"4WD"}</definedName>
    <definedName name="_____t4" hidden="1">{#N/A,#N/A,FALSE,"단축1";#N/A,#N/A,FALSE,"단축2";#N/A,#N/A,FALSE,"단축3";#N/A,#N/A,FALSE,"장축";#N/A,#N/A,FALSE,"4WD"}</definedName>
    <definedName name="_____T5" localSheetId="0" hidden="1">{#N/A,#N/A,FALSE,"단축1";#N/A,#N/A,FALSE,"단축2";#N/A,#N/A,FALSE,"단축3";#N/A,#N/A,FALSE,"장축";#N/A,#N/A,FALSE,"4WD"}</definedName>
    <definedName name="_____T5" localSheetId="1" hidden="1">{#N/A,#N/A,FALSE,"단축1";#N/A,#N/A,FALSE,"단축2";#N/A,#N/A,FALSE,"단축3";#N/A,#N/A,FALSE,"장축";#N/A,#N/A,FALSE,"4WD"}</definedName>
    <definedName name="_____T5" hidden="1">{#N/A,#N/A,FALSE,"단축1";#N/A,#N/A,FALSE,"단축2";#N/A,#N/A,FALSE,"단축3";#N/A,#N/A,FALSE,"장축";#N/A,#N/A,FALSE,"4WD"}</definedName>
    <definedName name="_____TT1" hidden="1">{#N/A,#N/A,FALSE,"현장 NCR 분석";#N/A,#N/A,FALSE,"현장품질감사";#N/A,#N/A,FALSE,"현장품질감사"}</definedName>
    <definedName name="_____TT3" hidden="1">{#N/A,#N/A,FALSE,"현장 NCR 분석";#N/A,#N/A,FALSE,"현장품질감사";#N/A,#N/A,FALSE,"현장품질감사"}</definedName>
    <definedName name="_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_w1" localSheetId="0" hidden="1">{#N/A,#N/A,FALSE,"신규dep";#N/A,#N/A,FALSE,"신규dep-금형상각후";#N/A,#N/A,FALSE,"신규dep-연구비상각후";#N/A,#N/A,FALSE,"신규dep-기계,공구상각후"}</definedName>
    <definedName name="_____w1" localSheetId="1" hidden="1">{#N/A,#N/A,FALSE,"신규dep";#N/A,#N/A,FALSE,"신규dep-금형상각후";#N/A,#N/A,FALSE,"신규dep-연구비상각후";#N/A,#N/A,FALSE,"신규dep-기계,공구상각후"}</definedName>
    <definedName name="_____w1" hidden="1">{#N/A,#N/A,FALSE,"신규dep";#N/A,#N/A,FALSE,"신규dep-금형상각후";#N/A,#N/A,FALSE,"신규dep-연구비상각후";#N/A,#N/A,FALSE,"신규dep-기계,공구상각후"}</definedName>
    <definedName name="_____W2" localSheetId="0" hidden="1">{#N/A,#N/A,FALSE,"품의서";#N/A,#N/A,FALSE,"전제";#N/A,#N/A,FALSE,"총손";#N/A,#N/A,FALSE,"손익"}</definedName>
    <definedName name="_____W2" localSheetId="1" hidden="1">{#N/A,#N/A,FALSE,"품의서";#N/A,#N/A,FALSE,"전제";#N/A,#N/A,FALSE,"총손";#N/A,#N/A,FALSE,"손익"}</definedName>
    <definedName name="_____W2" hidden="1">{#N/A,#N/A,FALSE,"품의서";#N/A,#N/A,FALSE,"전제";#N/A,#N/A,FALSE,"총손";#N/A,#N/A,FALSE,"손익"}</definedName>
    <definedName name="_____w4" localSheetId="0" hidden="1">{#N/A,#N/A,FALSE,"단축1";#N/A,#N/A,FALSE,"단축2";#N/A,#N/A,FALSE,"단축3";#N/A,#N/A,FALSE,"장축";#N/A,#N/A,FALSE,"4WD"}</definedName>
    <definedName name="_____w4" localSheetId="1" hidden="1">{#N/A,#N/A,FALSE,"단축1";#N/A,#N/A,FALSE,"단축2";#N/A,#N/A,FALSE,"단축3";#N/A,#N/A,FALSE,"장축";#N/A,#N/A,FALSE,"4WD"}</definedName>
    <definedName name="_____w4" hidden="1">{#N/A,#N/A,FALSE,"단축1";#N/A,#N/A,FALSE,"단축2";#N/A,#N/A,FALSE,"단축3";#N/A,#N/A,FALSE,"장축";#N/A,#N/A,FALSE,"4WD"}</definedName>
    <definedName name="_____w5" localSheetId="0" hidden="1">{#N/A,#N/A,FALSE,"신규dep";#N/A,#N/A,FALSE,"신규dep-금형상각후";#N/A,#N/A,FALSE,"신규dep-연구비상각후";#N/A,#N/A,FALSE,"신규dep-기계,공구상각후"}</definedName>
    <definedName name="_____w5" localSheetId="1" hidden="1">{#N/A,#N/A,FALSE,"신규dep";#N/A,#N/A,FALSE,"신규dep-금형상각후";#N/A,#N/A,FALSE,"신규dep-연구비상각후";#N/A,#N/A,FALSE,"신규dep-기계,공구상각후"}</definedName>
    <definedName name="_____w5" hidden="1">{#N/A,#N/A,FALSE,"신규dep";#N/A,#N/A,FALSE,"신규dep-금형상각후";#N/A,#N/A,FALSE,"신규dep-연구비상각후";#N/A,#N/A,FALSE,"신규dep-기계,공구상각후"}</definedName>
    <definedName name="_____WO1" hidden="1">{#N/A,#N/A,FALSE,"단축1";#N/A,#N/A,FALSE,"단축2";#N/A,#N/A,FALSE,"단축3";#N/A,#N/A,FALSE,"장축";#N/A,#N/A,FALSE,"4WD"}</definedName>
    <definedName name="_____XG2" localSheetId="0" hidden="1">{#N/A,#N/A,FALSE,"단축1";#N/A,#N/A,FALSE,"단축2";#N/A,#N/A,FALSE,"단축3";#N/A,#N/A,FALSE,"장축";#N/A,#N/A,FALSE,"4WD"}</definedName>
    <definedName name="_____XG2" localSheetId="1" hidden="1">{#N/A,#N/A,FALSE,"단축1";#N/A,#N/A,FALSE,"단축2";#N/A,#N/A,FALSE,"단축3";#N/A,#N/A,FALSE,"장축";#N/A,#N/A,FALSE,"4WD"}</definedName>
    <definedName name="_____XG2" hidden="1">{#N/A,#N/A,FALSE,"단축1";#N/A,#N/A,FALSE,"단축2";#N/A,#N/A,FALSE,"단축3";#N/A,#N/A,FALSE,"장축";#N/A,#N/A,FALSE,"4WD"}</definedName>
    <definedName name="_____z1" localSheetId="0" hidden="1">{#N/A,#N/A,FALSE,"단축1";#N/A,#N/A,FALSE,"단축2";#N/A,#N/A,FALSE,"단축3";#N/A,#N/A,FALSE,"장축";#N/A,#N/A,FALSE,"4WD"}</definedName>
    <definedName name="_____z1" localSheetId="1" hidden="1">{#N/A,#N/A,FALSE,"단축1";#N/A,#N/A,FALSE,"단축2";#N/A,#N/A,FALSE,"단축3";#N/A,#N/A,FALSE,"장축";#N/A,#N/A,FALSE,"4WD"}</definedName>
    <definedName name="_____z1" hidden="1">{#N/A,#N/A,FALSE,"단축1";#N/A,#N/A,FALSE,"단축2";#N/A,#N/A,FALSE,"단축3";#N/A,#N/A,FALSE,"장축";#N/A,#N/A,FALSE,"4WD"}</definedName>
    <definedName name="_____z123" localSheetId="0" hidden="1">{#N/A,#N/A,FALSE,"단축1";#N/A,#N/A,FALSE,"단축2";#N/A,#N/A,FALSE,"단축3";#N/A,#N/A,FALSE,"장축";#N/A,#N/A,FALSE,"4WD"}</definedName>
    <definedName name="_____z123" localSheetId="1" hidden="1">{#N/A,#N/A,FALSE,"단축1";#N/A,#N/A,FALSE,"단축2";#N/A,#N/A,FALSE,"단축3";#N/A,#N/A,FALSE,"장축";#N/A,#N/A,FALSE,"4WD"}</definedName>
    <definedName name="_____z123" hidden="1">{#N/A,#N/A,FALSE,"단축1";#N/A,#N/A,FALSE,"단축2";#N/A,#N/A,FALSE,"단축3";#N/A,#N/A,FALSE,"장축";#N/A,#N/A,FALSE,"4WD"}</definedName>
    <definedName name="_____z2" localSheetId="0" hidden="1">{#N/A,#N/A,FALSE,"단축1";#N/A,#N/A,FALSE,"단축2";#N/A,#N/A,FALSE,"단축3";#N/A,#N/A,FALSE,"장축";#N/A,#N/A,FALSE,"4WD"}</definedName>
    <definedName name="_____z2" localSheetId="1" hidden="1">{#N/A,#N/A,FALSE,"단축1";#N/A,#N/A,FALSE,"단축2";#N/A,#N/A,FALSE,"단축3";#N/A,#N/A,FALSE,"장축";#N/A,#N/A,FALSE,"4WD"}</definedName>
    <definedName name="_____z2" hidden="1">{#N/A,#N/A,FALSE,"단축1";#N/A,#N/A,FALSE,"단축2";#N/A,#N/A,FALSE,"단축3";#N/A,#N/A,FALSE,"장축";#N/A,#N/A,FALSE,"4WD"}</definedName>
    <definedName name="_____z4" localSheetId="0" hidden="1">{#N/A,#N/A,FALSE,"단축1";#N/A,#N/A,FALSE,"단축2";#N/A,#N/A,FALSE,"단축3";#N/A,#N/A,FALSE,"장축";#N/A,#N/A,FALSE,"4WD"}</definedName>
    <definedName name="_____z4" localSheetId="1" hidden="1">{#N/A,#N/A,FALSE,"단축1";#N/A,#N/A,FALSE,"단축2";#N/A,#N/A,FALSE,"단축3";#N/A,#N/A,FALSE,"장축";#N/A,#N/A,FALSE,"4WD"}</definedName>
    <definedName name="_____z4" hidden="1">{#N/A,#N/A,FALSE,"단축1";#N/A,#N/A,FALSE,"단축2";#N/A,#N/A,FALSE,"단축3";#N/A,#N/A,FALSE,"장축";#N/A,#N/A,FALSE,"4WD"}</definedName>
    <definedName name="____A02" localSheetId="0" hidden="1">{#N/A,#N/A,FALSE,"단축1";#N/A,#N/A,FALSE,"단축2";#N/A,#N/A,FALSE,"단축3";#N/A,#N/A,FALSE,"장축";#N/A,#N/A,FALSE,"4WD"}</definedName>
    <definedName name="____A02" localSheetId="1" hidden="1">{#N/A,#N/A,FALSE,"단축1";#N/A,#N/A,FALSE,"단축2";#N/A,#N/A,FALSE,"단축3";#N/A,#N/A,FALSE,"장축";#N/A,#N/A,FALSE,"4WD"}</definedName>
    <definedName name="____A02" hidden="1">{#N/A,#N/A,FALSE,"단축1";#N/A,#N/A,FALSE,"단축2";#N/A,#N/A,FALSE,"단축3";#N/A,#N/A,FALSE,"장축";#N/A,#N/A,FALSE,"4WD"}</definedName>
    <definedName name="____A0323" localSheetId="0" hidden="1">{#N/A,#N/A,FALSE,"단축1";#N/A,#N/A,FALSE,"단축2";#N/A,#N/A,FALSE,"단축3";#N/A,#N/A,FALSE,"장축";#N/A,#N/A,FALSE,"4WD"}</definedName>
    <definedName name="____A0323" localSheetId="1" hidden="1">{#N/A,#N/A,FALSE,"단축1";#N/A,#N/A,FALSE,"단축2";#N/A,#N/A,FALSE,"단축3";#N/A,#N/A,FALSE,"장축";#N/A,#N/A,FALSE,"4WD"}</definedName>
    <definedName name="____A0323" hidden="1">{#N/A,#N/A,FALSE,"단축1";#N/A,#N/A,FALSE,"단축2";#N/A,#N/A,FALSE,"단축3";#N/A,#N/A,FALSE,"장축";#N/A,#N/A,FALSE,"4WD"}</definedName>
    <definedName name="____A1" localSheetId="0" hidden="1">{#N/A,#N/A,FALSE,"단축1";#N/A,#N/A,FALSE,"단축2";#N/A,#N/A,FALSE,"단축3";#N/A,#N/A,FALSE,"장축";#N/A,#N/A,FALSE,"4WD"}</definedName>
    <definedName name="____A1" localSheetId="1" hidden="1">{#N/A,#N/A,FALSE,"단축1";#N/A,#N/A,FALSE,"단축2";#N/A,#N/A,FALSE,"단축3";#N/A,#N/A,FALSE,"장축";#N/A,#N/A,FALSE,"4WD"}</definedName>
    <definedName name="____A1" hidden="1">{#N/A,#N/A,FALSE,"단축1";#N/A,#N/A,FALSE,"단축2";#N/A,#N/A,FALSE,"단축3";#N/A,#N/A,FALSE,"장축";#N/A,#N/A,FALSE,"4WD"}</definedName>
    <definedName name="____A1232" localSheetId="0" hidden="1">{#N/A,#N/A,FALSE,"단축1";#N/A,#N/A,FALSE,"단축2";#N/A,#N/A,FALSE,"단축3";#N/A,#N/A,FALSE,"장축";#N/A,#N/A,FALSE,"4WD"}</definedName>
    <definedName name="____A1232" localSheetId="1" hidden="1">{#N/A,#N/A,FALSE,"단축1";#N/A,#N/A,FALSE,"단축2";#N/A,#N/A,FALSE,"단축3";#N/A,#N/A,FALSE,"장축";#N/A,#N/A,FALSE,"4WD"}</definedName>
    <definedName name="____A1232" hidden="1">{#N/A,#N/A,FALSE,"단축1";#N/A,#N/A,FALSE,"단축2";#N/A,#N/A,FALSE,"단축3";#N/A,#N/A,FALSE,"장축";#N/A,#N/A,FALSE,"4WD"}</definedName>
    <definedName name="____A1245" localSheetId="0" hidden="1">{#N/A,#N/A,FALSE,"단축1";#N/A,#N/A,FALSE,"단축2";#N/A,#N/A,FALSE,"단축3";#N/A,#N/A,FALSE,"장축";#N/A,#N/A,FALSE,"4WD"}</definedName>
    <definedName name="____A1245" localSheetId="1" hidden="1">{#N/A,#N/A,FALSE,"단축1";#N/A,#N/A,FALSE,"단축2";#N/A,#N/A,FALSE,"단축3";#N/A,#N/A,FALSE,"장축";#N/A,#N/A,FALSE,"4WD"}</definedName>
    <definedName name="____A1245" hidden="1">{#N/A,#N/A,FALSE,"단축1";#N/A,#N/A,FALSE,"단축2";#N/A,#N/A,FALSE,"단축3";#N/A,#N/A,FALSE,"장축";#N/A,#N/A,FALSE,"4WD"}</definedName>
    <definedName name="____A12458" localSheetId="0" hidden="1">{#N/A,#N/A,FALSE,"단축1";#N/A,#N/A,FALSE,"단축2";#N/A,#N/A,FALSE,"단축3";#N/A,#N/A,FALSE,"장축";#N/A,#N/A,FALSE,"4WD"}</definedName>
    <definedName name="____A12458" localSheetId="1" hidden="1">{#N/A,#N/A,FALSE,"단축1";#N/A,#N/A,FALSE,"단축2";#N/A,#N/A,FALSE,"단축3";#N/A,#N/A,FALSE,"장축";#N/A,#N/A,FALSE,"4WD"}</definedName>
    <definedName name="____A12458" hidden="1">{#N/A,#N/A,FALSE,"단축1";#N/A,#N/A,FALSE,"단축2";#N/A,#N/A,FALSE,"단축3";#N/A,#N/A,FALSE,"장축";#N/A,#N/A,FALSE,"4WD"}</definedName>
    <definedName name="____A1454" localSheetId="0" hidden="1">{#N/A,#N/A,FALSE,"단축1";#N/A,#N/A,FALSE,"단축2";#N/A,#N/A,FALSE,"단축3";#N/A,#N/A,FALSE,"장축";#N/A,#N/A,FALSE,"4WD"}</definedName>
    <definedName name="____A1454" localSheetId="1" hidden="1">{#N/A,#N/A,FALSE,"단축1";#N/A,#N/A,FALSE,"단축2";#N/A,#N/A,FALSE,"단축3";#N/A,#N/A,FALSE,"장축";#N/A,#N/A,FALSE,"4WD"}</definedName>
    <definedName name="____A1454" hidden="1">{#N/A,#N/A,FALSE,"단축1";#N/A,#N/A,FALSE,"단축2";#N/A,#N/A,FALSE,"단축3";#N/A,#N/A,FALSE,"장축";#N/A,#N/A,FALSE,"4WD"}</definedName>
    <definedName name="____A2" localSheetId="0" hidden="1">{#N/A,#N/A,FALSE,"단축1";#N/A,#N/A,FALSE,"단축2";#N/A,#N/A,FALSE,"단축3";#N/A,#N/A,FALSE,"장축";#N/A,#N/A,FALSE,"4WD"}</definedName>
    <definedName name="____A2" localSheetId="1" hidden="1">{#N/A,#N/A,FALSE,"단축1";#N/A,#N/A,FALSE,"단축2";#N/A,#N/A,FALSE,"단축3";#N/A,#N/A,FALSE,"장축";#N/A,#N/A,FALSE,"4WD"}</definedName>
    <definedName name="____A2" hidden="1">{#N/A,#N/A,FALSE,"단축1";#N/A,#N/A,FALSE,"단축2";#N/A,#N/A,FALSE,"단축3";#N/A,#N/A,FALSE,"장축";#N/A,#N/A,FALSE,"4WD"}</definedName>
    <definedName name="____A2040" localSheetId="0" hidden="1">{#N/A,#N/A,FALSE,"단축1";#N/A,#N/A,FALSE,"단축2";#N/A,#N/A,FALSE,"단축3";#N/A,#N/A,FALSE,"장축";#N/A,#N/A,FALSE,"4WD"}</definedName>
    <definedName name="____A2040" localSheetId="1" hidden="1">{#N/A,#N/A,FALSE,"단축1";#N/A,#N/A,FALSE,"단축2";#N/A,#N/A,FALSE,"단축3";#N/A,#N/A,FALSE,"장축";#N/A,#N/A,FALSE,"4WD"}</definedName>
    <definedName name="____A2040" hidden="1">{#N/A,#N/A,FALSE,"단축1";#N/A,#N/A,FALSE,"단축2";#N/A,#N/A,FALSE,"단축3";#N/A,#N/A,FALSE,"장축";#N/A,#N/A,FALSE,"4WD"}</definedName>
    <definedName name="____A21321" localSheetId="0" hidden="1">{#N/A,#N/A,FALSE,"단축1";#N/A,#N/A,FALSE,"단축2";#N/A,#N/A,FALSE,"단축3";#N/A,#N/A,FALSE,"장축";#N/A,#N/A,FALSE,"4WD"}</definedName>
    <definedName name="____A21321" localSheetId="1" hidden="1">{#N/A,#N/A,FALSE,"단축1";#N/A,#N/A,FALSE,"단축2";#N/A,#N/A,FALSE,"단축3";#N/A,#N/A,FALSE,"장축";#N/A,#N/A,FALSE,"4WD"}</definedName>
    <definedName name="____A21321" hidden="1">{#N/A,#N/A,FALSE,"단축1";#N/A,#N/A,FALSE,"단축2";#N/A,#N/A,FALSE,"단축3";#N/A,#N/A,FALSE,"장축";#N/A,#N/A,FALSE,"4WD"}</definedName>
    <definedName name="____A3" localSheetId="0" hidden="1">{#N/A,#N/A,FALSE,"단축1";#N/A,#N/A,FALSE,"단축2";#N/A,#N/A,FALSE,"단축3";#N/A,#N/A,FALSE,"장축";#N/A,#N/A,FALSE,"4WD"}</definedName>
    <definedName name="____A3" localSheetId="1" hidden="1">{#N/A,#N/A,FALSE,"단축1";#N/A,#N/A,FALSE,"단축2";#N/A,#N/A,FALSE,"단축3";#N/A,#N/A,FALSE,"장축";#N/A,#N/A,FALSE,"4WD"}</definedName>
    <definedName name="____A3" hidden="1">{#N/A,#N/A,FALSE,"단축1";#N/A,#N/A,FALSE,"단축2";#N/A,#N/A,FALSE,"단축3";#N/A,#N/A,FALSE,"장축";#N/A,#N/A,FALSE,"4WD"}</definedName>
    <definedName name="____AA4" localSheetId="0" hidden="1">{#N/A,#N/A,FALSE,"신규dep";#N/A,#N/A,FALSE,"신규dep-금형상각후";#N/A,#N/A,FALSE,"신규dep-연구비상각후";#N/A,#N/A,FALSE,"신규dep-기계,공구상각후"}</definedName>
    <definedName name="____AA4" localSheetId="1" hidden="1">{#N/A,#N/A,FALSE,"신규dep";#N/A,#N/A,FALSE,"신규dep-금형상각후";#N/A,#N/A,FALSE,"신규dep-연구비상각후";#N/A,#N/A,FALSE,"신규dep-기계,공구상각후"}</definedName>
    <definedName name="____AA4" hidden="1">{#N/A,#N/A,FALSE,"신규dep";#N/A,#N/A,FALSE,"신규dep-금형상각후";#N/A,#N/A,FALSE,"신규dep-연구비상각후";#N/A,#N/A,FALSE,"신규dep-기계,공구상각후"}</definedName>
    <definedName name="____afc4" hidden="1">{"COPStyrEPLC",#N/A,FALSE,"Styrene";"COPStyrNapLC",#N/A,FALSE,"Styrene"}</definedName>
    <definedName name="_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AS6" hidden="1">{#N/A,#N/A,FALSE,"Australien";#N/A,#N/A,FALSE,"Birmingham";#N/A,#N/A,FALSE,"Brasilien";#N/A,#N/A,FALSE,"Prag";#N/A,#N/A,FALSE,"Spanien";#N/A,#N/A,FALSE,"Malaysia ( Com)";#N/A,#N/A,FALSE,"Malaysia (Instr)"}</definedName>
    <definedName name="____AT1" localSheetId="0" hidden="1">{#N/A,#N/A,FALSE,"인원";#N/A,#N/A,FALSE,"비용2";#N/A,#N/A,FALSE,"비용1";#N/A,#N/A,FALSE,"비용";#N/A,#N/A,FALSE,"보증2";#N/A,#N/A,FALSE,"보증1";#N/A,#N/A,FALSE,"보증";#N/A,#N/A,FALSE,"손익1";#N/A,#N/A,FALSE,"손익";#N/A,#N/A,FALSE,"부서별매출";#N/A,#N/A,FALSE,"매출"}</definedName>
    <definedName name="____AT1" localSheetId="1" hidden="1">{#N/A,#N/A,FALSE,"인원";#N/A,#N/A,FALSE,"비용2";#N/A,#N/A,FALSE,"비용1";#N/A,#N/A,FALSE,"비용";#N/A,#N/A,FALSE,"보증2";#N/A,#N/A,FALSE,"보증1";#N/A,#N/A,FALSE,"보증";#N/A,#N/A,FALSE,"손익1";#N/A,#N/A,FALSE,"손익";#N/A,#N/A,FALSE,"부서별매출";#N/A,#N/A,FALSE,"매출"}</definedName>
    <definedName name="____AT1" hidden="1">{#N/A,#N/A,FALSE,"인원";#N/A,#N/A,FALSE,"비용2";#N/A,#N/A,FALSE,"비용1";#N/A,#N/A,FALSE,"비용";#N/A,#N/A,FALSE,"보증2";#N/A,#N/A,FALSE,"보증1";#N/A,#N/A,FALSE,"보증";#N/A,#N/A,FALSE,"손익1";#N/A,#N/A,FALSE,"손익";#N/A,#N/A,FALSE,"부서별매출";#N/A,#N/A,FALSE,"매출"}</definedName>
    <definedName name="_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_AT3" localSheetId="0" hidden="1">{#N/A,#N/A,FALSE,"인원";#N/A,#N/A,FALSE,"비용2";#N/A,#N/A,FALSE,"비용1";#N/A,#N/A,FALSE,"비용";#N/A,#N/A,FALSE,"보증2";#N/A,#N/A,FALSE,"보증1";#N/A,#N/A,FALSE,"보증";#N/A,#N/A,FALSE,"손익1";#N/A,#N/A,FALSE,"손익";#N/A,#N/A,FALSE,"부서별매출";#N/A,#N/A,FALSE,"매출"}</definedName>
    <definedName name="____AT3" localSheetId="1" hidden="1">{#N/A,#N/A,FALSE,"인원";#N/A,#N/A,FALSE,"비용2";#N/A,#N/A,FALSE,"비용1";#N/A,#N/A,FALSE,"비용";#N/A,#N/A,FALSE,"보증2";#N/A,#N/A,FALSE,"보증1";#N/A,#N/A,FALSE,"보증";#N/A,#N/A,FALSE,"손익1";#N/A,#N/A,FALSE,"손익";#N/A,#N/A,FALSE,"부서별매출";#N/A,#N/A,FALSE,"매출"}</definedName>
    <definedName name="____AT3" hidden="1">{#N/A,#N/A,FALSE,"인원";#N/A,#N/A,FALSE,"비용2";#N/A,#N/A,FALSE,"비용1";#N/A,#N/A,FALSE,"비용";#N/A,#N/A,FALSE,"보증2";#N/A,#N/A,FALSE,"보증1";#N/A,#N/A,FALSE,"보증";#N/A,#N/A,FALSE,"손익1";#N/A,#N/A,FALSE,"손익";#N/A,#N/A,FALSE,"부서별매출";#N/A,#N/A,FALSE,"매출"}</definedName>
    <definedName name="____at4" hidden="1">{#N/A,#N/A,FALSE,"인원";#N/A,#N/A,FALSE,"비용2";#N/A,#N/A,FALSE,"비용1";#N/A,#N/A,FALSE,"비용";#N/A,#N/A,FALSE,"보증2";#N/A,#N/A,FALSE,"보증1";#N/A,#N/A,FALSE,"보증";#N/A,#N/A,FALSE,"손익1";#N/A,#N/A,FALSE,"손익";#N/A,#N/A,FALSE,"부서별매출";#N/A,#N/A,FALSE,"매출"}</definedName>
    <definedName name="____Bp2" hidden="1">{#N/A,#N/A,FALSE,"BS";#N/A,#N/A,FALSE,"PL";#N/A,#N/A,FALSE,"처분";#N/A,#N/A,FALSE,"현금";#N/A,#N/A,FALSE,"매출";#N/A,#N/A,FALSE,"원가";#N/A,#N/A,FALSE,"경영"}</definedName>
    <definedName name="____d1" localSheetId="0" hidden="1">{#N/A,#N/A,FALSE,"신규dep";#N/A,#N/A,FALSE,"신규dep-금형상각후";#N/A,#N/A,FALSE,"신규dep-연구비상각후";#N/A,#N/A,FALSE,"신규dep-기계,공구상각후"}</definedName>
    <definedName name="____d1" localSheetId="1" hidden="1">{#N/A,#N/A,FALSE,"신규dep";#N/A,#N/A,FALSE,"신규dep-금형상각후";#N/A,#N/A,FALSE,"신규dep-연구비상각후";#N/A,#N/A,FALSE,"신규dep-기계,공구상각후"}</definedName>
    <definedName name="____d1" hidden="1">{#N/A,#N/A,FALSE,"신규dep";#N/A,#N/A,FALSE,"신규dep-금형상각후";#N/A,#N/A,FALSE,"신규dep-연구비상각후";#N/A,#N/A,FALSE,"신규dep-기계,공구상각후"}</definedName>
    <definedName name="____d2" localSheetId="0" hidden="1">{#N/A,#N/A,FALSE,"신규dep";#N/A,#N/A,FALSE,"신규dep-금형상각후";#N/A,#N/A,FALSE,"신규dep-연구비상각후";#N/A,#N/A,FALSE,"신규dep-기계,공구상각후"}</definedName>
    <definedName name="____d2" localSheetId="1" hidden="1">{#N/A,#N/A,FALSE,"신규dep";#N/A,#N/A,FALSE,"신규dep-금형상각후";#N/A,#N/A,FALSE,"신규dep-연구비상각후";#N/A,#N/A,FALSE,"신규dep-기계,공구상각후"}</definedName>
    <definedName name="____d2" hidden="1">{#N/A,#N/A,FALSE,"신규dep";#N/A,#N/A,FALSE,"신규dep-금형상각후";#N/A,#N/A,FALSE,"신규dep-연구비상각후";#N/A,#N/A,FALSE,"신규dep-기계,공구상각후"}</definedName>
    <definedName name="____D6" localSheetId="0" hidden="1">{"'표지'!$B$5"}</definedName>
    <definedName name="____D6" hidden="1">{"'표지'!$B$5"}</definedName>
    <definedName name="____DB777" localSheetId="0" hidden="1">{#N/A,#N/A,TRUE,"Y생산";#N/A,#N/A,TRUE,"Y판매";#N/A,#N/A,TRUE,"Y총물량";#N/A,#N/A,TRUE,"Y능력";#N/A,#N/A,TRUE,"YKD"}</definedName>
    <definedName name="____DB777" localSheetId="1" hidden="1">{#N/A,#N/A,TRUE,"Y생산";#N/A,#N/A,TRUE,"Y판매";#N/A,#N/A,TRUE,"Y총물량";#N/A,#N/A,TRUE,"Y능력";#N/A,#N/A,TRUE,"YKD"}</definedName>
    <definedName name="____DB777" hidden="1">{#N/A,#N/A,TRUE,"Y생산";#N/A,#N/A,TRUE,"Y판매";#N/A,#N/A,TRUE,"Y총물량";#N/A,#N/A,TRUE,"Y능력";#N/A,#N/A,TRUE,"YKD"}</definedName>
    <definedName name="____DC50" localSheetId="0" hidden="1">{#N/A,#N/A,FALSE,"단축1";#N/A,#N/A,FALSE,"단축2";#N/A,#N/A,FALSE,"단축3";#N/A,#N/A,FALSE,"장축";#N/A,#N/A,FALSE,"4WD"}</definedName>
    <definedName name="____DC50" localSheetId="1" hidden="1">{#N/A,#N/A,FALSE,"단축1";#N/A,#N/A,FALSE,"단축2";#N/A,#N/A,FALSE,"단축3";#N/A,#N/A,FALSE,"장축";#N/A,#N/A,FALSE,"4WD"}</definedName>
    <definedName name="____DC50" hidden="1">{#N/A,#N/A,FALSE,"단축1";#N/A,#N/A,FALSE,"단축2";#N/A,#N/A,FALSE,"단축3";#N/A,#N/A,FALSE,"장축";#N/A,#N/A,FALSE,"4WD"}</definedName>
    <definedName name="_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e1" localSheetId="0" hidden="1">{#N/A,#N/A,FALSE,"단축1";#N/A,#N/A,FALSE,"단축2";#N/A,#N/A,FALSE,"단축3";#N/A,#N/A,FALSE,"장축";#N/A,#N/A,FALSE,"4WD"}</definedName>
    <definedName name="____e1" localSheetId="1" hidden="1">{#N/A,#N/A,FALSE,"단축1";#N/A,#N/A,FALSE,"단축2";#N/A,#N/A,FALSE,"단축3";#N/A,#N/A,FALSE,"장축";#N/A,#N/A,FALSE,"4WD"}</definedName>
    <definedName name="____e1" hidden="1">{#N/A,#N/A,FALSE,"단축1";#N/A,#N/A,FALSE,"단축2";#N/A,#N/A,FALSE,"단축3";#N/A,#N/A,FALSE,"장축";#N/A,#N/A,FALSE,"4WD"}</definedName>
    <definedName name="____e2" localSheetId="0" hidden="1">{#N/A,#N/A,FALSE,"단축1";#N/A,#N/A,FALSE,"단축2";#N/A,#N/A,FALSE,"단축3";#N/A,#N/A,FALSE,"장축";#N/A,#N/A,FALSE,"4WD"}</definedName>
    <definedName name="____e2" localSheetId="1" hidden="1">{#N/A,#N/A,FALSE,"단축1";#N/A,#N/A,FALSE,"단축2";#N/A,#N/A,FALSE,"단축3";#N/A,#N/A,FALSE,"장축";#N/A,#N/A,FALSE,"4WD"}</definedName>
    <definedName name="____e2" hidden="1">{#N/A,#N/A,FALSE,"단축1";#N/A,#N/A,FALSE,"단축2";#N/A,#N/A,FALSE,"단축3";#N/A,#N/A,FALSE,"장축";#N/A,#N/A,FALSE,"4WD"}</definedName>
    <definedName name="____e3" localSheetId="0" hidden="1">{#N/A,#N/A,FALSE,"단축1";#N/A,#N/A,FALSE,"단축2";#N/A,#N/A,FALSE,"단축3";#N/A,#N/A,FALSE,"장축";#N/A,#N/A,FALSE,"4WD"}</definedName>
    <definedName name="____e3" localSheetId="1" hidden="1">{#N/A,#N/A,FALSE,"단축1";#N/A,#N/A,FALSE,"단축2";#N/A,#N/A,FALSE,"단축3";#N/A,#N/A,FALSE,"장축";#N/A,#N/A,FALSE,"4WD"}</definedName>
    <definedName name="____e3" hidden="1">{#N/A,#N/A,FALSE,"단축1";#N/A,#N/A,FALSE,"단축2";#N/A,#N/A,FALSE,"단축3";#N/A,#N/A,FALSE,"장축";#N/A,#N/A,FALSE,"4WD"}</definedName>
    <definedName name="____e4" localSheetId="0" hidden="1">{#N/A,#N/A,FALSE,"단축1";#N/A,#N/A,FALSE,"단축2";#N/A,#N/A,FALSE,"단축3";#N/A,#N/A,FALSE,"장축";#N/A,#N/A,FALSE,"4WD"}</definedName>
    <definedName name="____e4" localSheetId="1" hidden="1">{#N/A,#N/A,FALSE,"단축1";#N/A,#N/A,FALSE,"단축2";#N/A,#N/A,FALSE,"단축3";#N/A,#N/A,FALSE,"장축";#N/A,#N/A,FALSE,"4WD"}</definedName>
    <definedName name="____e4" hidden="1">{#N/A,#N/A,FALSE,"단축1";#N/A,#N/A,FALSE,"단축2";#N/A,#N/A,FALSE,"단축3";#N/A,#N/A,FALSE,"장축";#N/A,#N/A,FALSE,"4WD"}</definedName>
    <definedName name="____e5" localSheetId="0" hidden="1">{#N/A,#N/A,FALSE,"단축1";#N/A,#N/A,FALSE,"단축2";#N/A,#N/A,FALSE,"단축3";#N/A,#N/A,FALSE,"장축";#N/A,#N/A,FALSE,"4WD"}</definedName>
    <definedName name="____e5" localSheetId="1" hidden="1">{#N/A,#N/A,FALSE,"단축1";#N/A,#N/A,FALSE,"단축2";#N/A,#N/A,FALSE,"단축3";#N/A,#N/A,FALSE,"장축";#N/A,#N/A,FALSE,"4WD"}</definedName>
    <definedName name="____e5" hidden="1">{#N/A,#N/A,FALSE,"단축1";#N/A,#N/A,FALSE,"단축2";#N/A,#N/A,FALSE,"단축3";#N/A,#N/A,FALSE,"장축";#N/A,#N/A,FALSE,"4WD"}</definedName>
    <definedName name="____e6" localSheetId="0" hidden="1">{#N/A,#N/A,FALSE,"단축1";#N/A,#N/A,FALSE,"단축2";#N/A,#N/A,FALSE,"단축3";#N/A,#N/A,FALSE,"장축";#N/A,#N/A,FALSE,"4WD"}</definedName>
    <definedName name="____e6" localSheetId="1" hidden="1">{#N/A,#N/A,FALSE,"단축1";#N/A,#N/A,FALSE,"단축2";#N/A,#N/A,FALSE,"단축3";#N/A,#N/A,FALSE,"장축";#N/A,#N/A,FALSE,"4WD"}</definedName>
    <definedName name="____e6" hidden="1">{#N/A,#N/A,FALSE,"단축1";#N/A,#N/A,FALSE,"단축2";#N/A,#N/A,FALSE,"단축3";#N/A,#N/A,FALSE,"장축";#N/A,#N/A,FALSE,"4WD"}</definedName>
    <definedName name="____e7" localSheetId="0" hidden="1">{#N/A,#N/A,FALSE,"신규dep";#N/A,#N/A,FALSE,"신규dep-금형상각후";#N/A,#N/A,FALSE,"신규dep-연구비상각후";#N/A,#N/A,FALSE,"신규dep-기계,공구상각후"}</definedName>
    <definedName name="____e7" localSheetId="1" hidden="1">{#N/A,#N/A,FALSE,"신규dep";#N/A,#N/A,FALSE,"신규dep-금형상각후";#N/A,#N/A,FALSE,"신규dep-연구비상각후";#N/A,#N/A,FALSE,"신규dep-기계,공구상각후"}</definedName>
    <definedName name="____e7" hidden="1">{#N/A,#N/A,FALSE,"신규dep";#N/A,#N/A,FALSE,"신규dep-금형상각후";#N/A,#N/A,FALSE,"신규dep-연구비상각후";#N/A,#N/A,FALSE,"신규dep-기계,공구상각후"}</definedName>
    <definedName name="____e8" localSheetId="0" hidden="1">{#N/A,#N/A,FALSE,"신규dep";#N/A,#N/A,FALSE,"신규dep-금형상각후";#N/A,#N/A,FALSE,"신규dep-연구비상각후";#N/A,#N/A,FALSE,"신규dep-기계,공구상각후"}</definedName>
    <definedName name="____e8" localSheetId="1" hidden="1">{#N/A,#N/A,FALSE,"신규dep";#N/A,#N/A,FALSE,"신규dep-금형상각후";#N/A,#N/A,FALSE,"신규dep-연구비상각후";#N/A,#N/A,FALSE,"신규dep-기계,공구상각후"}</definedName>
    <definedName name="____e8" hidden="1">{#N/A,#N/A,FALSE,"신규dep";#N/A,#N/A,FALSE,"신규dep-금형상각후";#N/A,#N/A,FALSE,"신규dep-연구비상각후";#N/A,#N/A,FALSE,"신규dep-기계,공구상각후"}</definedName>
    <definedName name="____e9" localSheetId="0" hidden="1">{#N/A,#N/A,FALSE,"단축1";#N/A,#N/A,FALSE,"단축2";#N/A,#N/A,FALSE,"단축3";#N/A,#N/A,FALSE,"장축";#N/A,#N/A,FALSE,"4WD"}</definedName>
    <definedName name="____e9" localSheetId="1" hidden="1">{#N/A,#N/A,FALSE,"단축1";#N/A,#N/A,FALSE,"단축2";#N/A,#N/A,FALSE,"단축3";#N/A,#N/A,FALSE,"장축";#N/A,#N/A,FALSE,"4WD"}</definedName>
    <definedName name="____e9" hidden="1">{#N/A,#N/A,FALSE,"단축1";#N/A,#N/A,FALSE,"단축2";#N/A,#N/A,FALSE,"단축3";#N/A,#N/A,FALSE,"장축";#N/A,#N/A,FALSE,"4WD"}</definedName>
    <definedName name="____EO2" localSheetId="0" hidden="1">{#N/A,#N/A,FALSE,"신규dep";#N/A,#N/A,FALSE,"신규dep-금형상각후";#N/A,#N/A,FALSE,"신규dep-연구비상각후";#N/A,#N/A,FALSE,"신규dep-기계,공구상각후"}</definedName>
    <definedName name="____EO2" localSheetId="1" hidden="1">{#N/A,#N/A,FALSE,"신규dep";#N/A,#N/A,FALSE,"신규dep-금형상각후";#N/A,#N/A,FALSE,"신규dep-연구비상각후";#N/A,#N/A,FALSE,"신규dep-기계,공구상각후"}</definedName>
    <definedName name="____EO2" hidden="1">{#N/A,#N/A,FALSE,"신규dep";#N/A,#N/A,FALSE,"신규dep-금형상각후";#N/A,#N/A,FALSE,"신규dep-연구비상각후";#N/A,#N/A,FALSE,"신규dep-기계,공구상각후"}</definedName>
    <definedName name="____FAB6" hidden="1">#REF!</definedName>
    <definedName name="____Feb2010" hidden="1">#REF!</definedName>
    <definedName name="____FG1" localSheetId="0" hidden="1">{#N/A,#N/A,FALSE,"단축1";#N/A,#N/A,FALSE,"단축2";#N/A,#N/A,FALSE,"단축3";#N/A,#N/A,FALSE,"장축";#N/A,#N/A,FALSE,"4WD"}</definedName>
    <definedName name="____FG1" localSheetId="1" hidden="1">{#N/A,#N/A,FALSE,"단축1";#N/A,#N/A,FALSE,"단축2";#N/A,#N/A,FALSE,"단축3";#N/A,#N/A,FALSE,"장축";#N/A,#N/A,FALSE,"4WD"}</definedName>
    <definedName name="____FG1" hidden="1">{#N/A,#N/A,FALSE,"단축1";#N/A,#N/A,FALSE,"단축2";#N/A,#N/A,FALSE,"단축3";#N/A,#N/A,FALSE,"장축";#N/A,#N/A,FALSE,"4WD"}</definedName>
    <definedName name="____GH3" hidden="1">{#N/A,#N/A,FALSE,"단축1";#N/A,#N/A,FALSE,"단축2";#N/A,#N/A,FALSE,"단축3";#N/A,#N/A,FALSE,"장축";#N/A,#N/A,FALSE,"4WD"}</definedName>
    <definedName name="____h1" localSheetId="0" hidden="1">{"'표지'!$B$5"}</definedName>
    <definedName name="____h1" hidden="1">{"'표지'!$B$5"}</definedName>
    <definedName name="____H1620" localSheetId="0" hidden="1">{#N/A,#N/A,FALSE,"단축1";#N/A,#N/A,FALSE,"단축2";#N/A,#N/A,FALSE,"단축3";#N/A,#N/A,FALSE,"장축";#N/A,#N/A,FALSE,"4WD"}</definedName>
    <definedName name="____H1620" localSheetId="1" hidden="1">{#N/A,#N/A,FALSE,"단축1";#N/A,#N/A,FALSE,"단축2";#N/A,#N/A,FALSE,"단축3";#N/A,#N/A,FALSE,"장축";#N/A,#N/A,FALSE,"4WD"}</definedName>
    <definedName name="____H1620" hidden="1">{#N/A,#N/A,FALSE,"단축1";#N/A,#N/A,FALSE,"단축2";#N/A,#N/A,FALSE,"단축3";#N/A,#N/A,FALSE,"장축";#N/A,#N/A,FALSE,"4WD"}</definedName>
    <definedName name="____h2" localSheetId="0" hidden="1">{"'표지'!$B$5"}</definedName>
    <definedName name="____h2" hidden="1">{"'표지'!$B$5"}</definedName>
    <definedName name="____H20" localSheetId="0" hidden="1">{#N/A,#N/A,FALSE,"단축1";#N/A,#N/A,FALSE,"단축2";#N/A,#N/A,FALSE,"단축3";#N/A,#N/A,FALSE,"장축";#N/A,#N/A,FALSE,"4WD"}</definedName>
    <definedName name="____H20" localSheetId="1" hidden="1">{#N/A,#N/A,FALSE,"단축1";#N/A,#N/A,FALSE,"단축2";#N/A,#N/A,FALSE,"단축3";#N/A,#N/A,FALSE,"장축";#N/A,#N/A,FALSE,"4WD"}</definedName>
    <definedName name="____H20" hidden="1">{#N/A,#N/A,FALSE,"단축1";#N/A,#N/A,FALSE,"단축2";#N/A,#N/A,FALSE,"단축3";#N/A,#N/A,FALSE,"장축";#N/A,#N/A,FALSE,"4WD"}</definedName>
    <definedName name="____h3" localSheetId="0" hidden="1">{"'표지'!$B$5"}</definedName>
    <definedName name="____h3" hidden="1">{"'표지'!$B$5"}</definedName>
    <definedName name="____h4" localSheetId="0" hidden="1">{"'표지'!$B$5"}</definedName>
    <definedName name="____h4" hidden="1">{"'표지'!$B$5"}</definedName>
    <definedName name="____h5" localSheetId="0" hidden="1">{"'표지'!$B$5"}</definedName>
    <definedName name="____h5" hidden="1">{"'표지'!$B$5"}</definedName>
    <definedName name="____HL3" hidden="1">{#N/A,#N/A,FALSE,"단축1";#N/A,#N/A,FALSE,"단축2";#N/A,#N/A,FALSE,"단축3";#N/A,#N/A,FALSE,"장축";#N/A,#N/A,FALSE,"4WD"}</definedName>
    <definedName name="____HP02" localSheetId="0" hidden="1">{#N/A,#N/A,FALSE,"단축1";#N/A,#N/A,FALSE,"단축2";#N/A,#N/A,FALSE,"단축3";#N/A,#N/A,FALSE,"장축";#N/A,#N/A,FALSE,"4WD"}</definedName>
    <definedName name="____HP02" localSheetId="1" hidden="1">{#N/A,#N/A,FALSE,"단축1";#N/A,#N/A,FALSE,"단축2";#N/A,#N/A,FALSE,"단축3";#N/A,#N/A,FALSE,"장축";#N/A,#N/A,FALSE,"4WD"}</definedName>
    <definedName name="____HP02" hidden="1">{#N/A,#N/A,FALSE,"단축1";#N/A,#N/A,FALSE,"단축2";#N/A,#N/A,FALSE,"단축3";#N/A,#N/A,FALSE,"장축";#N/A,#N/A,FALSE,"4WD"}</definedName>
    <definedName name="____HP2" localSheetId="0" hidden="1">{#N/A,#N/A,FALSE,"단축1";#N/A,#N/A,FALSE,"단축2";#N/A,#N/A,FALSE,"단축3";#N/A,#N/A,FALSE,"장축";#N/A,#N/A,FALSE,"4WD"}</definedName>
    <definedName name="____HP2" localSheetId="1" hidden="1">{#N/A,#N/A,FALSE,"단축1";#N/A,#N/A,FALSE,"단축2";#N/A,#N/A,FALSE,"단축3";#N/A,#N/A,FALSE,"장축";#N/A,#N/A,FALSE,"4WD"}</definedName>
    <definedName name="____HP2" hidden="1">{#N/A,#N/A,FALSE,"단축1";#N/A,#N/A,FALSE,"단축2";#N/A,#N/A,FALSE,"단축3";#N/A,#N/A,FALSE,"장축";#N/A,#N/A,FALSE,"4WD"}</definedName>
    <definedName name="____htt1" localSheetId="0" hidden="1">{"'표지'!$B$5"}</definedName>
    <definedName name="____htt1" hidden="1">{"'표지'!$B$5"}</definedName>
    <definedName name="____INT2" hidden="1">{#N/A,#N/A,TRUE,"일정"}</definedName>
    <definedName name="____Jan2010" hidden="1">#REF!</definedName>
    <definedName name="____K1" localSheetId="0" hidden="1">{#N/A,#N/A,FALSE,"인원";#N/A,#N/A,FALSE,"비용2";#N/A,#N/A,FALSE,"비용1";#N/A,#N/A,FALSE,"비용";#N/A,#N/A,FALSE,"보증2";#N/A,#N/A,FALSE,"보증1";#N/A,#N/A,FALSE,"보증";#N/A,#N/A,FALSE,"손익1";#N/A,#N/A,FALSE,"손익";#N/A,#N/A,FALSE,"부서별매출";#N/A,#N/A,FALSE,"매출"}</definedName>
    <definedName name="____K1" localSheetId="1" hidden="1">{#N/A,#N/A,FALSE,"인원";#N/A,#N/A,FALSE,"비용2";#N/A,#N/A,FALSE,"비용1";#N/A,#N/A,FALSE,"비용";#N/A,#N/A,FALSE,"보증2";#N/A,#N/A,FALSE,"보증1";#N/A,#N/A,FALSE,"보증";#N/A,#N/A,FALSE,"손익1";#N/A,#N/A,FALSE,"손익";#N/A,#N/A,FALSE,"부서별매출";#N/A,#N/A,FALSE,"매출"}</definedName>
    <definedName name="____K1" hidden="1">{#N/A,#N/A,FALSE,"인원";#N/A,#N/A,FALSE,"비용2";#N/A,#N/A,FALSE,"비용1";#N/A,#N/A,FALSE,"비용";#N/A,#N/A,FALSE,"보증2";#N/A,#N/A,FALSE,"보증1";#N/A,#N/A,FALSE,"보증";#N/A,#N/A,FALSE,"손익1";#N/A,#N/A,FALSE,"손익";#N/A,#N/A,FALSE,"부서별매출";#N/A,#N/A,FALSE,"매출"}</definedName>
    <definedName name="____K115" localSheetId="0" hidden="1">{#N/A,#N/A,FALSE,"인원";#N/A,#N/A,FALSE,"비용2";#N/A,#N/A,FALSE,"비용1";#N/A,#N/A,FALSE,"비용";#N/A,#N/A,FALSE,"보증2";#N/A,#N/A,FALSE,"보증1";#N/A,#N/A,FALSE,"보증";#N/A,#N/A,FALSE,"손익1";#N/A,#N/A,FALSE,"손익";#N/A,#N/A,FALSE,"부서별매출";#N/A,#N/A,FALSE,"매출"}</definedName>
    <definedName name="____K115" localSheetId="1" hidden="1">{#N/A,#N/A,FALSE,"인원";#N/A,#N/A,FALSE,"비용2";#N/A,#N/A,FALSE,"비용1";#N/A,#N/A,FALSE,"비용";#N/A,#N/A,FALSE,"보증2";#N/A,#N/A,FALSE,"보증1";#N/A,#N/A,FALSE,"보증";#N/A,#N/A,FALSE,"손익1";#N/A,#N/A,FALSE,"손익";#N/A,#N/A,FALSE,"부서별매출";#N/A,#N/A,FALSE,"매출"}</definedName>
    <definedName name="____K115" hidden="1">{#N/A,#N/A,FALSE,"인원";#N/A,#N/A,FALSE,"비용2";#N/A,#N/A,FALSE,"비용1";#N/A,#N/A,FALSE,"비용";#N/A,#N/A,FALSE,"보증2";#N/A,#N/A,FALSE,"보증1";#N/A,#N/A,FALSE,"보증";#N/A,#N/A,FALSE,"손익1";#N/A,#N/A,FALSE,"손익";#N/A,#N/A,FALSE,"부서별매출";#N/A,#N/A,FALSE,"매출"}</definedName>
    <definedName name="____K7" localSheetId="0" hidden="1">{#N/A,#N/A,TRUE,"Y생산";#N/A,#N/A,TRUE,"Y판매";#N/A,#N/A,TRUE,"Y총물량";#N/A,#N/A,TRUE,"Y능력";#N/A,#N/A,TRUE,"YKD"}</definedName>
    <definedName name="____K7" localSheetId="1" hidden="1">{#N/A,#N/A,TRUE,"Y생산";#N/A,#N/A,TRUE,"Y판매";#N/A,#N/A,TRUE,"Y총물량";#N/A,#N/A,TRUE,"Y능력";#N/A,#N/A,TRUE,"YKD"}</definedName>
    <definedName name="____K7" hidden="1">{#N/A,#N/A,TRUE,"Y생산";#N/A,#N/A,TRUE,"Y판매";#N/A,#N/A,TRUE,"Y총물량";#N/A,#N/A,TRUE,"Y능력";#N/A,#N/A,TRUE,"YKD"}</definedName>
    <definedName name="____k8" localSheetId="0" hidden="1">{#N/A,#N/A,FALSE,"단축1";#N/A,#N/A,FALSE,"단축2";#N/A,#N/A,FALSE,"단축3";#N/A,#N/A,FALSE,"장축";#N/A,#N/A,FALSE,"4WD"}</definedName>
    <definedName name="____k8" localSheetId="1" hidden="1">{#N/A,#N/A,FALSE,"단축1";#N/A,#N/A,FALSE,"단축2";#N/A,#N/A,FALSE,"단축3";#N/A,#N/A,FALSE,"장축";#N/A,#N/A,FALSE,"4WD"}</definedName>
    <definedName name="____k8" hidden="1">{#N/A,#N/A,FALSE,"단축1";#N/A,#N/A,FALSE,"단축2";#N/A,#N/A,FALSE,"단축3";#N/A,#N/A,FALSE,"장축";#N/A,#N/A,FALSE,"4WD"}</definedName>
    <definedName name="____k9" localSheetId="0" hidden="1">{#N/A,#N/A,FALSE,"단축1";#N/A,#N/A,FALSE,"단축2";#N/A,#N/A,FALSE,"단축3";#N/A,#N/A,FALSE,"장축";#N/A,#N/A,FALSE,"4WD"}</definedName>
    <definedName name="____k9" localSheetId="1" hidden="1">{#N/A,#N/A,FALSE,"단축1";#N/A,#N/A,FALSE,"단축2";#N/A,#N/A,FALSE,"단축3";#N/A,#N/A,FALSE,"장축";#N/A,#N/A,FALSE,"4WD"}</definedName>
    <definedName name="____k9" hidden="1">{#N/A,#N/A,FALSE,"단축1";#N/A,#N/A,FALSE,"단축2";#N/A,#N/A,FALSE,"단축3";#N/A,#N/A,FALSE,"장축";#N/A,#N/A,FALSE,"4WD"}</definedName>
    <definedName name="____LPS2" localSheetId="0" hidden="1">{#N/A,#N/A,FALSE,"단축1";#N/A,#N/A,FALSE,"단축2";#N/A,#N/A,FALSE,"단축3";#N/A,#N/A,FALSE,"장축";#N/A,#N/A,FALSE,"4WD"}</definedName>
    <definedName name="____LPS2" localSheetId="1" hidden="1">{#N/A,#N/A,FALSE,"단축1";#N/A,#N/A,FALSE,"단축2";#N/A,#N/A,FALSE,"단축3";#N/A,#N/A,FALSE,"장축";#N/A,#N/A,FALSE,"4WD"}</definedName>
    <definedName name="____LPS2" hidden="1">{#N/A,#N/A,FALSE,"단축1";#N/A,#N/A,FALSE,"단축2";#N/A,#N/A,FALSE,"단축3";#N/A,#N/A,FALSE,"장축";#N/A,#N/A,FALSE,"4WD"}</definedName>
    <definedName name="____M123" localSheetId="0" hidden="1">{#N/A,#N/A,FALSE,"단축1";#N/A,#N/A,FALSE,"단축2";#N/A,#N/A,FALSE,"단축3";#N/A,#N/A,FALSE,"장축";#N/A,#N/A,FALSE,"4WD"}</definedName>
    <definedName name="____M123" localSheetId="1" hidden="1">{#N/A,#N/A,FALSE,"단축1";#N/A,#N/A,FALSE,"단축2";#N/A,#N/A,FALSE,"단축3";#N/A,#N/A,FALSE,"장축";#N/A,#N/A,FALSE,"4WD"}</definedName>
    <definedName name="____M123" hidden="1">{#N/A,#N/A,FALSE,"단축1";#N/A,#N/A,FALSE,"단축2";#N/A,#N/A,FALSE,"단축3";#N/A,#N/A,FALSE,"장축";#N/A,#N/A,FALSE,"4WD"}</definedName>
    <definedName name="____MIP10" localSheetId="0" hidden="1">{#N/A,#N/A,FALSE,"단축1";#N/A,#N/A,FALSE,"단축2";#N/A,#N/A,FALSE,"단축3";#N/A,#N/A,FALSE,"장축";#N/A,#N/A,FALSE,"4WD"}</definedName>
    <definedName name="____MIP10" localSheetId="1" hidden="1">{#N/A,#N/A,FALSE,"단축1";#N/A,#N/A,FALSE,"단축2";#N/A,#N/A,FALSE,"단축3";#N/A,#N/A,FALSE,"장축";#N/A,#N/A,FALSE,"4WD"}</definedName>
    <definedName name="____MIP10" hidden="1">{#N/A,#N/A,FALSE,"단축1";#N/A,#N/A,FALSE,"단축2";#N/A,#N/A,FALSE,"단축3";#N/A,#N/A,FALSE,"장축";#N/A,#N/A,FALSE,"4WD"}</definedName>
    <definedName name="____MIP2" localSheetId="0" hidden="1">{#N/A,#N/A,FALSE,"단축1";#N/A,#N/A,FALSE,"단축2";#N/A,#N/A,FALSE,"단축3";#N/A,#N/A,FALSE,"장축";#N/A,#N/A,FALSE,"4WD"}</definedName>
    <definedName name="____MIP2" localSheetId="1" hidden="1">{#N/A,#N/A,FALSE,"단축1";#N/A,#N/A,FALSE,"단축2";#N/A,#N/A,FALSE,"단축3";#N/A,#N/A,FALSE,"장축";#N/A,#N/A,FALSE,"4WD"}</definedName>
    <definedName name="____MIP2" hidden="1">{#N/A,#N/A,FALSE,"단축1";#N/A,#N/A,FALSE,"단축2";#N/A,#N/A,FALSE,"단축3";#N/A,#N/A,FALSE,"장축";#N/A,#N/A,FALSE,"4WD"}</definedName>
    <definedName name="____mix2" hidden="1">{#N/A,#N/A,FALSE,"RES-MARQ-c";#N/A,#N/A,FALSE,"CLTS-GP-c";#N/A,#N/A,FALSE,"NOUV PDTS-c";#N/A,#N/A,FALSE,"CESSIONS GROUPE-c"}</definedName>
    <definedName name="____NA11" localSheetId="0" hidden="1">{#N/A,#N/A,FALSE,"단축1";#N/A,#N/A,FALSE,"단축2";#N/A,#N/A,FALSE,"단축3";#N/A,#N/A,FALSE,"장축";#N/A,#N/A,FALSE,"4WD"}</definedName>
    <definedName name="____NA11" localSheetId="1" hidden="1">{#N/A,#N/A,FALSE,"단축1";#N/A,#N/A,FALSE,"단축2";#N/A,#N/A,FALSE,"단축3";#N/A,#N/A,FALSE,"장축";#N/A,#N/A,FALSE,"4WD"}</definedName>
    <definedName name="____NA11" hidden="1">{#N/A,#N/A,FALSE,"단축1";#N/A,#N/A,FALSE,"단축2";#N/A,#N/A,FALSE,"단축3";#N/A,#N/A,FALSE,"장축";#N/A,#N/A,FALSE,"4WD"}</definedName>
    <definedName name="____NPS2" hidden="1">{#N/A,#N/A,FALSE,"인원";#N/A,#N/A,FALSE,"비용2";#N/A,#N/A,FALSE,"비용1";#N/A,#N/A,FALSE,"비용";#N/A,#N/A,FALSE,"보증2";#N/A,#N/A,FALSE,"보증1";#N/A,#N/A,FALSE,"보증";#N/A,#N/A,FALSE,"손익1";#N/A,#N/A,FALSE,"손익";#N/A,#N/A,FALSE,"부서별매출";#N/A,#N/A,FALSE,"매출"}</definedName>
    <definedName name="____O11" localSheetId="0" hidden="1">{#N/A,#N/A,FALSE,"단축1";#N/A,#N/A,FALSE,"단축2";#N/A,#N/A,FALSE,"단축3";#N/A,#N/A,FALSE,"장축";#N/A,#N/A,FALSE,"4WD"}</definedName>
    <definedName name="____O11" localSheetId="1" hidden="1">{#N/A,#N/A,FALSE,"단축1";#N/A,#N/A,FALSE,"단축2";#N/A,#N/A,FALSE,"단축3";#N/A,#N/A,FALSE,"장축";#N/A,#N/A,FALSE,"4WD"}</definedName>
    <definedName name="____O11" hidden="1">{#N/A,#N/A,FALSE,"단축1";#N/A,#N/A,FALSE,"단축2";#N/A,#N/A,FALSE,"단축3";#N/A,#N/A,FALSE,"장축";#N/A,#N/A,FALSE,"4WD"}</definedName>
    <definedName name="__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1" localSheetId="0" hidden="1">{#N/A,#N/A,FALSE,"단축1";#N/A,#N/A,FALSE,"단축2";#N/A,#N/A,FALSE,"단축3";#N/A,#N/A,FALSE,"장축";#N/A,#N/A,FALSE,"4WD"}</definedName>
    <definedName name="____P1" localSheetId="1" hidden="1">{#N/A,#N/A,FALSE,"단축1";#N/A,#N/A,FALSE,"단축2";#N/A,#N/A,FALSE,"단축3";#N/A,#N/A,FALSE,"장축";#N/A,#N/A,FALSE,"4WD"}</definedName>
    <definedName name="____P1" hidden="1">{#N/A,#N/A,FALSE,"단축1";#N/A,#N/A,FALSE,"단축2";#N/A,#N/A,FALSE,"단축3";#N/A,#N/A,FALSE,"장축";#N/A,#N/A,FALSE,"4WD"}</definedName>
    <definedName name="____P2" localSheetId="0" hidden="1">{#N/A,#N/A,FALSE,"단축1";#N/A,#N/A,FALSE,"단축2";#N/A,#N/A,FALSE,"단축3";#N/A,#N/A,FALSE,"장축";#N/A,#N/A,FALSE,"4WD"}</definedName>
    <definedName name="____P2" localSheetId="1" hidden="1">{#N/A,#N/A,FALSE,"단축1";#N/A,#N/A,FALSE,"단축2";#N/A,#N/A,FALSE,"단축3";#N/A,#N/A,FALSE,"장축";#N/A,#N/A,FALSE,"4WD"}</definedName>
    <definedName name="____P2" hidden="1">{#N/A,#N/A,FALSE,"단축1";#N/A,#N/A,FALSE,"단축2";#N/A,#N/A,FALSE,"단축3";#N/A,#N/A,FALSE,"장축";#N/A,#N/A,FALSE,"4WD"}</definedName>
    <definedName name="__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PU7" hidden="1">{#N/A,#N/A,TRUE,"일정"}</definedName>
    <definedName name="____q1" localSheetId="0" hidden="1">{#N/A,#N/A,FALSE,"단축1";#N/A,#N/A,FALSE,"단축2";#N/A,#N/A,FALSE,"단축3";#N/A,#N/A,FALSE,"장축";#N/A,#N/A,FALSE,"4WD"}</definedName>
    <definedName name="____q1" localSheetId="1" hidden="1">{#N/A,#N/A,FALSE,"단축1";#N/A,#N/A,FALSE,"단축2";#N/A,#N/A,FALSE,"단축3";#N/A,#N/A,FALSE,"장축";#N/A,#N/A,FALSE,"4WD"}</definedName>
    <definedName name="____q1" hidden="1">{#N/A,#N/A,FALSE,"단축1";#N/A,#N/A,FALSE,"단축2";#N/A,#N/A,FALSE,"단축3";#N/A,#N/A,FALSE,"장축";#N/A,#N/A,FALSE,"4WD"}</definedName>
    <definedName name="____q3" localSheetId="0" hidden="1">{#N/A,#N/A,FALSE,"단축1";#N/A,#N/A,FALSE,"단축2";#N/A,#N/A,FALSE,"단축3";#N/A,#N/A,FALSE,"장축";#N/A,#N/A,FALSE,"4WD"}</definedName>
    <definedName name="____q3" localSheetId="1" hidden="1">{#N/A,#N/A,FALSE,"단축1";#N/A,#N/A,FALSE,"단축2";#N/A,#N/A,FALSE,"단축3";#N/A,#N/A,FALSE,"장축";#N/A,#N/A,FALSE,"4WD"}</definedName>
    <definedName name="____q3" hidden="1">{#N/A,#N/A,FALSE,"단축1";#N/A,#N/A,FALSE,"단축2";#N/A,#N/A,FALSE,"단축3";#N/A,#N/A,FALSE,"장축";#N/A,#N/A,FALSE,"4WD"}</definedName>
    <definedName name="____q5" localSheetId="0" hidden="1">{#N/A,#N/A,FALSE,"신규dep";#N/A,#N/A,FALSE,"신규dep-금형상각후";#N/A,#N/A,FALSE,"신규dep-연구비상각후";#N/A,#N/A,FALSE,"신규dep-기계,공구상각후"}</definedName>
    <definedName name="____q5" localSheetId="1" hidden="1">{#N/A,#N/A,FALSE,"신규dep";#N/A,#N/A,FALSE,"신규dep-금형상각후";#N/A,#N/A,FALSE,"신규dep-연구비상각후";#N/A,#N/A,FALSE,"신규dep-기계,공구상각후"}</definedName>
    <definedName name="____q5" hidden="1">{#N/A,#N/A,FALSE,"신규dep";#N/A,#N/A,FALSE,"신규dep-금형상각후";#N/A,#N/A,FALSE,"신규dep-연구비상각후";#N/A,#N/A,FALSE,"신규dep-기계,공구상각후"}</definedName>
    <definedName name="____q6" localSheetId="0" hidden="1">{#N/A,#N/A,FALSE,"신규dep";#N/A,#N/A,FALSE,"신규dep-금형상각후";#N/A,#N/A,FALSE,"신규dep-연구비상각후";#N/A,#N/A,FALSE,"신규dep-기계,공구상각후"}</definedName>
    <definedName name="____q6" localSheetId="1" hidden="1">{#N/A,#N/A,FALSE,"신규dep";#N/A,#N/A,FALSE,"신규dep-금형상각후";#N/A,#N/A,FALSE,"신규dep-연구비상각후";#N/A,#N/A,FALSE,"신규dep-기계,공구상각후"}</definedName>
    <definedName name="____q6" hidden="1">{#N/A,#N/A,FALSE,"신규dep";#N/A,#N/A,FALSE,"신규dep-금형상각후";#N/A,#N/A,FALSE,"신규dep-연구비상각후";#N/A,#N/A,FALSE,"신규dep-기계,공구상각후"}</definedName>
    <definedName name="____q7" localSheetId="0" hidden="1">{#N/A,#N/A,FALSE,"신규dep";#N/A,#N/A,FALSE,"신규dep-금형상각후";#N/A,#N/A,FALSE,"신규dep-연구비상각후";#N/A,#N/A,FALSE,"신규dep-기계,공구상각후"}</definedName>
    <definedName name="____q7" localSheetId="1" hidden="1">{#N/A,#N/A,FALSE,"신규dep";#N/A,#N/A,FALSE,"신규dep-금형상각후";#N/A,#N/A,FALSE,"신규dep-연구비상각후";#N/A,#N/A,FALSE,"신규dep-기계,공구상각후"}</definedName>
    <definedName name="____q7" hidden="1">{#N/A,#N/A,FALSE,"신규dep";#N/A,#N/A,FALSE,"신규dep-금형상각후";#N/A,#N/A,FALSE,"신규dep-연구비상각후";#N/A,#N/A,FALSE,"신규dep-기계,공구상각후"}</definedName>
    <definedName name="____q9" localSheetId="0" hidden="1">{#N/A,#N/A,FALSE,"신규dep";#N/A,#N/A,FALSE,"신규dep-금형상각후";#N/A,#N/A,FALSE,"신규dep-연구비상각후";#N/A,#N/A,FALSE,"신규dep-기계,공구상각후"}</definedName>
    <definedName name="____q9" localSheetId="1" hidden="1">{#N/A,#N/A,FALSE,"신규dep";#N/A,#N/A,FALSE,"신규dep-금형상각후";#N/A,#N/A,FALSE,"신규dep-연구비상각후";#N/A,#N/A,FALSE,"신규dep-기계,공구상각후"}</definedName>
    <definedName name="____q9" hidden="1">{#N/A,#N/A,FALSE,"신규dep";#N/A,#N/A,FALSE,"신규dep-금형상각후";#N/A,#N/A,FALSE,"신규dep-연구비상각후";#N/A,#N/A,FALSE,"신규dep-기계,공구상각후"}</definedName>
    <definedName name="____RS451" localSheetId="0" hidden="1">{#N/A,#N/A,FALSE,"단축1";#N/A,#N/A,FALSE,"단축2";#N/A,#N/A,FALSE,"단축3";#N/A,#N/A,FALSE,"장축";#N/A,#N/A,FALSE,"4WD"}</definedName>
    <definedName name="____RS451" localSheetId="1" hidden="1">{#N/A,#N/A,FALSE,"단축1";#N/A,#N/A,FALSE,"단축2";#N/A,#N/A,FALSE,"단축3";#N/A,#N/A,FALSE,"장축";#N/A,#N/A,FALSE,"4WD"}</definedName>
    <definedName name="____RS451" hidden="1">{#N/A,#N/A,FALSE,"단축1";#N/A,#N/A,FALSE,"단축2";#N/A,#N/A,FALSE,"단축3";#N/A,#N/A,FALSE,"장축";#N/A,#N/A,FALSE,"4WD"}</definedName>
    <definedName name="____s1" localSheetId="0" hidden="1">{#N/A,#N/A,FALSE,"신규dep";#N/A,#N/A,FALSE,"신규dep-금형상각후";#N/A,#N/A,FALSE,"신규dep-연구비상각후";#N/A,#N/A,FALSE,"신규dep-기계,공구상각후"}</definedName>
    <definedName name="____s1" localSheetId="1" hidden="1">{#N/A,#N/A,FALSE,"신규dep";#N/A,#N/A,FALSE,"신규dep-금형상각후";#N/A,#N/A,FALSE,"신규dep-연구비상각후";#N/A,#N/A,FALSE,"신규dep-기계,공구상각후"}</definedName>
    <definedName name="____s1" hidden="1">{#N/A,#N/A,FALSE,"신규dep";#N/A,#N/A,FALSE,"신규dep-금형상각후";#N/A,#N/A,FALSE,"신규dep-연구비상각후";#N/A,#N/A,FALSE,"신규dep-기계,공구상각후"}</definedName>
    <definedName name="____s2" localSheetId="0" hidden="1">{#N/A,#N/A,FALSE,"신규dep";#N/A,#N/A,FALSE,"신규dep-금형상각후";#N/A,#N/A,FALSE,"신규dep-연구비상각후";#N/A,#N/A,FALSE,"신규dep-기계,공구상각후"}</definedName>
    <definedName name="____s2" localSheetId="1" hidden="1">{#N/A,#N/A,FALSE,"신규dep";#N/A,#N/A,FALSE,"신규dep-금형상각후";#N/A,#N/A,FALSE,"신규dep-연구비상각후";#N/A,#N/A,FALSE,"신규dep-기계,공구상각후"}</definedName>
    <definedName name="____s2" hidden="1">{#N/A,#N/A,FALSE,"신규dep";#N/A,#N/A,FALSE,"신규dep-금형상각후";#N/A,#N/A,FALSE,"신규dep-연구비상각후";#N/A,#N/A,FALSE,"신규dep-기계,공구상각후"}</definedName>
    <definedName name="____s3" localSheetId="0" hidden="1">{#N/A,#N/A,FALSE,"단축1";#N/A,#N/A,FALSE,"단축2";#N/A,#N/A,FALSE,"단축3";#N/A,#N/A,FALSE,"장축";#N/A,#N/A,FALSE,"4WD"}</definedName>
    <definedName name="____s3" localSheetId="1" hidden="1">{#N/A,#N/A,FALSE,"단축1";#N/A,#N/A,FALSE,"단축2";#N/A,#N/A,FALSE,"단축3";#N/A,#N/A,FALSE,"장축";#N/A,#N/A,FALSE,"4WD"}</definedName>
    <definedName name="____s3" hidden="1">{#N/A,#N/A,FALSE,"단축1";#N/A,#N/A,FALSE,"단축2";#N/A,#N/A,FALSE,"단축3";#N/A,#N/A,FALSE,"장축";#N/A,#N/A,FALSE,"4WD"}</definedName>
    <definedName name="____s4" localSheetId="0" hidden="1">{#N/A,#N/A,FALSE,"단축1";#N/A,#N/A,FALSE,"단축2";#N/A,#N/A,FALSE,"단축3";#N/A,#N/A,FALSE,"장축";#N/A,#N/A,FALSE,"4WD"}</definedName>
    <definedName name="____s4" localSheetId="1" hidden="1">{#N/A,#N/A,FALSE,"단축1";#N/A,#N/A,FALSE,"단축2";#N/A,#N/A,FALSE,"단축3";#N/A,#N/A,FALSE,"장축";#N/A,#N/A,FALSE,"4WD"}</definedName>
    <definedName name="____s4" hidden="1">{#N/A,#N/A,FALSE,"단축1";#N/A,#N/A,FALSE,"단축2";#N/A,#N/A,FALSE,"단축3";#N/A,#N/A,FALSE,"장축";#N/A,#N/A,FALSE,"4WD"}</definedName>
    <definedName name="____s5" localSheetId="0" hidden="1">{#N/A,#N/A,FALSE,"신규dep";#N/A,#N/A,FALSE,"신규dep-금형상각후";#N/A,#N/A,FALSE,"신규dep-연구비상각후";#N/A,#N/A,FALSE,"신규dep-기계,공구상각후"}</definedName>
    <definedName name="____s5" localSheetId="1" hidden="1">{#N/A,#N/A,FALSE,"신규dep";#N/A,#N/A,FALSE,"신규dep-금형상각후";#N/A,#N/A,FALSE,"신규dep-연구비상각후";#N/A,#N/A,FALSE,"신규dep-기계,공구상각후"}</definedName>
    <definedName name="____s5" hidden="1">{#N/A,#N/A,FALSE,"신규dep";#N/A,#N/A,FALSE,"신규dep-금형상각후";#N/A,#N/A,FALSE,"신규dep-연구비상각후";#N/A,#N/A,FALSE,"신규dep-기계,공구상각후"}</definedName>
    <definedName name="____s6" localSheetId="0" hidden="1">{#N/A,#N/A,FALSE,"신규dep";#N/A,#N/A,FALSE,"신규dep-금형상각후";#N/A,#N/A,FALSE,"신규dep-연구비상각후";#N/A,#N/A,FALSE,"신규dep-기계,공구상각후"}</definedName>
    <definedName name="____s6" localSheetId="1" hidden="1">{#N/A,#N/A,FALSE,"신규dep";#N/A,#N/A,FALSE,"신규dep-금형상각후";#N/A,#N/A,FALSE,"신규dep-연구비상각후";#N/A,#N/A,FALSE,"신규dep-기계,공구상각후"}</definedName>
    <definedName name="____s6" hidden="1">{#N/A,#N/A,FALSE,"신규dep";#N/A,#N/A,FALSE,"신규dep-금형상각후";#N/A,#N/A,FALSE,"신규dep-연구비상각후";#N/A,#N/A,FALSE,"신규dep-기계,공구상각후"}</definedName>
    <definedName name="____s7" localSheetId="0" hidden="1">{#N/A,#N/A,FALSE,"신규dep";#N/A,#N/A,FALSE,"신규dep-금형상각후";#N/A,#N/A,FALSE,"신규dep-연구비상각후";#N/A,#N/A,FALSE,"신규dep-기계,공구상각후"}</definedName>
    <definedName name="____s7" localSheetId="1" hidden="1">{#N/A,#N/A,FALSE,"신규dep";#N/A,#N/A,FALSE,"신규dep-금형상각후";#N/A,#N/A,FALSE,"신규dep-연구비상각후";#N/A,#N/A,FALSE,"신규dep-기계,공구상각후"}</definedName>
    <definedName name="____s7" hidden="1">{#N/A,#N/A,FALSE,"신규dep";#N/A,#N/A,FALSE,"신규dep-금형상각후";#N/A,#N/A,FALSE,"신규dep-연구비상각후";#N/A,#N/A,FALSE,"신규dep-기계,공구상각후"}</definedName>
    <definedName name="____s8" localSheetId="0" hidden="1">{#N/A,#N/A,FALSE,"신규dep";#N/A,#N/A,FALSE,"신규dep-금형상각후";#N/A,#N/A,FALSE,"신규dep-연구비상각후";#N/A,#N/A,FALSE,"신규dep-기계,공구상각후"}</definedName>
    <definedName name="____s8" localSheetId="1" hidden="1">{#N/A,#N/A,FALSE,"신규dep";#N/A,#N/A,FALSE,"신규dep-금형상각후";#N/A,#N/A,FALSE,"신규dep-연구비상각후";#N/A,#N/A,FALSE,"신규dep-기계,공구상각후"}</definedName>
    <definedName name="____s8" hidden="1">{#N/A,#N/A,FALSE,"신규dep";#N/A,#N/A,FALSE,"신규dep-금형상각후";#N/A,#N/A,FALSE,"신규dep-연구비상각후";#N/A,#N/A,FALSE,"신규dep-기계,공구상각후"}</definedName>
    <definedName name="____SDW1" localSheetId="0" hidden="1">#REF!</definedName>
    <definedName name="____SDW1" localSheetId="1" hidden="1">#REF!</definedName>
    <definedName name="____SDW1" hidden="1">#REF!</definedName>
    <definedName name="_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SUM1" localSheetId="0" hidden="1">{#N/A,#N/A,FALSE,"단축1";#N/A,#N/A,FALSE,"단축2";#N/A,#N/A,FALSE,"단축3";#N/A,#N/A,FALSE,"장축";#N/A,#N/A,FALSE,"4WD"}</definedName>
    <definedName name="____SUM1" localSheetId="1" hidden="1">{#N/A,#N/A,FALSE,"단축1";#N/A,#N/A,FALSE,"단축2";#N/A,#N/A,FALSE,"단축3";#N/A,#N/A,FALSE,"장축";#N/A,#N/A,FALSE,"4WD"}</definedName>
    <definedName name="____SUM1" hidden="1">{#N/A,#N/A,FALSE,"단축1";#N/A,#N/A,FALSE,"단축2";#N/A,#N/A,FALSE,"단축3";#N/A,#N/A,FALSE,"장축";#N/A,#N/A,FALSE,"4WD"}</definedName>
    <definedName name="____T2" localSheetId="0" hidden="1">{#N/A,#N/A,FALSE,"단축1";#N/A,#N/A,FALSE,"단축2";#N/A,#N/A,FALSE,"단축3";#N/A,#N/A,FALSE,"장축";#N/A,#N/A,FALSE,"4WD"}</definedName>
    <definedName name="____T2" localSheetId="1" hidden="1">{#N/A,#N/A,FALSE,"단축1";#N/A,#N/A,FALSE,"단축2";#N/A,#N/A,FALSE,"단축3";#N/A,#N/A,FALSE,"장축";#N/A,#N/A,FALSE,"4WD"}</definedName>
    <definedName name="____T2" hidden="1">{#N/A,#N/A,FALSE,"단축1";#N/A,#N/A,FALSE,"단축2";#N/A,#N/A,FALSE,"단축3";#N/A,#N/A,FALSE,"장축";#N/A,#N/A,FALSE,"4WD"}</definedName>
    <definedName name="____T3" localSheetId="0" hidden="1">{#N/A,#N/A,FALSE,"단축1";#N/A,#N/A,FALSE,"단축2";#N/A,#N/A,FALSE,"단축3";#N/A,#N/A,FALSE,"장축";#N/A,#N/A,FALSE,"4WD"}</definedName>
    <definedName name="____T3" localSheetId="1" hidden="1">{#N/A,#N/A,FALSE,"단축1";#N/A,#N/A,FALSE,"단축2";#N/A,#N/A,FALSE,"단축3";#N/A,#N/A,FALSE,"장축";#N/A,#N/A,FALSE,"4WD"}</definedName>
    <definedName name="____T3" hidden="1">{#N/A,#N/A,FALSE,"단축1";#N/A,#N/A,FALSE,"단축2";#N/A,#N/A,FALSE,"단축3";#N/A,#N/A,FALSE,"장축";#N/A,#N/A,FALSE,"4WD"}</definedName>
    <definedName name="____t4" localSheetId="0" hidden="1">{#N/A,#N/A,FALSE,"단축1";#N/A,#N/A,FALSE,"단축2";#N/A,#N/A,FALSE,"단축3";#N/A,#N/A,FALSE,"장축";#N/A,#N/A,FALSE,"4WD"}</definedName>
    <definedName name="____t4" localSheetId="1" hidden="1">{#N/A,#N/A,FALSE,"단축1";#N/A,#N/A,FALSE,"단축2";#N/A,#N/A,FALSE,"단축3";#N/A,#N/A,FALSE,"장축";#N/A,#N/A,FALSE,"4WD"}</definedName>
    <definedName name="____t4" hidden="1">{#N/A,#N/A,FALSE,"단축1";#N/A,#N/A,FALSE,"단축2";#N/A,#N/A,FALSE,"단축3";#N/A,#N/A,FALSE,"장축";#N/A,#N/A,FALSE,"4WD"}</definedName>
    <definedName name="____T5" localSheetId="0" hidden="1">{#N/A,#N/A,FALSE,"단축1";#N/A,#N/A,FALSE,"단축2";#N/A,#N/A,FALSE,"단축3";#N/A,#N/A,FALSE,"장축";#N/A,#N/A,FALSE,"4WD"}</definedName>
    <definedName name="____T5" localSheetId="1" hidden="1">{#N/A,#N/A,FALSE,"단축1";#N/A,#N/A,FALSE,"단축2";#N/A,#N/A,FALSE,"단축3";#N/A,#N/A,FALSE,"장축";#N/A,#N/A,FALSE,"4WD"}</definedName>
    <definedName name="____T5" hidden="1">{#N/A,#N/A,FALSE,"단축1";#N/A,#N/A,FALSE,"단축2";#N/A,#N/A,FALSE,"단축3";#N/A,#N/A,FALSE,"장축";#N/A,#N/A,FALSE,"4WD"}</definedName>
    <definedName name="____tk1" localSheetId="0" hidden="1">{#N/A,#N/A,FALSE,"지침";#N/A,#N/A,FALSE,"환경분석";#N/A,#N/A,FALSE,"Sheet16"}</definedName>
    <definedName name="____tk1" hidden="1">{#N/A,#N/A,FALSE,"지침";#N/A,#N/A,FALSE,"환경분석";#N/A,#N/A,FALSE,"Sheet16"}</definedName>
    <definedName name="____TT1" hidden="1">{#N/A,#N/A,FALSE,"현장 NCR 분석";#N/A,#N/A,FALSE,"현장품질감사";#N/A,#N/A,FALSE,"현장품질감사"}</definedName>
    <definedName name="____TT3" hidden="1">{#N/A,#N/A,FALSE,"현장 NCR 분석";#N/A,#N/A,FALSE,"현장품질감사";#N/A,#N/A,FALSE,"현장품질감사"}</definedName>
    <definedName name="_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_w1" localSheetId="0" hidden="1">{#N/A,#N/A,FALSE,"신규dep";#N/A,#N/A,FALSE,"신규dep-금형상각후";#N/A,#N/A,FALSE,"신규dep-연구비상각후";#N/A,#N/A,FALSE,"신규dep-기계,공구상각후"}</definedName>
    <definedName name="____w1" localSheetId="1" hidden="1">{#N/A,#N/A,FALSE,"신규dep";#N/A,#N/A,FALSE,"신규dep-금형상각후";#N/A,#N/A,FALSE,"신규dep-연구비상각후";#N/A,#N/A,FALSE,"신규dep-기계,공구상각후"}</definedName>
    <definedName name="____w1" hidden="1">{#N/A,#N/A,FALSE,"신규dep";#N/A,#N/A,FALSE,"신규dep-금형상각후";#N/A,#N/A,FALSE,"신규dep-연구비상각후";#N/A,#N/A,FALSE,"신규dep-기계,공구상각후"}</definedName>
    <definedName name="____W2" localSheetId="0" hidden="1">{#N/A,#N/A,FALSE,"품의서";#N/A,#N/A,FALSE,"전제";#N/A,#N/A,FALSE,"총손";#N/A,#N/A,FALSE,"손익"}</definedName>
    <definedName name="____W2" localSheetId="1" hidden="1">{#N/A,#N/A,FALSE,"품의서";#N/A,#N/A,FALSE,"전제";#N/A,#N/A,FALSE,"총손";#N/A,#N/A,FALSE,"손익"}</definedName>
    <definedName name="____W2" hidden="1">{#N/A,#N/A,FALSE,"품의서";#N/A,#N/A,FALSE,"전제";#N/A,#N/A,FALSE,"총손";#N/A,#N/A,FALSE,"손익"}</definedName>
    <definedName name="____w4" localSheetId="0" hidden="1">{#N/A,#N/A,FALSE,"단축1";#N/A,#N/A,FALSE,"단축2";#N/A,#N/A,FALSE,"단축3";#N/A,#N/A,FALSE,"장축";#N/A,#N/A,FALSE,"4WD"}</definedName>
    <definedName name="____w4" localSheetId="1" hidden="1">{#N/A,#N/A,FALSE,"단축1";#N/A,#N/A,FALSE,"단축2";#N/A,#N/A,FALSE,"단축3";#N/A,#N/A,FALSE,"장축";#N/A,#N/A,FALSE,"4WD"}</definedName>
    <definedName name="____w4" hidden="1">{#N/A,#N/A,FALSE,"단축1";#N/A,#N/A,FALSE,"단축2";#N/A,#N/A,FALSE,"단축3";#N/A,#N/A,FALSE,"장축";#N/A,#N/A,FALSE,"4WD"}</definedName>
    <definedName name="____w5" localSheetId="0" hidden="1">{#N/A,#N/A,FALSE,"신규dep";#N/A,#N/A,FALSE,"신규dep-금형상각후";#N/A,#N/A,FALSE,"신규dep-연구비상각후";#N/A,#N/A,FALSE,"신규dep-기계,공구상각후"}</definedName>
    <definedName name="____w5" localSheetId="1" hidden="1">{#N/A,#N/A,FALSE,"신규dep";#N/A,#N/A,FALSE,"신규dep-금형상각후";#N/A,#N/A,FALSE,"신규dep-연구비상각후";#N/A,#N/A,FALSE,"신규dep-기계,공구상각후"}</definedName>
    <definedName name="____w5" hidden="1">{#N/A,#N/A,FALSE,"신규dep";#N/A,#N/A,FALSE,"신규dep-금형상각후";#N/A,#N/A,FALSE,"신규dep-연구비상각후";#N/A,#N/A,FALSE,"신규dep-기계,공구상각후"}</definedName>
    <definedName name="____WO1" hidden="1">{#N/A,#N/A,FALSE,"단축1";#N/A,#N/A,FALSE,"단축2";#N/A,#N/A,FALSE,"단축3";#N/A,#N/A,FALSE,"장축";#N/A,#N/A,FALSE,"4WD"}</definedName>
    <definedName name="____XG2" localSheetId="0" hidden="1">{#N/A,#N/A,FALSE,"단축1";#N/A,#N/A,FALSE,"단축2";#N/A,#N/A,FALSE,"단축3";#N/A,#N/A,FALSE,"장축";#N/A,#N/A,FALSE,"4WD"}</definedName>
    <definedName name="____XG2" localSheetId="1" hidden="1">{#N/A,#N/A,FALSE,"단축1";#N/A,#N/A,FALSE,"단축2";#N/A,#N/A,FALSE,"단축3";#N/A,#N/A,FALSE,"장축";#N/A,#N/A,FALSE,"4WD"}</definedName>
    <definedName name="____XG2" hidden="1">{#N/A,#N/A,FALSE,"단축1";#N/A,#N/A,FALSE,"단축2";#N/A,#N/A,FALSE,"단축3";#N/A,#N/A,FALSE,"장축";#N/A,#N/A,FALSE,"4WD"}</definedName>
    <definedName name="____YR1" localSheetId="0" hidden="1">{"'표지'!$B$5"}</definedName>
    <definedName name="____YR1" hidden="1">{"'표지'!$B$5"}</definedName>
    <definedName name="____z1" localSheetId="0" hidden="1">{#N/A,#N/A,FALSE,"단축1";#N/A,#N/A,FALSE,"단축2";#N/A,#N/A,FALSE,"단축3";#N/A,#N/A,FALSE,"장축";#N/A,#N/A,FALSE,"4WD"}</definedName>
    <definedName name="____z1" localSheetId="1" hidden="1">{#N/A,#N/A,FALSE,"단축1";#N/A,#N/A,FALSE,"단축2";#N/A,#N/A,FALSE,"단축3";#N/A,#N/A,FALSE,"장축";#N/A,#N/A,FALSE,"4WD"}</definedName>
    <definedName name="____z1" hidden="1">{#N/A,#N/A,FALSE,"단축1";#N/A,#N/A,FALSE,"단축2";#N/A,#N/A,FALSE,"단축3";#N/A,#N/A,FALSE,"장축";#N/A,#N/A,FALSE,"4WD"}</definedName>
    <definedName name="____z123" localSheetId="0" hidden="1">{#N/A,#N/A,FALSE,"단축1";#N/A,#N/A,FALSE,"단축2";#N/A,#N/A,FALSE,"단축3";#N/A,#N/A,FALSE,"장축";#N/A,#N/A,FALSE,"4WD"}</definedName>
    <definedName name="____z123" localSheetId="1" hidden="1">{#N/A,#N/A,FALSE,"단축1";#N/A,#N/A,FALSE,"단축2";#N/A,#N/A,FALSE,"단축3";#N/A,#N/A,FALSE,"장축";#N/A,#N/A,FALSE,"4WD"}</definedName>
    <definedName name="____z123" hidden="1">{#N/A,#N/A,FALSE,"단축1";#N/A,#N/A,FALSE,"단축2";#N/A,#N/A,FALSE,"단축3";#N/A,#N/A,FALSE,"장축";#N/A,#N/A,FALSE,"4WD"}</definedName>
    <definedName name="____z2" localSheetId="0" hidden="1">{#N/A,#N/A,FALSE,"단축1";#N/A,#N/A,FALSE,"단축2";#N/A,#N/A,FALSE,"단축3";#N/A,#N/A,FALSE,"장축";#N/A,#N/A,FALSE,"4WD"}</definedName>
    <definedName name="____z2" localSheetId="1" hidden="1">{#N/A,#N/A,FALSE,"단축1";#N/A,#N/A,FALSE,"단축2";#N/A,#N/A,FALSE,"단축3";#N/A,#N/A,FALSE,"장축";#N/A,#N/A,FALSE,"4WD"}</definedName>
    <definedName name="____z2" hidden="1">{#N/A,#N/A,FALSE,"단축1";#N/A,#N/A,FALSE,"단축2";#N/A,#N/A,FALSE,"단축3";#N/A,#N/A,FALSE,"장축";#N/A,#N/A,FALSE,"4WD"}</definedName>
    <definedName name="____z4" localSheetId="0" hidden="1">{#N/A,#N/A,FALSE,"단축1";#N/A,#N/A,FALSE,"단축2";#N/A,#N/A,FALSE,"단축3";#N/A,#N/A,FALSE,"장축";#N/A,#N/A,FALSE,"4WD"}</definedName>
    <definedName name="____z4" localSheetId="1" hidden="1">{#N/A,#N/A,FALSE,"단축1";#N/A,#N/A,FALSE,"단축2";#N/A,#N/A,FALSE,"단축3";#N/A,#N/A,FALSE,"장축";#N/A,#N/A,FALSE,"4WD"}</definedName>
    <definedName name="____z4" hidden="1">{#N/A,#N/A,FALSE,"단축1";#N/A,#N/A,FALSE,"단축2";#N/A,#N/A,FALSE,"단축3";#N/A,#N/A,FALSE,"장축";#N/A,#N/A,FALSE,"4WD"}</definedName>
    <definedName name="___2_0_F" hidden="1">[3]Sheet1!#REF!</definedName>
    <definedName name="___A__123" hidden="1">{"fdsup://Directions/FactSet Auditing Viewer?action=AUDIT_VALUE&amp;DB=129&amp;ID1=552388&amp;VALUEID=04601&amp;SDATE=2009&amp;PERIODTYPE=ANN_STD&amp;SCFT=3&amp;window=popup_no_bar&amp;width=385&amp;height=120&amp;START_MAXIMIZED=FALSE&amp;creator=factset&amp;display_string=Audit"}</definedName>
    <definedName name="___A02" localSheetId="0" hidden="1">{#N/A,#N/A,FALSE,"단축1";#N/A,#N/A,FALSE,"단축2";#N/A,#N/A,FALSE,"단축3";#N/A,#N/A,FALSE,"장축";#N/A,#N/A,FALSE,"4WD"}</definedName>
    <definedName name="___A02" localSheetId="1" hidden="1">{#N/A,#N/A,FALSE,"단축1";#N/A,#N/A,FALSE,"단축2";#N/A,#N/A,FALSE,"단축3";#N/A,#N/A,FALSE,"장축";#N/A,#N/A,FALSE,"4WD"}</definedName>
    <definedName name="___A02" hidden="1">{#N/A,#N/A,FALSE,"단축1";#N/A,#N/A,FALSE,"단축2";#N/A,#N/A,FALSE,"단축3";#N/A,#N/A,FALSE,"장축";#N/A,#N/A,FALSE,"4WD"}</definedName>
    <definedName name="___A0323" localSheetId="0" hidden="1">{#N/A,#N/A,FALSE,"단축1";#N/A,#N/A,FALSE,"단축2";#N/A,#N/A,FALSE,"단축3";#N/A,#N/A,FALSE,"장축";#N/A,#N/A,FALSE,"4WD"}</definedName>
    <definedName name="___A0323" localSheetId="1" hidden="1">{#N/A,#N/A,FALSE,"단축1";#N/A,#N/A,FALSE,"단축2";#N/A,#N/A,FALSE,"단축3";#N/A,#N/A,FALSE,"장축";#N/A,#N/A,FALSE,"4WD"}</definedName>
    <definedName name="___A0323" hidden="1">{#N/A,#N/A,FALSE,"단축1";#N/A,#N/A,FALSE,"단축2";#N/A,#N/A,FALSE,"단축3";#N/A,#N/A,FALSE,"장축";#N/A,#N/A,FALSE,"4WD"}</definedName>
    <definedName name="___A1" localSheetId="0" hidden="1">{#N/A,#N/A,FALSE,"단축1";#N/A,#N/A,FALSE,"단축2";#N/A,#N/A,FALSE,"단축3";#N/A,#N/A,FALSE,"장축";#N/A,#N/A,FALSE,"4WD"}</definedName>
    <definedName name="___A1" localSheetId="1" hidden="1">{#N/A,#N/A,FALSE,"단축1";#N/A,#N/A,FALSE,"단축2";#N/A,#N/A,FALSE,"단축3";#N/A,#N/A,FALSE,"장축";#N/A,#N/A,FALSE,"4WD"}</definedName>
    <definedName name="___A1" hidden="1">{#N/A,#N/A,FALSE,"단축1";#N/A,#N/A,FALSE,"단축2";#N/A,#N/A,FALSE,"단축3";#N/A,#N/A,FALSE,"장축";#N/A,#N/A,FALSE,"4WD"}</definedName>
    <definedName name="___A1232" localSheetId="0" hidden="1">{#N/A,#N/A,FALSE,"단축1";#N/A,#N/A,FALSE,"단축2";#N/A,#N/A,FALSE,"단축3";#N/A,#N/A,FALSE,"장축";#N/A,#N/A,FALSE,"4WD"}</definedName>
    <definedName name="___A1232" localSheetId="1" hidden="1">{#N/A,#N/A,FALSE,"단축1";#N/A,#N/A,FALSE,"단축2";#N/A,#N/A,FALSE,"단축3";#N/A,#N/A,FALSE,"장축";#N/A,#N/A,FALSE,"4WD"}</definedName>
    <definedName name="___A1232" hidden="1">{#N/A,#N/A,FALSE,"단축1";#N/A,#N/A,FALSE,"단축2";#N/A,#N/A,FALSE,"단축3";#N/A,#N/A,FALSE,"장축";#N/A,#N/A,FALSE,"4WD"}</definedName>
    <definedName name="___A1245" localSheetId="0" hidden="1">{#N/A,#N/A,FALSE,"단축1";#N/A,#N/A,FALSE,"단축2";#N/A,#N/A,FALSE,"단축3";#N/A,#N/A,FALSE,"장축";#N/A,#N/A,FALSE,"4WD"}</definedName>
    <definedName name="___A1245" localSheetId="1" hidden="1">{#N/A,#N/A,FALSE,"단축1";#N/A,#N/A,FALSE,"단축2";#N/A,#N/A,FALSE,"단축3";#N/A,#N/A,FALSE,"장축";#N/A,#N/A,FALSE,"4WD"}</definedName>
    <definedName name="___A1245" hidden="1">{#N/A,#N/A,FALSE,"단축1";#N/A,#N/A,FALSE,"단축2";#N/A,#N/A,FALSE,"단축3";#N/A,#N/A,FALSE,"장축";#N/A,#N/A,FALSE,"4WD"}</definedName>
    <definedName name="___A12458" localSheetId="0" hidden="1">{#N/A,#N/A,FALSE,"단축1";#N/A,#N/A,FALSE,"단축2";#N/A,#N/A,FALSE,"단축3";#N/A,#N/A,FALSE,"장축";#N/A,#N/A,FALSE,"4WD"}</definedName>
    <definedName name="___A12458" localSheetId="1" hidden="1">{#N/A,#N/A,FALSE,"단축1";#N/A,#N/A,FALSE,"단축2";#N/A,#N/A,FALSE,"단축3";#N/A,#N/A,FALSE,"장축";#N/A,#N/A,FALSE,"4WD"}</definedName>
    <definedName name="___A12458" hidden="1">{#N/A,#N/A,FALSE,"단축1";#N/A,#N/A,FALSE,"단축2";#N/A,#N/A,FALSE,"단축3";#N/A,#N/A,FALSE,"장축";#N/A,#N/A,FALSE,"4WD"}</definedName>
    <definedName name="___A1454" localSheetId="0" hidden="1">{#N/A,#N/A,FALSE,"단축1";#N/A,#N/A,FALSE,"단축2";#N/A,#N/A,FALSE,"단축3";#N/A,#N/A,FALSE,"장축";#N/A,#N/A,FALSE,"4WD"}</definedName>
    <definedName name="___A1454" localSheetId="1" hidden="1">{#N/A,#N/A,FALSE,"단축1";#N/A,#N/A,FALSE,"단축2";#N/A,#N/A,FALSE,"단축3";#N/A,#N/A,FALSE,"장축";#N/A,#N/A,FALSE,"4WD"}</definedName>
    <definedName name="___A1454" hidden="1">{#N/A,#N/A,FALSE,"단축1";#N/A,#N/A,FALSE,"단축2";#N/A,#N/A,FALSE,"단축3";#N/A,#N/A,FALSE,"장축";#N/A,#N/A,FALSE,"4WD"}</definedName>
    <definedName name="___A2" localSheetId="0" hidden="1">{#N/A,#N/A,FALSE,"단축1";#N/A,#N/A,FALSE,"단축2";#N/A,#N/A,FALSE,"단축3";#N/A,#N/A,FALSE,"장축";#N/A,#N/A,FALSE,"4WD"}</definedName>
    <definedName name="___A2" localSheetId="1" hidden="1">{#N/A,#N/A,FALSE,"단축1";#N/A,#N/A,FALSE,"단축2";#N/A,#N/A,FALSE,"단축3";#N/A,#N/A,FALSE,"장축";#N/A,#N/A,FALSE,"4WD"}</definedName>
    <definedName name="___A2" hidden="1">{#N/A,#N/A,FALSE,"단축1";#N/A,#N/A,FALSE,"단축2";#N/A,#N/A,FALSE,"단축3";#N/A,#N/A,FALSE,"장축";#N/A,#N/A,FALSE,"4WD"}</definedName>
    <definedName name="___A2040" localSheetId="0" hidden="1">{#N/A,#N/A,FALSE,"단축1";#N/A,#N/A,FALSE,"단축2";#N/A,#N/A,FALSE,"단축3";#N/A,#N/A,FALSE,"장축";#N/A,#N/A,FALSE,"4WD"}</definedName>
    <definedName name="___A2040" localSheetId="1" hidden="1">{#N/A,#N/A,FALSE,"단축1";#N/A,#N/A,FALSE,"단축2";#N/A,#N/A,FALSE,"단축3";#N/A,#N/A,FALSE,"장축";#N/A,#N/A,FALSE,"4WD"}</definedName>
    <definedName name="___A2040" hidden="1">{#N/A,#N/A,FALSE,"단축1";#N/A,#N/A,FALSE,"단축2";#N/A,#N/A,FALSE,"단축3";#N/A,#N/A,FALSE,"장축";#N/A,#N/A,FALSE,"4WD"}</definedName>
    <definedName name="___A21321" localSheetId="0" hidden="1">{#N/A,#N/A,FALSE,"단축1";#N/A,#N/A,FALSE,"단축2";#N/A,#N/A,FALSE,"단축3";#N/A,#N/A,FALSE,"장축";#N/A,#N/A,FALSE,"4WD"}</definedName>
    <definedName name="___A21321" localSheetId="1" hidden="1">{#N/A,#N/A,FALSE,"단축1";#N/A,#N/A,FALSE,"단축2";#N/A,#N/A,FALSE,"단축3";#N/A,#N/A,FALSE,"장축";#N/A,#N/A,FALSE,"4WD"}</definedName>
    <definedName name="___A21321" hidden="1">{#N/A,#N/A,FALSE,"단축1";#N/A,#N/A,FALSE,"단축2";#N/A,#N/A,FALSE,"단축3";#N/A,#N/A,FALSE,"장축";#N/A,#N/A,FALSE,"4WD"}</definedName>
    <definedName name="___A3" localSheetId="0" hidden="1">{#N/A,#N/A,FALSE,"단축1";#N/A,#N/A,FALSE,"단축2";#N/A,#N/A,FALSE,"단축3";#N/A,#N/A,FALSE,"장축";#N/A,#N/A,FALSE,"4WD"}</definedName>
    <definedName name="___A3" localSheetId="1" hidden="1">{#N/A,#N/A,FALSE,"단축1";#N/A,#N/A,FALSE,"단축2";#N/A,#N/A,FALSE,"단축3";#N/A,#N/A,FALSE,"장축";#N/A,#N/A,FALSE,"4WD"}</definedName>
    <definedName name="___A3" hidden="1">{#N/A,#N/A,FALSE,"단축1";#N/A,#N/A,FALSE,"단축2";#N/A,#N/A,FALSE,"단축3";#N/A,#N/A,FALSE,"장축";#N/A,#N/A,FALSE,"4WD"}</definedName>
    <definedName name="___AA4" localSheetId="0" hidden="1">{#N/A,#N/A,FALSE,"신규dep";#N/A,#N/A,FALSE,"신규dep-금형상각후";#N/A,#N/A,FALSE,"신규dep-연구비상각후";#N/A,#N/A,FALSE,"신규dep-기계,공구상각후"}</definedName>
    <definedName name="___AA4" localSheetId="1" hidden="1">{#N/A,#N/A,FALSE,"신규dep";#N/A,#N/A,FALSE,"신규dep-금형상각후";#N/A,#N/A,FALSE,"신규dep-연구비상각후";#N/A,#N/A,FALSE,"신규dep-기계,공구상각후"}</definedName>
    <definedName name="___AA4" hidden="1">{#N/A,#N/A,FALSE,"신규dep";#N/A,#N/A,FALSE,"신규dep-금형상각후";#N/A,#N/A,FALSE,"신규dep-연구비상각후";#N/A,#N/A,FALSE,"신규dep-기계,공구상각후"}</definedName>
    <definedName name="_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AS6" localSheetId="0" hidden="1">{#N/A,#N/A,FALSE,"Australien";#N/A,#N/A,FALSE,"Birmingham";#N/A,#N/A,FALSE,"Brasilien";#N/A,#N/A,FALSE,"Prag";#N/A,#N/A,FALSE,"Spanien";#N/A,#N/A,FALSE,"Malaysia ( Com)";#N/A,#N/A,FALSE,"Malaysia (Instr)"}</definedName>
    <definedName name="___AS6" localSheetId="1" hidden="1">{#N/A,#N/A,FALSE,"Australien";#N/A,#N/A,FALSE,"Birmingham";#N/A,#N/A,FALSE,"Brasilien";#N/A,#N/A,FALSE,"Prag";#N/A,#N/A,FALSE,"Spanien";#N/A,#N/A,FALSE,"Malaysia ( Com)";#N/A,#N/A,FALSE,"Malaysia (Instr)"}</definedName>
    <definedName name="___AS6" hidden="1">{#N/A,#N/A,FALSE,"Australien";#N/A,#N/A,FALSE,"Birmingham";#N/A,#N/A,FALSE,"Brasilien";#N/A,#N/A,FALSE,"Prag";#N/A,#N/A,FALSE,"Spanien";#N/A,#N/A,FALSE,"Malaysia ( Com)";#N/A,#N/A,FALSE,"Malaysia (Instr)"}</definedName>
    <definedName name="___AT1" localSheetId="0" hidden="1">{#N/A,#N/A,FALSE,"인원";#N/A,#N/A,FALSE,"비용2";#N/A,#N/A,FALSE,"비용1";#N/A,#N/A,FALSE,"비용";#N/A,#N/A,FALSE,"보증2";#N/A,#N/A,FALSE,"보증1";#N/A,#N/A,FALSE,"보증";#N/A,#N/A,FALSE,"손익1";#N/A,#N/A,FALSE,"손익";#N/A,#N/A,FALSE,"부서별매출";#N/A,#N/A,FALSE,"매출"}</definedName>
    <definedName name="___AT1" localSheetId="1" hidden="1">{#N/A,#N/A,FALSE,"인원";#N/A,#N/A,FALSE,"비용2";#N/A,#N/A,FALSE,"비용1";#N/A,#N/A,FALSE,"비용";#N/A,#N/A,FALSE,"보증2";#N/A,#N/A,FALSE,"보증1";#N/A,#N/A,FALSE,"보증";#N/A,#N/A,FALSE,"손익1";#N/A,#N/A,FALSE,"손익";#N/A,#N/A,FALSE,"부서별매출";#N/A,#N/A,FALSE,"매출"}</definedName>
    <definedName name="___AT1" hidden="1">{#N/A,#N/A,FALSE,"인원";#N/A,#N/A,FALSE,"비용2";#N/A,#N/A,FALSE,"비용1";#N/A,#N/A,FALSE,"비용";#N/A,#N/A,FALSE,"보증2";#N/A,#N/A,FALSE,"보증1";#N/A,#N/A,FALSE,"보증";#N/A,#N/A,FALSE,"손익1";#N/A,#N/A,FALSE,"손익";#N/A,#N/A,FALSE,"부서별매출";#N/A,#N/A,FALSE,"매출"}</definedName>
    <definedName name="_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_AT3" localSheetId="0" hidden="1">{#N/A,#N/A,FALSE,"인원";#N/A,#N/A,FALSE,"비용2";#N/A,#N/A,FALSE,"비용1";#N/A,#N/A,FALSE,"비용";#N/A,#N/A,FALSE,"보증2";#N/A,#N/A,FALSE,"보증1";#N/A,#N/A,FALSE,"보증";#N/A,#N/A,FALSE,"손익1";#N/A,#N/A,FALSE,"손익";#N/A,#N/A,FALSE,"부서별매출";#N/A,#N/A,FALSE,"매출"}</definedName>
    <definedName name="___AT3" localSheetId="1" hidden="1">{#N/A,#N/A,FALSE,"인원";#N/A,#N/A,FALSE,"비용2";#N/A,#N/A,FALSE,"비용1";#N/A,#N/A,FALSE,"비용";#N/A,#N/A,FALSE,"보증2";#N/A,#N/A,FALSE,"보증1";#N/A,#N/A,FALSE,"보증";#N/A,#N/A,FALSE,"손익1";#N/A,#N/A,FALSE,"손익";#N/A,#N/A,FALSE,"부서별매출";#N/A,#N/A,FALSE,"매출"}</definedName>
    <definedName name="___AT3" hidden="1">{#N/A,#N/A,FALSE,"인원";#N/A,#N/A,FALSE,"비용2";#N/A,#N/A,FALSE,"비용1";#N/A,#N/A,FALSE,"비용";#N/A,#N/A,FALSE,"보증2";#N/A,#N/A,FALSE,"보증1";#N/A,#N/A,FALSE,"보증";#N/A,#N/A,FALSE,"손익1";#N/A,#N/A,FALSE,"손익";#N/A,#N/A,FALSE,"부서별매출";#N/A,#N/A,FALSE,"매출"}</definedName>
    <definedName name="___at4" hidden="1">{#N/A,#N/A,FALSE,"인원";#N/A,#N/A,FALSE,"비용2";#N/A,#N/A,FALSE,"비용1";#N/A,#N/A,FALSE,"비용";#N/A,#N/A,FALSE,"보증2";#N/A,#N/A,FALSE,"보증1";#N/A,#N/A,FALSE,"보증";#N/A,#N/A,FALSE,"손익1";#N/A,#N/A,FALSE,"손익";#N/A,#N/A,FALSE,"부서별매출";#N/A,#N/A,FALSE,"매출"}</definedName>
    <definedName name="___Bp2" hidden="1">{#N/A,#N/A,FALSE,"BS";#N/A,#N/A,FALSE,"PL";#N/A,#N/A,FALSE,"처분";#N/A,#N/A,FALSE,"현금";#N/A,#N/A,FALSE,"매출";#N/A,#N/A,FALSE,"원가";#N/A,#N/A,FALSE,"경영"}</definedName>
    <definedName name="___d1" localSheetId="0" hidden="1">{#N/A,#N/A,FALSE,"신규dep";#N/A,#N/A,FALSE,"신규dep-금형상각후";#N/A,#N/A,FALSE,"신규dep-연구비상각후";#N/A,#N/A,FALSE,"신규dep-기계,공구상각후"}</definedName>
    <definedName name="___d1" localSheetId="1" hidden="1">{#N/A,#N/A,FALSE,"신규dep";#N/A,#N/A,FALSE,"신규dep-금형상각후";#N/A,#N/A,FALSE,"신규dep-연구비상각후";#N/A,#N/A,FALSE,"신규dep-기계,공구상각후"}</definedName>
    <definedName name="___d1" hidden="1">{#N/A,#N/A,FALSE,"신규dep";#N/A,#N/A,FALSE,"신규dep-금형상각후";#N/A,#N/A,FALSE,"신규dep-연구비상각후";#N/A,#N/A,FALSE,"신규dep-기계,공구상각후"}</definedName>
    <definedName name="___d2" localSheetId="0" hidden="1">{#N/A,#N/A,FALSE,"신규dep";#N/A,#N/A,FALSE,"신규dep-금형상각후";#N/A,#N/A,FALSE,"신규dep-연구비상각후";#N/A,#N/A,FALSE,"신규dep-기계,공구상각후"}</definedName>
    <definedName name="___d2" localSheetId="1" hidden="1">{#N/A,#N/A,FALSE,"신규dep";#N/A,#N/A,FALSE,"신규dep-금형상각후";#N/A,#N/A,FALSE,"신규dep-연구비상각후";#N/A,#N/A,FALSE,"신규dep-기계,공구상각후"}</definedName>
    <definedName name="___d2" hidden="1">{#N/A,#N/A,FALSE,"신규dep";#N/A,#N/A,FALSE,"신규dep-금형상각후";#N/A,#N/A,FALSE,"신규dep-연구비상각후";#N/A,#N/A,FALSE,"신규dep-기계,공구상각후"}</definedName>
    <definedName name="___D6" localSheetId="0" hidden="1">{"'표지'!$B$5"}</definedName>
    <definedName name="___D6" hidden="1">{"'표지'!$B$5"}</definedName>
    <definedName name="___DB777" localSheetId="0" hidden="1">{#N/A,#N/A,TRUE,"Y생산";#N/A,#N/A,TRUE,"Y판매";#N/A,#N/A,TRUE,"Y총물량";#N/A,#N/A,TRUE,"Y능력";#N/A,#N/A,TRUE,"YKD"}</definedName>
    <definedName name="___DB777" localSheetId="1" hidden="1">{#N/A,#N/A,TRUE,"Y생산";#N/A,#N/A,TRUE,"Y판매";#N/A,#N/A,TRUE,"Y총물량";#N/A,#N/A,TRUE,"Y능력";#N/A,#N/A,TRUE,"YKD"}</definedName>
    <definedName name="___DB777" hidden="1">{#N/A,#N/A,TRUE,"Y생산";#N/A,#N/A,TRUE,"Y판매";#N/A,#N/A,TRUE,"Y총물량";#N/A,#N/A,TRUE,"Y능력";#N/A,#N/A,TRUE,"YKD"}</definedName>
    <definedName name="___DC50" localSheetId="0" hidden="1">{#N/A,#N/A,FALSE,"단축1";#N/A,#N/A,FALSE,"단축2";#N/A,#N/A,FALSE,"단축3";#N/A,#N/A,FALSE,"장축";#N/A,#N/A,FALSE,"4WD"}</definedName>
    <definedName name="___DC50" localSheetId="1" hidden="1">{#N/A,#N/A,FALSE,"단축1";#N/A,#N/A,FALSE,"단축2";#N/A,#N/A,FALSE,"단축3";#N/A,#N/A,FALSE,"장축";#N/A,#N/A,FALSE,"4WD"}</definedName>
    <definedName name="___DC50" hidden="1">{#N/A,#N/A,FALSE,"단축1";#N/A,#N/A,FALSE,"단축2";#N/A,#N/A,FALSE,"단축3";#N/A,#N/A,FALSE,"장축";#N/A,#N/A,FALSE,"4WD"}</definedName>
    <definedName name="_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e1" localSheetId="0" hidden="1">{#N/A,#N/A,FALSE,"단축1";#N/A,#N/A,FALSE,"단축2";#N/A,#N/A,FALSE,"단축3";#N/A,#N/A,FALSE,"장축";#N/A,#N/A,FALSE,"4WD"}</definedName>
    <definedName name="___e1" localSheetId="1" hidden="1">{#N/A,#N/A,FALSE,"단축1";#N/A,#N/A,FALSE,"단축2";#N/A,#N/A,FALSE,"단축3";#N/A,#N/A,FALSE,"장축";#N/A,#N/A,FALSE,"4WD"}</definedName>
    <definedName name="___e1" hidden="1">{#N/A,#N/A,FALSE,"단축1";#N/A,#N/A,FALSE,"단축2";#N/A,#N/A,FALSE,"단축3";#N/A,#N/A,FALSE,"장축";#N/A,#N/A,FALSE,"4WD"}</definedName>
    <definedName name="___e2" localSheetId="0" hidden="1">{#N/A,#N/A,FALSE,"단축1";#N/A,#N/A,FALSE,"단축2";#N/A,#N/A,FALSE,"단축3";#N/A,#N/A,FALSE,"장축";#N/A,#N/A,FALSE,"4WD"}</definedName>
    <definedName name="___e2" localSheetId="1" hidden="1">{#N/A,#N/A,FALSE,"단축1";#N/A,#N/A,FALSE,"단축2";#N/A,#N/A,FALSE,"단축3";#N/A,#N/A,FALSE,"장축";#N/A,#N/A,FALSE,"4WD"}</definedName>
    <definedName name="___e2" hidden="1">{#N/A,#N/A,FALSE,"단축1";#N/A,#N/A,FALSE,"단축2";#N/A,#N/A,FALSE,"단축3";#N/A,#N/A,FALSE,"장축";#N/A,#N/A,FALSE,"4WD"}</definedName>
    <definedName name="___e3" localSheetId="0" hidden="1">{#N/A,#N/A,FALSE,"단축1";#N/A,#N/A,FALSE,"단축2";#N/A,#N/A,FALSE,"단축3";#N/A,#N/A,FALSE,"장축";#N/A,#N/A,FALSE,"4WD"}</definedName>
    <definedName name="___e3" localSheetId="1" hidden="1">{#N/A,#N/A,FALSE,"단축1";#N/A,#N/A,FALSE,"단축2";#N/A,#N/A,FALSE,"단축3";#N/A,#N/A,FALSE,"장축";#N/A,#N/A,FALSE,"4WD"}</definedName>
    <definedName name="___e3" hidden="1">{#N/A,#N/A,FALSE,"단축1";#N/A,#N/A,FALSE,"단축2";#N/A,#N/A,FALSE,"단축3";#N/A,#N/A,FALSE,"장축";#N/A,#N/A,FALSE,"4WD"}</definedName>
    <definedName name="___e4" localSheetId="0" hidden="1">{#N/A,#N/A,FALSE,"단축1";#N/A,#N/A,FALSE,"단축2";#N/A,#N/A,FALSE,"단축3";#N/A,#N/A,FALSE,"장축";#N/A,#N/A,FALSE,"4WD"}</definedName>
    <definedName name="___e4" localSheetId="1" hidden="1">{#N/A,#N/A,FALSE,"단축1";#N/A,#N/A,FALSE,"단축2";#N/A,#N/A,FALSE,"단축3";#N/A,#N/A,FALSE,"장축";#N/A,#N/A,FALSE,"4WD"}</definedName>
    <definedName name="___e4" hidden="1">{#N/A,#N/A,FALSE,"단축1";#N/A,#N/A,FALSE,"단축2";#N/A,#N/A,FALSE,"단축3";#N/A,#N/A,FALSE,"장축";#N/A,#N/A,FALSE,"4WD"}</definedName>
    <definedName name="___e5" localSheetId="0" hidden="1">{#N/A,#N/A,FALSE,"단축1";#N/A,#N/A,FALSE,"단축2";#N/A,#N/A,FALSE,"단축3";#N/A,#N/A,FALSE,"장축";#N/A,#N/A,FALSE,"4WD"}</definedName>
    <definedName name="___e5" localSheetId="1" hidden="1">{#N/A,#N/A,FALSE,"단축1";#N/A,#N/A,FALSE,"단축2";#N/A,#N/A,FALSE,"단축3";#N/A,#N/A,FALSE,"장축";#N/A,#N/A,FALSE,"4WD"}</definedName>
    <definedName name="___e5" hidden="1">{#N/A,#N/A,FALSE,"단축1";#N/A,#N/A,FALSE,"단축2";#N/A,#N/A,FALSE,"단축3";#N/A,#N/A,FALSE,"장축";#N/A,#N/A,FALSE,"4WD"}</definedName>
    <definedName name="___e6" localSheetId="0" hidden="1">{#N/A,#N/A,FALSE,"단축1";#N/A,#N/A,FALSE,"단축2";#N/A,#N/A,FALSE,"단축3";#N/A,#N/A,FALSE,"장축";#N/A,#N/A,FALSE,"4WD"}</definedName>
    <definedName name="___e6" localSheetId="1" hidden="1">{#N/A,#N/A,FALSE,"단축1";#N/A,#N/A,FALSE,"단축2";#N/A,#N/A,FALSE,"단축3";#N/A,#N/A,FALSE,"장축";#N/A,#N/A,FALSE,"4WD"}</definedName>
    <definedName name="___e6" hidden="1">{#N/A,#N/A,FALSE,"단축1";#N/A,#N/A,FALSE,"단축2";#N/A,#N/A,FALSE,"단축3";#N/A,#N/A,FALSE,"장축";#N/A,#N/A,FALSE,"4WD"}</definedName>
    <definedName name="___e7" localSheetId="0" hidden="1">{#N/A,#N/A,FALSE,"신규dep";#N/A,#N/A,FALSE,"신규dep-금형상각후";#N/A,#N/A,FALSE,"신규dep-연구비상각후";#N/A,#N/A,FALSE,"신규dep-기계,공구상각후"}</definedName>
    <definedName name="___e7" localSheetId="1" hidden="1">{#N/A,#N/A,FALSE,"신규dep";#N/A,#N/A,FALSE,"신규dep-금형상각후";#N/A,#N/A,FALSE,"신규dep-연구비상각후";#N/A,#N/A,FALSE,"신규dep-기계,공구상각후"}</definedName>
    <definedName name="___e7" hidden="1">{#N/A,#N/A,FALSE,"신규dep";#N/A,#N/A,FALSE,"신규dep-금형상각후";#N/A,#N/A,FALSE,"신규dep-연구비상각후";#N/A,#N/A,FALSE,"신규dep-기계,공구상각후"}</definedName>
    <definedName name="___e8" localSheetId="0" hidden="1">{#N/A,#N/A,FALSE,"신규dep";#N/A,#N/A,FALSE,"신규dep-금형상각후";#N/A,#N/A,FALSE,"신규dep-연구비상각후";#N/A,#N/A,FALSE,"신규dep-기계,공구상각후"}</definedName>
    <definedName name="___e8" localSheetId="1" hidden="1">{#N/A,#N/A,FALSE,"신규dep";#N/A,#N/A,FALSE,"신규dep-금형상각후";#N/A,#N/A,FALSE,"신규dep-연구비상각후";#N/A,#N/A,FALSE,"신규dep-기계,공구상각후"}</definedName>
    <definedName name="___e8" hidden="1">{#N/A,#N/A,FALSE,"신규dep";#N/A,#N/A,FALSE,"신규dep-금형상각후";#N/A,#N/A,FALSE,"신규dep-연구비상각후";#N/A,#N/A,FALSE,"신규dep-기계,공구상각후"}</definedName>
    <definedName name="___e9" localSheetId="0" hidden="1">{#N/A,#N/A,FALSE,"단축1";#N/A,#N/A,FALSE,"단축2";#N/A,#N/A,FALSE,"단축3";#N/A,#N/A,FALSE,"장축";#N/A,#N/A,FALSE,"4WD"}</definedName>
    <definedName name="___e9" localSheetId="1" hidden="1">{#N/A,#N/A,FALSE,"단축1";#N/A,#N/A,FALSE,"단축2";#N/A,#N/A,FALSE,"단축3";#N/A,#N/A,FALSE,"장축";#N/A,#N/A,FALSE,"4WD"}</definedName>
    <definedName name="___e9" hidden="1">{#N/A,#N/A,FALSE,"단축1";#N/A,#N/A,FALSE,"단축2";#N/A,#N/A,FALSE,"단축3";#N/A,#N/A,FALSE,"장축";#N/A,#N/A,FALSE,"4WD"}</definedName>
    <definedName name="___EO2" localSheetId="0" hidden="1">{#N/A,#N/A,FALSE,"신규dep";#N/A,#N/A,FALSE,"신규dep-금형상각후";#N/A,#N/A,FALSE,"신규dep-연구비상각후";#N/A,#N/A,FALSE,"신규dep-기계,공구상각후"}</definedName>
    <definedName name="___EO2" localSheetId="1" hidden="1">{#N/A,#N/A,FALSE,"신규dep";#N/A,#N/A,FALSE,"신규dep-금형상각후";#N/A,#N/A,FALSE,"신규dep-연구비상각후";#N/A,#N/A,FALSE,"신규dep-기계,공구상각후"}</definedName>
    <definedName name="___EO2" hidden="1">{#N/A,#N/A,FALSE,"신규dep";#N/A,#N/A,FALSE,"신규dep-금형상각후";#N/A,#N/A,FALSE,"신규dep-연구비상각후";#N/A,#N/A,FALSE,"신규dep-기계,공구상각후"}</definedName>
    <definedName name="___FAB6" hidden="1">#REF!</definedName>
    <definedName name="___Feb2010" hidden="1">#REF!</definedName>
    <definedName name="___FG1" localSheetId="0" hidden="1">{#N/A,#N/A,FALSE,"단축1";#N/A,#N/A,FALSE,"단축2";#N/A,#N/A,FALSE,"단축3";#N/A,#N/A,FALSE,"장축";#N/A,#N/A,FALSE,"4WD"}</definedName>
    <definedName name="___FG1" localSheetId="1" hidden="1">{#N/A,#N/A,FALSE,"단축1";#N/A,#N/A,FALSE,"단축2";#N/A,#N/A,FALSE,"단축3";#N/A,#N/A,FALSE,"장축";#N/A,#N/A,FALSE,"4WD"}</definedName>
    <definedName name="___FG1" hidden="1">{#N/A,#N/A,FALSE,"단축1";#N/A,#N/A,FALSE,"단축2";#N/A,#N/A,FALSE,"단축3";#N/A,#N/A,FALSE,"장축";#N/A,#N/A,FALSE,"4WD"}</definedName>
    <definedName name="___GH3" hidden="1">{#N/A,#N/A,FALSE,"단축1";#N/A,#N/A,FALSE,"단축2";#N/A,#N/A,FALSE,"단축3";#N/A,#N/A,FALSE,"장축";#N/A,#N/A,FALSE,"4WD"}</definedName>
    <definedName name="___h1" localSheetId="0" hidden="1">{"'표지'!$B$5"}</definedName>
    <definedName name="___h1" hidden="1">{"'표지'!$B$5"}</definedName>
    <definedName name="___H1620" localSheetId="0" hidden="1">{#N/A,#N/A,FALSE,"단축1";#N/A,#N/A,FALSE,"단축2";#N/A,#N/A,FALSE,"단축3";#N/A,#N/A,FALSE,"장축";#N/A,#N/A,FALSE,"4WD"}</definedName>
    <definedName name="___H1620" localSheetId="1" hidden="1">{#N/A,#N/A,FALSE,"단축1";#N/A,#N/A,FALSE,"단축2";#N/A,#N/A,FALSE,"단축3";#N/A,#N/A,FALSE,"장축";#N/A,#N/A,FALSE,"4WD"}</definedName>
    <definedName name="___H1620" hidden="1">{#N/A,#N/A,FALSE,"단축1";#N/A,#N/A,FALSE,"단축2";#N/A,#N/A,FALSE,"단축3";#N/A,#N/A,FALSE,"장축";#N/A,#N/A,FALSE,"4WD"}</definedName>
    <definedName name="___h2" localSheetId="0" hidden="1">{"'표지'!$B$5"}</definedName>
    <definedName name="___h2" hidden="1">{"'표지'!$B$5"}</definedName>
    <definedName name="___H20" localSheetId="0" hidden="1">{#N/A,#N/A,FALSE,"단축1";#N/A,#N/A,FALSE,"단축2";#N/A,#N/A,FALSE,"단축3";#N/A,#N/A,FALSE,"장축";#N/A,#N/A,FALSE,"4WD"}</definedName>
    <definedName name="___H20" localSheetId="1" hidden="1">{#N/A,#N/A,FALSE,"단축1";#N/A,#N/A,FALSE,"단축2";#N/A,#N/A,FALSE,"단축3";#N/A,#N/A,FALSE,"장축";#N/A,#N/A,FALSE,"4WD"}</definedName>
    <definedName name="___H20" hidden="1">{#N/A,#N/A,FALSE,"단축1";#N/A,#N/A,FALSE,"단축2";#N/A,#N/A,FALSE,"단축3";#N/A,#N/A,FALSE,"장축";#N/A,#N/A,FALSE,"4WD"}</definedName>
    <definedName name="___h3" localSheetId="0" hidden="1">{"'표지'!$B$5"}</definedName>
    <definedName name="___h3" hidden="1">{"'표지'!$B$5"}</definedName>
    <definedName name="___h4" localSheetId="0" hidden="1">{"'표지'!$B$5"}</definedName>
    <definedName name="___h4" hidden="1">{"'표지'!$B$5"}</definedName>
    <definedName name="___h5" localSheetId="0" hidden="1">{"'표지'!$B$5"}</definedName>
    <definedName name="___h5" hidden="1">{"'표지'!$B$5"}</definedName>
    <definedName name="___HL3" hidden="1">{#N/A,#N/A,FALSE,"단축1";#N/A,#N/A,FALSE,"단축2";#N/A,#N/A,FALSE,"단축3";#N/A,#N/A,FALSE,"장축";#N/A,#N/A,FALSE,"4WD"}</definedName>
    <definedName name="___HP02" localSheetId="0" hidden="1">{#N/A,#N/A,FALSE,"단축1";#N/A,#N/A,FALSE,"단축2";#N/A,#N/A,FALSE,"단축3";#N/A,#N/A,FALSE,"장축";#N/A,#N/A,FALSE,"4WD"}</definedName>
    <definedName name="___HP02" localSheetId="1" hidden="1">{#N/A,#N/A,FALSE,"단축1";#N/A,#N/A,FALSE,"단축2";#N/A,#N/A,FALSE,"단축3";#N/A,#N/A,FALSE,"장축";#N/A,#N/A,FALSE,"4WD"}</definedName>
    <definedName name="___HP02" hidden="1">{#N/A,#N/A,FALSE,"단축1";#N/A,#N/A,FALSE,"단축2";#N/A,#N/A,FALSE,"단축3";#N/A,#N/A,FALSE,"장축";#N/A,#N/A,FALSE,"4WD"}</definedName>
    <definedName name="___HP2" localSheetId="0" hidden="1">{#N/A,#N/A,FALSE,"단축1";#N/A,#N/A,FALSE,"단축2";#N/A,#N/A,FALSE,"단축3";#N/A,#N/A,FALSE,"장축";#N/A,#N/A,FALSE,"4WD"}</definedName>
    <definedName name="___HP2" localSheetId="1" hidden="1">{#N/A,#N/A,FALSE,"단축1";#N/A,#N/A,FALSE,"단축2";#N/A,#N/A,FALSE,"단축3";#N/A,#N/A,FALSE,"장축";#N/A,#N/A,FALSE,"4WD"}</definedName>
    <definedName name="___HP2" hidden="1">{#N/A,#N/A,FALSE,"단축1";#N/A,#N/A,FALSE,"단축2";#N/A,#N/A,FALSE,"단축3";#N/A,#N/A,FALSE,"장축";#N/A,#N/A,FALSE,"4WD"}</definedName>
    <definedName name="___htt1" localSheetId="0" hidden="1">{"'표지'!$B$5"}</definedName>
    <definedName name="___htt1" hidden="1">{"'표지'!$B$5"}</definedName>
    <definedName name="___INT2" hidden="1">{#N/A,#N/A,TRUE,"일정"}</definedName>
    <definedName name="___Jan2010" hidden="1">#REF!</definedName>
    <definedName name="___K1" localSheetId="0" hidden="1">{#N/A,#N/A,FALSE,"인원";#N/A,#N/A,FALSE,"비용2";#N/A,#N/A,FALSE,"비용1";#N/A,#N/A,FALSE,"비용";#N/A,#N/A,FALSE,"보증2";#N/A,#N/A,FALSE,"보증1";#N/A,#N/A,FALSE,"보증";#N/A,#N/A,FALSE,"손익1";#N/A,#N/A,FALSE,"손익";#N/A,#N/A,FALSE,"부서별매출";#N/A,#N/A,FALSE,"매출"}</definedName>
    <definedName name="___K1" localSheetId="1" hidden="1">{#N/A,#N/A,FALSE,"인원";#N/A,#N/A,FALSE,"비용2";#N/A,#N/A,FALSE,"비용1";#N/A,#N/A,FALSE,"비용";#N/A,#N/A,FALSE,"보증2";#N/A,#N/A,FALSE,"보증1";#N/A,#N/A,FALSE,"보증";#N/A,#N/A,FALSE,"손익1";#N/A,#N/A,FALSE,"손익";#N/A,#N/A,FALSE,"부서별매출";#N/A,#N/A,FALSE,"매출"}</definedName>
    <definedName name="___K1" hidden="1">{#N/A,#N/A,FALSE,"인원";#N/A,#N/A,FALSE,"비용2";#N/A,#N/A,FALSE,"비용1";#N/A,#N/A,FALSE,"비용";#N/A,#N/A,FALSE,"보증2";#N/A,#N/A,FALSE,"보증1";#N/A,#N/A,FALSE,"보증";#N/A,#N/A,FALSE,"손익1";#N/A,#N/A,FALSE,"손익";#N/A,#N/A,FALSE,"부서별매출";#N/A,#N/A,FALSE,"매출"}</definedName>
    <definedName name="___K115" localSheetId="0" hidden="1">{#N/A,#N/A,FALSE,"인원";#N/A,#N/A,FALSE,"비용2";#N/A,#N/A,FALSE,"비용1";#N/A,#N/A,FALSE,"비용";#N/A,#N/A,FALSE,"보증2";#N/A,#N/A,FALSE,"보증1";#N/A,#N/A,FALSE,"보증";#N/A,#N/A,FALSE,"손익1";#N/A,#N/A,FALSE,"손익";#N/A,#N/A,FALSE,"부서별매출";#N/A,#N/A,FALSE,"매출"}</definedName>
    <definedName name="___K115" localSheetId="1" hidden="1">{#N/A,#N/A,FALSE,"인원";#N/A,#N/A,FALSE,"비용2";#N/A,#N/A,FALSE,"비용1";#N/A,#N/A,FALSE,"비용";#N/A,#N/A,FALSE,"보증2";#N/A,#N/A,FALSE,"보증1";#N/A,#N/A,FALSE,"보증";#N/A,#N/A,FALSE,"손익1";#N/A,#N/A,FALSE,"손익";#N/A,#N/A,FALSE,"부서별매출";#N/A,#N/A,FALSE,"매출"}</definedName>
    <definedName name="___K115" hidden="1">{#N/A,#N/A,FALSE,"인원";#N/A,#N/A,FALSE,"비용2";#N/A,#N/A,FALSE,"비용1";#N/A,#N/A,FALSE,"비용";#N/A,#N/A,FALSE,"보증2";#N/A,#N/A,FALSE,"보증1";#N/A,#N/A,FALSE,"보증";#N/A,#N/A,FALSE,"손익1";#N/A,#N/A,FALSE,"손익";#N/A,#N/A,FALSE,"부서별매출";#N/A,#N/A,FALSE,"매출"}</definedName>
    <definedName name="_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K7" localSheetId="0" hidden="1">{#N/A,#N/A,TRUE,"Y생산";#N/A,#N/A,TRUE,"Y판매";#N/A,#N/A,TRUE,"Y총물량";#N/A,#N/A,TRUE,"Y능력";#N/A,#N/A,TRUE,"YKD"}</definedName>
    <definedName name="___K7" localSheetId="1" hidden="1">{#N/A,#N/A,TRUE,"Y생산";#N/A,#N/A,TRUE,"Y판매";#N/A,#N/A,TRUE,"Y총물량";#N/A,#N/A,TRUE,"Y능력";#N/A,#N/A,TRUE,"YKD"}</definedName>
    <definedName name="___K7" hidden="1">{#N/A,#N/A,TRUE,"Y생산";#N/A,#N/A,TRUE,"Y판매";#N/A,#N/A,TRUE,"Y총물량";#N/A,#N/A,TRUE,"Y능력";#N/A,#N/A,TRUE,"YKD"}</definedName>
    <definedName name="___k8" localSheetId="0" hidden="1">{#N/A,#N/A,FALSE,"단축1";#N/A,#N/A,FALSE,"단축2";#N/A,#N/A,FALSE,"단축3";#N/A,#N/A,FALSE,"장축";#N/A,#N/A,FALSE,"4WD"}</definedName>
    <definedName name="___k8" localSheetId="1" hidden="1">{#N/A,#N/A,FALSE,"단축1";#N/A,#N/A,FALSE,"단축2";#N/A,#N/A,FALSE,"단축3";#N/A,#N/A,FALSE,"장축";#N/A,#N/A,FALSE,"4WD"}</definedName>
    <definedName name="___k8" hidden="1">{#N/A,#N/A,FALSE,"단축1";#N/A,#N/A,FALSE,"단축2";#N/A,#N/A,FALSE,"단축3";#N/A,#N/A,FALSE,"장축";#N/A,#N/A,FALSE,"4WD"}</definedName>
    <definedName name="___k9" localSheetId="0" hidden="1">{#N/A,#N/A,FALSE,"단축1";#N/A,#N/A,FALSE,"단축2";#N/A,#N/A,FALSE,"단축3";#N/A,#N/A,FALSE,"장축";#N/A,#N/A,FALSE,"4WD"}</definedName>
    <definedName name="___k9" localSheetId="1" hidden="1">{#N/A,#N/A,FALSE,"단축1";#N/A,#N/A,FALSE,"단축2";#N/A,#N/A,FALSE,"단축3";#N/A,#N/A,FALSE,"장축";#N/A,#N/A,FALSE,"4WD"}</definedName>
    <definedName name="___k9" hidden="1">{#N/A,#N/A,FALSE,"단축1";#N/A,#N/A,FALSE,"단축2";#N/A,#N/A,FALSE,"단축3";#N/A,#N/A,FALSE,"장축";#N/A,#N/A,FALSE,"4WD"}</definedName>
    <definedName name="___KTM10" hidden="1">{#N/A,#N/A,FALSE,"현장 NCR 분석";#N/A,#N/A,FALSE,"현장품질감사";#N/A,#N/A,FALSE,"현장품질감사"}</definedName>
    <definedName name="___LPS2" localSheetId="0" hidden="1">{#N/A,#N/A,FALSE,"단축1";#N/A,#N/A,FALSE,"단축2";#N/A,#N/A,FALSE,"단축3";#N/A,#N/A,FALSE,"장축";#N/A,#N/A,FALSE,"4WD"}</definedName>
    <definedName name="___LPS2" localSheetId="1" hidden="1">{#N/A,#N/A,FALSE,"단축1";#N/A,#N/A,FALSE,"단축2";#N/A,#N/A,FALSE,"단축3";#N/A,#N/A,FALSE,"장축";#N/A,#N/A,FALSE,"4WD"}</definedName>
    <definedName name="___LPS2" hidden="1">{#N/A,#N/A,FALSE,"단축1";#N/A,#N/A,FALSE,"단축2";#N/A,#N/A,FALSE,"단축3";#N/A,#N/A,FALSE,"장축";#N/A,#N/A,FALSE,"4WD"}</definedName>
    <definedName name="___M123" localSheetId="0" hidden="1">{#N/A,#N/A,FALSE,"단축1";#N/A,#N/A,FALSE,"단축2";#N/A,#N/A,FALSE,"단축3";#N/A,#N/A,FALSE,"장축";#N/A,#N/A,FALSE,"4WD"}</definedName>
    <definedName name="___M123" localSheetId="1" hidden="1">{#N/A,#N/A,FALSE,"단축1";#N/A,#N/A,FALSE,"단축2";#N/A,#N/A,FALSE,"단축3";#N/A,#N/A,FALSE,"장축";#N/A,#N/A,FALSE,"4WD"}</definedName>
    <definedName name="___M123" hidden="1">{#N/A,#N/A,FALSE,"단축1";#N/A,#N/A,FALSE,"단축2";#N/A,#N/A,FALSE,"단축3";#N/A,#N/A,FALSE,"장축";#N/A,#N/A,FALSE,"4WD"}</definedName>
    <definedName name="___MIP10" localSheetId="0" hidden="1">{#N/A,#N/A,FALSE,"단축1";#N/A,#N/A,FALSE,"단축2";#N/A,#N/A,FALSE,"단축3";#N/A,#N/A,FALSE,"장축";#N/A,#N/A,FALSE,"4WD"}</definedName>
    <definedName name="___MIP10" localSheetId="1" hidden="1">{#N/A,#N/A,FALSE,"단축1";#N/A,#N/A,FALSE,"단축2";#N/A,#N/A,FALSE,"단축3";#N/A,#N/A,FALSE,"장축";#N/A,#N/A,FALSE,"4WD"}</definedName>
    <definedName name="___MIP10" hidden="1">{#N/A,#N/A,FALSE,"단축1";#N/A,#N/A,FALSE,"단축2";#N/A,#N/A,FALSE,"단축3";#N/A,#N/A,FALSE,"장축";#N/A,#N/A,FALSE,"4WD"}</definedName>
    <definedName name="___MIP2" localSheetId="0" hidden="1">{#N/A,#N/A,FALSE,"단축1";#N/A,#N/A,FALSE,"단축2";#N/A,#N/A,FALSE,"단축3";#N/A,#N/A,FALSE,"장축";#N/A,#N/A,FALSE,"4WD"}</definedName>
    <definedName name="___MIP2" localSheetId="1" hidden="1">{#N/A,#N/A,FALSE,"단축1";#N/A,#N/A,FALSE,"단축2";#N/A,#N/A,FALSE,"단축3";#N/A,#N/A,FALSE,"장축";#N/A,#N/A,FALSE,"4WD"}</definedName>
    <definedName name="___MIP2" hidden="1">{#N/A,#N/A,FALSE,"단축1";#N/A,#N/A,FALSE,"단축2";#N/A,#N/A,FALSE,"단축3";#N/A,#N/A,FALSE,"장축";#N/A,#N/A,FALSE,"4WD"}</definedName>
    <definedName name="___mix2" hidden="1">{#N/A,#N/A,FALSE,"RES-MARQ-c";#N/A,#N/A,FALSE,"CLTS-GP-c";#N/A,#N/A,FALSE,"NOUV PDTS-c";#N/A,#N/A,FALSE,"CESSIONS GROUPE-c"}</definedName>
    <definedName name="___NA11" localSheetId="0" hidden="1">{#N/A,#N/A,FALSE,"단축1";#N/A,#N/A,FALSE,"단축2";#N/A,#N/A,FALSE,"단축3";#N/A,#N/A,FALSE,"장축";#N/A,#N/A,FALSE,"4WD"}</definedName>
    <definedName name="___NA11" localSheetId="1" hidden="1">{#N/A,#N/A,FALSE,"단축1";#N/A,#N/A,FALSE,"단축2";#N/A,#N/A,FALSE,"단축3";#N/A,#N/A,FALSE,"장축";#N/A,#N/A,FALSE,"4WD"}</definedName>
    <definedName name="___NA11" hidden="1">{#N/A,#N/A,FALSE,"단축1";#N/A,#N/A,FALSE,"단축2";#N/A,#N/A,FALSE,"단축3";#N/A,#N/A,FALSE,"장축";#N/A,#N/A,FALSE,"4WD"}</definedName>
    <definedName name="___NPS2" hidden="1">{#N/A,#N/A,FALSE,"인원";#N/A,#N/A,FALSE,"비용2";#N/A,#N/A,FALSE,"비용1";#N/A,#N/A,FALSE,"비용";#N/A,#N/A,FALSE,"보증2";#N/A,#N/A,FALSE,"보증1";#N/A,#N/A,FALSE,"보증";#N/A,#N/A,FALSE,"손익1";#N/A,#N/A,FALSE,"손익";#N/A,#N/A,FALSE,"부서별매출";#N/A,#N/A,FALSE,"매출"}</definedName>
    <definedName name="___O11" localSheetId="0" hidden="1">{#N/A,#N/A,FALSE,"단축1";#N/A,#N/A,FALSE,"단축2";#N/A,#N/A,FALSE,"단축3";#N/A,#N/A,FALSE,"장축";#N/A,#N/A,FALSE,"4WD"}</definedName>
    <definedName name="___O11" localSheetId="1" hidden="1">{#N/A,#N/A,FALSE,"단축1";#N/A,#N/A,FALSE,"단축2";#N/A,#N/A,FALSE,"단축3";#N/A,#N/A,FALSE,"장축";#N/A,#N/A,FALSE,"4WD"}</definedName>
    <definedName name="___O11" hidden="1">{#N/A,#N/A,FALSE,"단축1";#N/A,#N/A,FALSE,"단축2";#N/A,#N/A,FALSE,"단축3";#N/A,#N/A,FALSE,"장축";#N/A,#N/A,FALSE,"4WD"}</definedName>
    <definedName name="_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2" localSheetId="0" hidden="1">{#N/A,#N/A,FALSE,"단축1";#N/A,#N/A,FALSE,"단축2";#N/A,#N/A,FALSE,"단축3";#N/A,#N/A,FALSE,"장축";#N/A,#N/A,FALSE,"4WD"}</definedName>
    <definedName name="___P2" localSheetId="1" hidden="1">{#N/A,#N/A,FALSE,"단축1";#N/A,#N/A,FALSE,"단축2";#N/A,#N/A,FALSE,"단축3";#N/A,#N/A,FALSE,"장축";#N/A,#N/A,FALSE,"4WD"}</definedName>
    <definedName name="___P2" hidden="1">{#N/A,#N/A,FALSE,"단축1";#N/A,#N/A,FALSE,"단축2";#N/A,#N/A,FALSE,"단축3";#N/A,#N/A,FALSE,"장축";#N/A,#N/A,FALSE,"4WD"}</definedName>
    <definedName name="_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PU7" hidden="1">{#N/A,#N/A,TRUE,"일정"}</definedName>
    <definedName name="___q1" localSheetId="0" hidden="1">{#N/A,#N/A,FALSE,"단축1";#N/A,#N/A,FALSE,"단축2";#N/A,#N/A,FALSE,"단축3";#N/A,#N/A,FALSE,"장축";#N/A,#N/A,FALSE,"4WD"}</definedName>
    <definedName name="___q1" localSheetId="1" hidden="1">{#N/A,#N/A,FALSE,"단축1";#N/A,#N/A,FALSE,"단축2";#N/A,#N/A,FALSE,"단축3";#N/A,#N/A,FALSE,"장축";#N/A,#N/A,FALSE,"4WD"}</definedName>
    <definedName name="___q1" hidden="1">{#N/A,#N/A,FALSE,"단축1";#N/A,#N/A,FALSE,"단축2";#N/A,#N/A,FALSE,"단축3";#N/A,#N/A,FALSE,"장축";#N/A,#N/A,FALSE,"4WD"}</definedName>
    <definedName name="___q3" localSheetId="0" hidden="1">{#N/A,#N/A,FALSE,"단축1";#N/A,#N/A,FALSE,"단축2";#N/A,#N/A,FALSE,"단축3";#N/A,#N/A,FALSE,"장축";#N/A,#N/A,FALSE,"4WD"}</definedName>
    <definedName name="___q3" localSheetId="1" hidden="1">{#N/A,#N/A,FALSE,"단축1";#N/A,#N/A,FALSE,"단축2";#N/A,#N/A,FALSE,"단축3";#N/A,#N/A,FALSE,"장축";#N/A,#N/A,FALSE,"4WD"}</definedName>
    <definedName name="___q3" hidden="1">{#N/A,#N/A,FALSE,"단축1";#N/A,#N/A,FALSE,"단축2";#N/A,#N/A,FALSE,"단축3";#N/A,#N/A,FALSE,"장축";#N/A,#N/A,FALSE,"4WD"}</definedName>
    <definedName name="___q5" localSheetId="0" hidden="1">{#N/A,#N/A,FALSE,"신규dep";#N/A,#N/A,FALSE,"신규dep-금형상각후";#N/A,#N/A,FALSE,"신규dep-연구비상각후";#N/A,#N/A,FALSE,"신규dep-기계,공구상각후"}</definedName>
    <definedName name="___q5" localSheetId="1" hidden="1">{#N/A,#N/A,FALSE,"신규dep";#N/A,#N/A,FALSE,"신규dep-금형상각후";#N/A,#N/A,FALSE,"신규dep-연구비상각후";#N/A,#N/A,FALSE,"신규dep-기계,공구상각후"}</definedName>
    <definedName name="___q5" hidden="1">{#N/A,#N/A,FALSE,"신규dep";#N/A,#N/A,FALSE,"신규dep-금형상각후";#N/A,#N/A,FALSE,"신규dep-연구비상각후";#N/A,#N/A,FALSE,"신규dep-기계,공구상각후"}</definedName>
    <definedName name="___q6" localSheetId="0" hidden="1">{#N/A,#N/A,FALSE,"신규dep";#N/A,#N/A,FALSE,"신규dep-금형상각후";#N/A,#N/A,FALSE,"신규dep-연구비상각후";#N/A,#N/A,FALSE,"신규dep-기계,공구상각후"}</definedName>
    <definedName name="___q6" localSheetId="1" hidden="1">{#N/A,#N/A,FALSE,"신규dep";#N/A,#N/A,FALSE,"신규dep-금형상각후";#N/A,#N/A,FALSE,"신규dep-연구비상각후";#N/A,#N/A,FALSE,"신규dep-기계,공구상각후"}</definedName>
    <definedName name="___q6" hidden="1">{#N/A,#N/A,FALSE,"신규dep";#N/A,#N/A,FALSE,"신규dep-금형상각후";#N/A,#N/A,FALSE,"신규dep-연구비상각후";#N/A,#N/A,FALSE,"신규dep-기계,공구상각후"}</definedName>
    <definedName name="___q7" localSheetId="0" hidden="1">{#N/A,#N/A,FALSE,"신규dep";#N/A,#N/A,FALSE,"신규dep-금형상각후";#N/A,#N/A,FALSE,"신규dep-연구비상각후";#N/A,#N/A,FALSE,"신규dep-기계,공구상각후"}</definedName>
    <definedName name="___q7" localSheetId="1" hidden="1">{#N/A,#N/A,FALSE,"신규dep";#N/A,#N/A,FALSE,"신규dep-금형상각후";#N/A,#N/A,FALSE,"신규dep-연구비상각후";#N/A,#N/A,FALSE,"신규dep-기계,공구상각후"}</definedName>
    <definedName name="___q7" hidden="1">{#N/A,#N/A,FALSE,"신규dep";#N/A,#N/A,FALSE,"신규dep-금형상각후";#N/A,#N/A,FALSE,"신규dep-연구비상각후";#N/A,#N/A,FALSE,"신규dep-기계,공구상각후"}</definedName>
    <definedName name="___q9" localSheetId="0" hidden="1">{#N/A,#N/A,FALSE,"신규dep";#N/A,#N/A,FALSE,"신규dep-금형상각후";#N/A,#N/A,FALSE,"신규dep-연구비상각후";#N/A,#N/A,FALSE,"신규dep-기계,공구상각후"}</definedName>
    <definedName name="___q9" localSheetId="1" hidden="1">{#N/A,#N/A,FALSE,"신규dep";#N/A,#N/A,FALSE,"신규dep-금형상각후";#N/A,#N/A,FALSE,"신규dep-연구비상각후";#N/A,#N/A,FALSE,"신규dep-기계,공구상각후"}</definedName>
    <definedName name="___q9" hidden="1">{#N/A,#N/A,FALSE,"신규dep";#N/A,#N/A,FALSE,"신규dep-금형상각후";#N/A,#N/A,FALSE,"신규dep-연구비상각후";#N/A,#N/A,FALSE,"신규dep-기계,공구상각후"}</definedName>
    <definedName name="___RK1">#REF!</definedName>
    <definedName name="___RK2">#REF!</definedName>
    <definedName name="___RS451" localSheetId="0" hidden="1">{#N/A,#N/A,FALSE,"단축1";#N/A,#N/A,FALSE,"단축2";#N/A,#N/A,FALSE,"단축3";#N/A,#N/A,FALSE,"장축";#N/A,#N/A,FALSE,"4WD"}</definedName>
    <definedName name="___RS451" localSheetId="1" hidden="1">{#N/A,#N/A,FALSE,"단축1";#N/A,#N/A,FALSE,"단축2";#N/A,#N/A,FALSE,"단축3";#N/A,#N/A,FALSE,"장축";#N/A,#N/A,FALSE,"4WD"}</definedName>
    <definedName name="___RS451" hidden="1">{#N/A,#N/A,FALSE,"단축1";#N/A,#N/A,FALSE,"단축2";#N/A,#N/A,FALSE,"단축3";#N/A,#N/A,FALSE,"장축";#N/A,#N/A,FALSE,"4WD"}</definedName>
    <definedName name="___s1" localSheetId="0" hidden="1">{#N/A,#N/A,FALSE,"신규dep";#N/A,#N/A,FALSE,"신규dep-금형상각후";#N/A,#N/A,FALSE,"신규dep-연구비상각후";#N/A,#N/A,FALSE,"신규dep-기계,공구상각후"}</definedName>
    <definedName name="___s1" localSheetId="1" hidden="1">{#N/A,#N/A,FALSE,"신규dep";#N/A,#N/A,FALSE,"신규dep-금형상각후";#N/A,#N/A,FALSE,"신규dep-연구비상각후";#N/A,#N/A,FALSE,"신규dep-기계,공구상각후"}</definedName>
    <definedName name="___s1" hidden="1">{#N/A,#N/A,FALSE,"신규dep";#N/A,#N/A,FALSE,"신규dep-금형상각후";#N/A,#N/A,FALSE,"신규dep-연구비상각후";#N/A,#N/A,FALSE,"신규dep-기계,공구상각후"}</definedName>
    <definedName name="___s2" localSheetId="0" hidden="1">{#N/A,#N/A,FALSE,"신규dep";#N/A,#N/A,FALSE,"신규dep-금형상각후";#N/A,#N/A,FALSE,"신규dep-연구비상각후";#N/A,#N/A,FALSE,"신규dep-기계,공구상각후"}</definedName>
    <definedName name="___s2" localSheetId="1" hidden="1">{#N/A,#N/A,FALSE,"신규dep";#N/A,#N/A,FALSE,"신규dep-금형상각후";#N/A,#N/A,FALSE,"신규dep-연구비상각후";#N/A,#N/A,FALSE,"신규dep-기계,공구상각후"}</definedName>
    <definedName name="___s2" hidden="1">{#N/A,#N/A,FALSE,"신규dep";#N/A,#N/A,FALSE,"신규dep-금형상각후";#N/A,#N/A,FALSE,"신규dep-연구비상각후";#N/A,#N/A,FALSE,"신규dep-기계,공구상각후"}</definedName>
    <definedName name="___s3" localSheetId="0" hidden="1">{#N/A,#N/A,FALSE,"단축1";#N/A,#N/A,FALSE,"단축2";#N/A,#N/A,FALSE,"단축3";#N/A,#N/A,FALSE,"장축";#N/A,#N/A,FALSE,"4WD"}</definedName>
    <definedName name="___s3" localSheetId="1" hidden="1">{#N/A,#N/A,FALSE,"단축1";#N/A,#N/A,FALSE,"단축2";#N/A,#N/A,FALSE,"단축3";#N/A,#N/A,FALSE,"장축";#N/A,#N/A,FALSE,"4WD"}</definedName>
    <definedName name="___s3" hidden="1">{#N/A,#N/A,FALSE,"단축1";#N/A,#N/A,FALSE,"단축2";#N/A,#N/A,FALSE,"단축3";#N/A,#N/A,FALSE,"장축";#N/A,#N/A,FALSE,"4WD"}</definedName>
    <definedName name="___s4" localSheetId="0" hidden="1">{#N/A,#N/A,FALSE,"단축1";#N/A,#N/A,FALSE,"단축2";#N/A,#N/A,FALSE,"단축3";#N/A,#N/A,FALSE,"장축";#N/A,#N/A,FALSE,"4WD"}</definedName>
    <definedName name="___s4" localSheetId="1" hidden="1">{#N/A,#N/A,FALSE,"단축1";#N/A,#N/A,FALSE,"단축2";#N/A,#N/A,FALSE,"단축3";#N/A,#N/A,FALSE,"장축";#N/A,#N/A,FALSE,"4WD"}</definedName>
    <definedName name="___s4" hidden="1">{#N/A,#N/A,FALSE,"단축1";#N/A,#N/A,FALSE,"단축2";#N/A,#N/A,FALSE,"단축3";#N/A,#N/A,FALSE,"장축";#N/A,#N/A,FALSE,"4WD"}</definedName>
    <definedName name="___s5" localSheetId="0" hidden="1">{#N/A,#N/A,FALSE,"신규dep";#N/A,#N/A,FALSE,"신규dep-금형상각후";#N/A,#N/A,FALSE,"신규dep-연구비상각후";#N/A,#N/A,FALSE,"신규dep-기계,공구상각후"}</definedName>
    <definedName name="___s5" localSheetId="1" hidden="1">{#N/A,#N/A,FALSE,"신규dep";#N/A,#N/A,FALSE,"신규dep-금형상각후";#N/A,#N/A,FALSE,"신규dep-연구비상각후";#N/A,#N/A,FALSE,"신규dep-기계,공구상각후"}</definedName>
    <definedName name="___s5" hidden="1">{#N/A,#N/A,FALSE,"신규dep";#N/A,#N/A,FALSE,"신규dep-금형상각후";#N/A,#N/A,FALSE,"신규dep-연구비상각후";#N/A,#N/A,FALSE,"신규dep-기계,공구상각후"}</definedName>
    <definedName name="___s6" localSheetId="0" hidden="1">{#N/A,#N/A,FALSE,"신규dep";#N/A,#N/A,FALSE,"신규dep-금형상각후";#N/A,#N/A,FALSE,"신규dep-연구비상각후";#N/A,#N/A,FALSE,"신규dep-기계,공구상각후"}</definedName>
    <definedName name="___s6" localSheetId="1" hidden="1">{#N/A,#N/A,FALSE,"신규dep";#N/A,#N/A,FALSE,"신규dep-금형상각후";#N/A,#N/A,FALSE,"신규dep-연구비상각후";#N/A,#N/A,FALSE,"신규dep-기계,공구상각후"}</definedName>
    <definedName name="___s6" hidden="1">{#N/A,#N/A,FALSE,"신규dep";#N/A,#N/A,FALSE,"신규dep-금형상각후";#N/A,#N/A,FALSE,"신규dep-연구비상각후";#N/A,#N/A,FALSE,"신규dep-기계,공구상각후"}</definedName>
    <definedName name="___s7" localSheetId="0" hidden="1">{#N/A,#N/A,FALSE,"신규dep";#N/A,#N/A,FALSE,"신규dep-금형상각후";#N/A,#N/A,FALSE,"신규dep-연구비상각후";#N/A,#N/A,FALSE,"신규dep-기계,공구상각후"}</definedName>
    <definedName name="___s7" localSheetId="1" hidden="1">{#N/A,#N/A,FALSE,"신규dep";#N/A,#N/A,FALSE,"신규dep-금형상각후";#N/A,#N/A,FALSE,"신규dep-연구비상각후";#N/A,#N/A,FALSE,"신규dep-기계,공구상각후"}</definedName>
    <definedName name="___s7" hidden="1">{#N/A,#N/A,FALSE,"신규dep";#N/A,#N/A,FALSE,"신규dep-금형상각후";#N/A,#N/A,FALSE,"신규dep-연구비상각후";#N/A,#N/A,FALSE,"신규dep-기계,공구상각후"}</definedName>
    <definedName name="___s8" localSheetId="0" hidden="1">{#N/A,#N/A,FALSE,"신규dep";#N/A,#N/A,FALSE,"신규dep-금형상각후";#N/A,#N/A,FALSE,"신규dep-연구비상각후";#N/A,#N/A,FALSE,"신규dep-기계,공구상각후"}</definedName>
    <definedName name="___s8" localSheetId="1" hidden="1">{#N/A,#N/A,FALSE,"신규dep";#N/A,#N/A,FALSE,"신규dep-금형상각후";#N/A,#N/A,FALSE,"신규dep-연구비상각후";#N/A,#N/A,FALSE,"신규dep-기계,공구상각후"}</definedName>
    <definedName name="___s8" hidden="1">{#N/A,#N/A,FALSE,"신규dep";#N/A,#N/A,FALSE,"신규dep-금형상각후";#N/A,#N/A,FALSE,"신규dep-연구비상각후";#N/A,#N/A,FALSE,"신규dep-기계,공구상각후"}</definedName>
    <definedName name="___SDW1" localSheetId="0" hidden="1">#REF!</definedName>
    <definedName name="___SDW1" localSheetId="1" hidden="1">#REF!</definedName>
    <definedName name="___SDW1" hidden="1">#REF!</definedName>
    <definedName name="_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SUM1" localSheetId="0" hidden="1">{#N/A,#N/A,FALSE,"단축1";#N/A,#N/A,FALSE,"단축2";#N/A,#N/A,FALSE,"단축3";#N/A,#N/A,FALSE,"장축";#N/A,#N/A,FALSE,"4WD"}</definedName>
    <definedName name="___SUM1" localSheetId="1" hidden="1">{#N/A,#N/A,FALSE,"단축1";#N/A,#N/A,FALSE,"단축2";#N/A,#N/A,FALSE,"단축3";#N/A,#N/A,FALSE,"장축";#N/A,#N/A,FALSE,"4WD"}</definedName>
    <definedName name="___SUM1" hidden="1">{#N/A,#N/A,FALSE,"단축1";#N/A,#N/A,FALSE,"단축2";#N/A,#N/A,FALSE,"단축3";#N/A,#N/A,FALSE,"장축";#N/A,#N/A,FALSE,"4WD"}</definedName>
    <definedName name="___T2" localSheetId="0" hidden="1">{#N/A,#N/A,FALSE,"단축1";#N/A,#N/A,FALSE,"단축2";#N/A,#N/A,FALSE,"단축3";#N/A,#N/A,FALSE,"장축";#N/A,#N/A,FALSE,"4WD"}</definedName>
    <definedName name="___T2" localSheetId="1" hidden="1">{#N/A,#N/A,FALSE,"단축1";#N/A,#N/A,FALSE,"단축2";#N/A,#N/A,FALSE,"단축3";#N/A,#N/A,FALSE,"장축";#N/A,#N/A,FALSE,"4WD"}</definedName>
    <definedName name="___T2" hidden="1">{#N/A,#N/A,FALSE,"단축1";#N/A,#N/A,FALSE,"단축2";#N/A,#N/A,FALSE,"단축3";#N/A,#N/A,FALSE,"장축";#N/A,#N/A,FALSE,"4WD"}</definedName>
    <definedName name="___T3" localSheetId="0" hidden="1">{#N/A,#N/A,FALSE,"단축1";#N/A,#N/A,FALSE,"단축2";#N/A,#N/A,FALSE,"단축3";#N/A,#N/A,FALSE,"장축";#N/A,#N/A,FALSE,"4WD"}</definedName>
    <definedName name="___T3" localSheetId="1" hidden="1">{#N/A,#N/A,FALSE,"단축1";#N/A,#N/A,FALSE,"단축2";#N/A,#N/A,FALSE,"단축3";#N/A,#N/A,FALSE,"장축";#N/A,#N/A,FALSE,"4WD"}</definedName>
    <definedName name="___T3" hidden="1">{#N/A,#N/A,FALSE,"단축1";#N/A,#N/A,FALSE,"단축2";#N/A,#N/A,FALSE,"단축3";#N/A,#N/A,FALSE,"장축";#N/A,#N/A,FALSE,"4WD"}</definedName>
    <definedName name="___t4" localSheetId="0" hidden="1">{#N/A,#N/A,FALSE,"단축1";#N/A,#N/A,FALSE,"단축2";#N/A,#N/A,FALSE,"단축3";#N/A,#N/A,FALSE,"장축";#N/A,#N/A,FALSE,"4WD"}</definedName>
    <definedName name="___t4" localSheetId="1" hidden="1">{#N/A,#N/A,FALSE,"단축1";#N/A,#N/A,FALSE,"단축2";#N/A,#N/A,FALSE,"단축3";#N/A,#N/A,FALSE,"장축";#N/A,#N/A,FALSE,"4WD"}</definedName>
    <definedName name="___t4" hidden="1">{#N/A,#N/A,FALSE,"단축1";#N/A,#N/A,FALSE,"단축2";#N/A,#N/A,FALSE,"단축3";#N/A,#N/A,FALSE,"장축";#N/A,#N/A,FALSE,"4WD"}</definedName>
    <definedName name="___T5" localSheetId="0" hidden="1">{#N/A,#N/A,FALSE,"단축1";#N/A,#N/A,FALSE,"단축2";#N/A,#N/A,FALSE,"단축3";#N/A,#N/A,FALSE,"장축";#N/A,#N/A,FALSE,"4WD"}</definedName>
    <definedName name="___T5" localSheetId="1" hidden="1">{#N/A,#N/A,FALSE,"단축1";#N/A,#N/A,FALSE,"단축2";#N/A,#N/A,FALSE,"단축3";#N/A,#N/A,FALSE,"장축";#N/A,#N/A,FALSE,"4WD"}</definedName>
    <definedName name="___T5" hidden="1">{#N/A,#N/A,FALSE,"단축1";#N/A,#N/A,FALSE,"단축2";#N/A,#N/A,FALSE,"단축3";#N/A,#N/A,FALSE,"장축";#N/A,#N/A,FALSE,"4WD"}</definedName>
    <definedName name="___tk1" localSheetId="0" hidden="1">{#N/A,#N/A,FALSE,"지침";#N/A,#N/A,FALSE,"환경분석";#N/A,#N/A,FALSE,"Sheet16"}</definedName>
    <definedName name="___tk1" hidden="1">{#N/A,#N/A,FALSE,"지침";#N/A,#N/A,FALSE,"환경분석";#N/A,#N/A,FALSE,"Sheet16"}</definedName>
    <definedName name="___TT1" hidden="1">{#N/A,#N/A,FALSE,"현장 NCR 분석";#N/A,#N/A,FALSE,"현장품질감사";#N/A,#N/A,FALSE,"현장품질감사"}</definedName>
    <definedName name="___TT3" hidden="1">{#N/A,#N/A,FALSE,"현장 NCR 분석";#N/A,#N/A,FALSE,"현장품질감사";#N/A,#N/A,FALSE,"현장품질감사"}</definedName>
    <definedName name="_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w1" localSheetId="0" hidden="1">{#N/A,#N/A,FALSE,"신규dep";#N/A,#N/A,FALSE,"신규dep-금형상각후";#N/A,#N/A,FALSE,"신규dep-연구비상각후";#N/A,#N/A,FALSE,"신규dep-기계,공구상각후"}</definedName>
    <definedName name="___w1" localSheetId="1" hidden="1">{#N/A,#N/A,FALSE,"신규dep";#N/A,#N/A,FALSE,"신규dep-금형상각후";#N/A,#N/A,FALSE,"신규dep-연구비상각후";#N/A,#N/A,FALSE,"신규dep-기계,공구상각후"}</definedName>
    <definedName name="___w1" hidden="1">{#N/A,#N/A,FALSE,"신규dep";#N/A,#N/A,FALSE,"신규dep-금형상각후";#N/A,#N/A,FALSE,"신규dep-연구비상각후";#N/A,#N/A,FALSE,"신규dep-기계,공구상각후"}</definedName>
    <definedName name="__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_W2" localSheetId="0" hidden="1">{#N/A,#N/A,FALSE,"품의서";#N/A,#N/A,FALSE,"전제";#N/A,#N/A,FALSE,"총손";#N/A,#N/A,FALSE,"손익"}</definedName>
    <definedName name="___W2" localSheetId="1" hidden="1">{#N/A,#N/A,FALSE,"품의서";#N/A,#N/A,FALSE,"전제";#N/A,#N/A,FALSE,"총손";#N/A,#N/A,FALSE,"손익"}</definedName>
    <definedName name="___W2" hidden="1">{#N/A,#N/A,FALSE,"품의서";#N/A,#N/A,FALSE,"전제";#N/A,#N/A,FALSE,"총손";#N/A,#N/A,FALSE,"손익"}</definedName>
    <definedName name="___w4" localSheetId="0" hidden="1">{#N/A,#N/A,FALSE,"단축1";#N/A,#N/A,FALSE,"단축2";#N/A,#N/A,FALSE,"단축3";#N/A,#N/A,FALSE,"장축";#N/A,#N/A,FALSE,"4WD"}</definedName>
    <definedName name="___w4" localSheetId="1" hidden="1">{#N/A,#N/A,FALSE,"단축1";#N/A,#N/A,FALSE,"단축2";#N/A,#N/A,FALSE,"단축3";#N/A,#N/A,FALSE,"장축";#N/A,#N/A,FALSE,"4WD"}</definedName>
    <definedName name="___w4" hidden="1">{#N/A,#N/A,FALSE,"단축1";#N/A,#N/A,FALSE,"단축2";#N/A,#N/A,FALSE,"단축3";#N/A,#N/A,FALSE,"장축";#N/A,#N/A,FALSE,"4WD"}</definedName>
    <definedName name="___w5" localSheetId="0" hidden="1">{#N/A,#N/A,FALSE,"신규dep";#N/A,#N/A,FALSE,"신규dep-금형상각후";#N/A,#N/A,FALSE,"신규dep-연구비상각후";#N/A,#N/A,FALSE,"신규dep-기계,공구상각후"}</definedName>
    <definedName name="___w5" localSheetId="1" hidden="1">{#N/A,#N/A,FALSE,"신규dep";#N/A,#N/A,FALSE,"신규dep-금형상각후";#N/A,#N/A,FALSE,"신규dep-연구비상각후";#N/A,#N/A,FALSE,"신규dep-기계,공구상각후"}</definedName>
    <definedName name="___w5" hidden="1">{#N/A,#N/A,FALSE,"신규dep";#N/A,#N/A,FALSE,"신규dep-금형상각후";#N/A,#N/A,FALSE,"신규dep-연구비상각후";#N/A,#N/A,FALSE,"신규dep-기계,공구상각후"}</definedName>
    <definedName name="___WH1">#REF!</definedName>
    <definedName name="___WH2">#REF!</definedName>
    <definedName name="___WO1" hidden="1">{#N/A,#N/A,FALSE,"단축1";#N/A,#N/A,FALSE,"단축2";#N/A,#N/A,FALSE,"단축3";#N/A,#N/A,FALSE,"장축";#N/A,#N/A,FALSE,"4WD"}</definedName>
    <definedName name="___XG2" localSheetId="0" hidden="1">{#N/A,#N/A,FALSE,"단축1";#N/A,#N/A,FALSE,"단축2";#N/A,#N/A,FALSE,"단축3";#N/A,#N/A,FALSE,"장축";#N/A,#N/A,FALSE,"4WD"}</definedName>
    <definedName name="___XG2" localSheetId="1" hidden="1">{#N/A,#N/A,FALSE,"단축1";#N/A,#N/A,FALSE,"단축2";#N/A,#N/A,FALSE,"단축3";#N/A,#N/A,FALSE,"장축";#N/A,#N/A,FALSE,"4WD"}</definedName>
    <definedName name="___XG2" hidden="1">{#N/A,#N/A,FALSE,"단축1";#N/A,#N/A,FALSE,"단축2";#N/A,#N/A,FALSE,"단축3";#N/A,#N/A,FALSE,"장축";#N/A,#N/A,FALSE,"4WD"}</definedName>
    <definedName name="___YR1" localSheetId="0" hidden="1">{"'표지'!$B$5"}</definedName>
    <definedName name="___YR1" hidden="1">{"'표지'!$B$5"}</definedName>
    <definedName name="___z1" localSheetId="0" hidden="1">{#N/A,#N/A,FALSE,"단축1";#N/A,#N/A,FALSE,"단축2";#N/A,#N/A,FALSE,"단축3";#N/A,#N/A,FALSE,"장축";#N/A,#N/A,FALSE,"4WD"}</definedName>
    <definedName name="___z1" localSheetId="1" hidden="1">{#N/A,#N/A,FALSE,"단축1";#N/A,#N/A,FALSE,"단축2";#N/A,#N/A,FALSE,"단축3";#N/A,#N/A,FALSE,"장축";#N/A,#N/A,FALSE,"4WD"}</definedName>
    <definedName name="___z1" hidden="1">{#N/A,#N/A,FALSE,"단축1";#N/A,#N/A,FALSE,"단축2";#N/A,#N/A,FALSE,"단축3";#N/A,#N/A,FALSE,"장축";#N/A,#N/A,FALSE,"4WD"}</definedName>
    <definedName name="___z123" localSheetId="0" hidden="1">{#N/A,#N/A,FALSE,"단축1";#N/A,#N/A,FALSE,"단축2";#N/A,#N/A,FALSE,"단축3";#N/A,#N/A,FALSE,"장축";#N/A,#N/A,FALSE,"4WD"}</definedName>
    <definedName name="___z123" localSheetId="1" hidden="1">{#N/A,#N/A,FALSE,"단축1";#N/A,#N/A,FALSE,"단축2";#N/A,#N/A,FALSE,"단축3";#N/A,#N/A,FALSE,"장축";#N/A,#N/A,FALSE,"4WD"}</definedName>
    <definedName name="___z123" hidden="1">{#N/A,#N/A,FALSE,"단축1";#N/A,#N/A,FALSE,"단축2";#N/A,#N/A,FALSE,"단축3";#N/A,#N/A,FALSE,"장축";#N/A,#N/A,FALSE,"4WD"}</definedName>
    <definedName name="___z2" localSheetId="0" hidden="1">{#N/A,#N/A,FALSE,"단축1";#N/A,#N/A,FALSE,"단축2";#N/A,#N/A,FALSE,"단축3";#N/A,#N/A,FALSE,"장축";#N/A,#N/A,FALSE,"4WD"}</definedName>
    <definedName name="___z2" localSheetId="1" hidden="1">{#N/A,#N/A,FALSE,"단축1";#N/A,#N/A,FALSE,"단축2";#N/A,#N/A,FALSE,"단축3";#N/A,#N/A,FALSE,"장축";#N/A,#N/A,FALSE,"4WD"}</definedName>
    <definedName name="___z2" hidden="1">{#N/A,#N/A,FALSE,"단축1";#N/A,#N/A,FALSE,"단축2";#N/A,#N/A,FALSE,"단축3";#N/A,#N/A,FALSE,"장축";#N/A,#N/A,FALSE,"4WD"}</definedName>
    <definedName name="___z4" localSheetId="0" hidden="1">{#N/A,#N/A,FALSE,"단축1";#N/A,#N/A,FALSE,"단축2";#N/A,#N/A,FALSE,"단축3";#N/A,#N/A,FALSE,"장축";#N/A,#N/A,FALSE,"4WD"}</definedName>
    <definedName name="___z4" localSheetId="1" hidden="1">{#N/A,#N/A,FALSE,"단축1";#N/A,#N/A,FALSE,"단축2";#N/A,#N/A,FALSE,"단축3";#N/A,#N/A,FALSE,"장축";#N/A,#N/A,FALSE,"4WD"}</definedName>
    <definedName name="___z4" hidden="1">{#N/A,#N/A,FALSE,"단축1";#N/A,#N/A,FALSE,"단축2";#N/A,#N/A,FALSE,"단축3";#N/A,#N/A,FALSE,"장축";#N/A,#N/A,FALSE,"4WD"}</definedName>
    <definedName name="__1_?0_F" hidden="1">'[1]CD-실적'!#REF!</definedName>
    <definedName name="__1__123Graph_ACHART_1" hidden="1">'[4]Long Term Prices'!$AZ$725:$AZ$753</definedName>
    <definedName name="__10" localSheetId="0">#REF!</definedName>
    <definedName name="__10">#REF!</definedName>
    <definedName name="__11" localSheetId="0">#REF!</definedName>
    <definedName name="__11">#REF!</definedName>
    <definedName name="__1234" hidden="1">[5]양식3!#REF!</definedName>
    <definedName name="__123Graph_A" localSheetId="0" hidden="1">[6]은행!#REF!</definedName>
    <definedName name="__123Graph_A" hidden="1">'[4]Long Term Prices'!$Z$114:$Z$393</definedName>
    <definedName name="__123Graph_AAL" hidden="1">'[4]Long Term Prices'!$W$294:$W$377</definedName>
    <definedName name="__123Graph_ACHART1" hidden="1">#REF!</definedName>
    <definedName name="__123Graph_ACHART10" hidden="1">#REF!</definedName>
    <definedName name="__123Graph_ACHART11" hidden="1">#REF!</definedName>
    <definedName name="__123Graph_ACHART12" hidden="1">#REF!</definedName>
    <definedName name="__123Graph_ACHART13" hidden="1">#REF!</definedName>
    <definedName name="__123Graph_ACHART14" hidden="1">#REF!</definedName>
    <definedName name="__123Graph_ACHART15" hidden="1">#REF!</definedName>
    <definedName name="__123Graph_ACHART16" hidden="1">#REF!</definedName>
    <definedName name="__123Graph_ACHART17" hidden="1">#REF!</definedName>
    <definedName name="__123Graph_ACHART18" hidden="1">#REF!</definedName>
    <definedName name="__123Graph_ACHART19" hidden="1">#REF!</definedName>
    <definedName name="__123Graph_ACHART2" hidden="1">#REF!</definedName>
    <definedName name="__123Graph_ACHART20" hidden="1">#REF!</definedName>
    <definedName name="__123Graph_ACHART21" hidden="1">#REF!</definedName>
    <definedName name="__123Graph_ACHART22" hidden="1">#REF!</definedName>
    <definedName name="__123Graph_ACHART3" hidden="1">#REF!</definedName>
    <definedName name="__123Graph_ACHART4" hidden="1">#REF!</definedName>
    <definedName name="__123Graph_ACHART5" hidden="1">#REF!</definedName>
    <definedName name="__123Graph_ACHART6" hidden="1">#REF!</definedName>
    <definedName name="__123Graph_ACHART7" hidden="1">#REF!</definedName>
    <definedName name="__123Graph_ACHART8" hidden="1">#REF!</definedName>
    <definedName name="__123Graph_ACHART9" hidden="1">#REF!</definedName>
    <definedName name="__123Graph_ACU" hidden="1">'[4]Long Term Prices'!$F$294:$F$377</definedName>
    <definedName name="__123Graph_ADCC9598" hidden="1">#REF!</definedName>
    <definedName name="__123Graph_ADOM9598" hidden="1">#REF!</definedName>
    <definedName name="__123Graph_AGRAPH1" hidden="1">'[7]Profit &amp; Loss'!#REF!</definedName>
    <definedName name="__123Graph_ALME" hidden="1">'[4]Long Term Prices'!$AG$282:$AG$349</definedName>
    <definedName name="__123Graph_APB" hidden="1">'[4]Long Term Prices'!$K$294:$K$377</definedName>
    <definedName name="__123Graph_ASLIDE17" hidden="1">#REF!</definedName>
    <definedName name="__123Graph_ASLIDEIII15" hidden="1">#REF!</definedName>
    <definedName name="__123Graph_ASLIDEIII25" hidden="1">#REF!</definedName>
    <definedName name="__123Graph_ASLIDEIII26" hidden="1">#REF!</definedName>
    <definedName name="__123Graph_AZN" hidden="1">'[4]Long Term Prices'!$O$294:$O$377</definedName>
    <definedName name="__123Graph_B" localSheetId="0" hidden="1">[6]은행!#REF!</definedName>
    <definedName name="__123Graph_B" hidden="1">'[4]Long Term Prices'!$AB$114:$AB$392</definedName>
    <definedName name="__123Graph_BCHART1" hidden="1">#REF!</definedName>
    <definedName name="__123Graph_BCHART10" hidden="1">#REF!</definedName>
    <definedName name="__123Graph_BCHART11" hidden="1">#REF!</definedName>
    <definedName name="__123Graph_BCHART12" hidden="1">#REF!</definedName>
    <definedName name="__123Graph_BCHART13" hidden="1">#REF!</definedName>
    <definedName name="__123Graph_BCHART14" hidden="1">#REF!</definedName>
    <definedName name="__123Graph_BCHART15" hidden="1">#REF!</definedName>
    <definedName name="__123Graph_BCHART16" hidden="1">#REF!</definedName>
    <definedName name="__123Graph_BCHART17" hidden="1">#REF!</definedName>
    <definedName name="__123Graph_BCHART18" hidden="1">#REF!</definedName>
    <definedName name="__123Graph_BCHART19" hidden="1">#REF!</definedName>
    <definedName name="__123Graph_BCHART2" hidden="1">#REF!</definedName>
    <definedName name="__123Graph_BCHART20" hidden="1">#REF!</definedName>
    <definedName name="__123Graph_BCHART22" hidden="1">#REF!</definedName>
    <definedName name="__123Graph_BCHART3" hidden="1">#REF!</definedName>
    <definedName name="__123Graph_BCHART4" hidden="1">#REF!</definedName>
    <definedName name="__123Graph_BCHART6" hidden="1">#REF!</definedName>
    <definedName name="__123Graph_BCHART7" hidden="1">#REF!</definedName>
    <definedName name="__123Graph_BCHART8" hidden="1">#REF!</definedName>
    <definedName name="__123Graph_BCHART9" hidden="1">#REF!</definedName>
    <definedName name="__123Graph_BDCC9598" hidden="1">#REF!</definedName>
    <definedName name="__123Graph_BDOM9598" hidden="1">#REF!</definedName>
    <definedName name="__123Graph_BSLIDE17" hidden="1">#REF!</definedName>
    <definedName name="__123Graph_BSLIDEIII15" hidden="1">#REF!</definedName>
    <definedName name="__123Graph_BSLIDEIII25" hidden="1">#REF!</definedName>
    <definedName name="__123Graph_BSLIDEIII26" hidden="1">#REF!</definedName>
    <definedName name="__123Graph_C" hidden="1">'[4]Long Term Prices'!$D$15:$D$15</definedName>
    <definedName name="__123Graph_CCHART1" hidden="1">#REF!</definedName>
    <definedName name="__123Graph_CCHART10" hidden="1">#REF!</definedName>
    <definedName name="__123Graph_CCHART11" hidden="1">#REF!</definedName>
    <definedName name="__123Graph_CCHART14" hidden="1">#REF!</definedName>
    <definedName name="__123Graph_CCHART15" hidden="1">#REF!</definedName>
    <definedName name="__123Graph_CCHART2" hidden="1">#REF!</definedName>
    <definedName name="__123Graph_CCHART22" hidden="1">#REF!</definedName>
    <definedName name="__123Graph_CCHART3" hidden="1">#REF!</definedName>
    <definedName name="__123Graph_CCHART6" hidden="1">#REF!</definedName>
    <definedName name="__123Graph_CCHART7" hidden="1">#REF!</definedName>
    <definedName name="__123Graph_CCHART8" hidden="1">#REF!</definedName>
    <definedName name="__123Graph_CDCC9598" hidden="1">#REF!</definedName>
    <definedName name="__123Graph_CDOM9598" hidden="1">#REF!</definedName>
    <definedName name="__123Graph_CSLIDEIII25" hidden="1">#REF!</definedName>
    <definedName name="__123Graph_CSLIDEIII26" hidden="1">#REF!</definedName>
    <definedName name="__123Graph_D" localSheetId="0" hidden="1">#REF!</definedName>
    <definedName name="__123Graph_D" localSheetId="1" hidden="1">#REF!</definedName>
    <definedName name="__123Graph_D" hidden="1">'[8]F4-F7'!#REF!</definedName>
    <definedName name="__123Graph_DCHART10" hidden="1">#REF!</definedName>
    <definedName name="__123Graph_DCHART14" hidden="1">#REF!</definedName>
    <definedName name="__123Graph_DDCC9598" hidden="1">#REF!</definedName>
    <definedName name="__123Graph_DDOM9598" hidden="1">#REF!</definedName>
    <definedName name="__123Graph_DSLIDEIII25" hidden="1">#REF!</definedName>
    <definedName name="__123Graph_E" hidden="1">[9]Trans!$G$12:$G$18</definedName>
    <definedName name="__123Graph_EDOM9598" hidden="1">#REF!</definedName>
    <definedName name="__123Graph_F" hidden="1">[10]미수!#REF!</definedName>
    <definedName name="__123Graph_FDOM9598" hidden="1">#REF!</definedName>
    <definedName name="__123Graph_LBL_A" localSheetId="0" hidden="1">#REF!</definedName>
    <definedName name="__123Graph_LBL_A" localSheetId="1" hidden="1">#REF!</definedName>
    <definedName name="__123Graph_LBL_A" hidden="1">#N/A</definedName>
    <definedName name="__123Graph_LBL_ADCC9598" hidden="1">#REF!</definedName>
    <definedName name="__123Graph_LBL_ADOM9598" hidden="1">#REF!</definedName>
    <definedName name="__123Graph_LBL_B" localSheetId="0" hidden="1">#REF!</definedName>
    <definedName name="__123Graph_LBL_B" localSheetId="1" hidden="1">#REF!</definedName>
    <definedName name="__123Graph_LBL_B" hidden="1">#N/A</definedName>
    <definedName name="__123Graph_LBL_BDCC9598" hidden="1">#REF!</definedName>
    <definedName name="__123Graph_LBL_BDOM9598" hidden="1">#REF!</definedName>
    <definedName name="__123Graph_LBL_CCHART22" hidden="1">#REF!</definedName>
    <definedName name="__123Graph_LBL_CDCC9598" hidden="1">#REF!</definedName>
    <definedName name="__123Graph_LBL_CDOM9598" hidden="1">#REF!</definedName>
    <definedName name="__123Graph_LBL_DDCC9598" hidden="1">#REF!</definedName>
    <definedName name="__123Graph_LBL_DDOM9598" hidden="1">#REF!</definedName>
    <definedName name="__123Graph_LBL_E" localSheetId="0" hidden="1">'[4]Long Term Prices'!#REF!</definedName>
    <definedName name="__123Graph_LBL_E" hidden="1">'[4]Long Term Prices'!#REF!</definedName>
    <definedName name="__123Graph_LBL_EDOM9598" hidden="1">#REF!</definedName>
    <definedName name="__123Graph_LBL_FDOM9598" hidden="1">#REF!</definedName>
    <definedName name="__123Graph_X" hidden="1">'[4]Long Term Prices'!$A$15:$A$15</definedName>
    <definedName name="__123GRAPH_X1" localSheetId="0" hidden="1">'[4]Long Term Prices'!#REF!</definedName>
    <definedName name="__123GRAPH_X1" hidden="1">'[4]Long Term Prices'!#REF!</definedName>
    <definedName name="__123Graph_XAL" hidden="1">'[4]Long Term Prices'!$A$294:$A$377</definedName>
    <definedName name="__123Graph_XCHART1" hidden="1">#REF!</definedName>
    <definedName name="__123Graph_XCHART10" hidden="1">#REF!</definedName>
    <definedName name="__123Graph_XCHART11" hidden="1">#REF!</definedName>
    <definedName name="__123Graph_XCHART12" hidden="1">#REF!</definedName>
    <definedName name="__123Graph_XCHART13" hidden="1">#REF!</definedName>
    <definedName name="__123Graph_XCHART14" hidden="1">#REF!</definedName>
    <definedName name="__123Graph_XCHART15" hidden="1">#REF!</definedName>
    <definedName name="__123Graph_XCHART16" hidden="1">#REF!</definedName>
    <definedName name="__123Graph_XCHART17" hidden="1">#REF!</definedName>
    <definedName name="__123Graph_XCHART18" hidden="1">#REF!</definedName>
    <definedName name="__123Graph_XCHART19" hidden="1">#REF!</definedName>
    <definedName name="__123Graph_XCHART2" hidden="1">#REF!</definedName>
    <definedName name="__123Graph_XCHART20" hidden="1">#REF!</definedName>
    <definedName name="__123Graph_XCHART21" hidden="1">#REF!</definedName>
    <definedName name="__123Graph_XCHART22" hidden="1">#REF!</definedName>
    <definedName name="__123Graph_XCHART3" hidden="1">#REF!</definedName>
    <definedName name="__123Graph_XCHART4" hidden="1">#REF!</definedName>
    <definedName name="__123Graph_XCHART5" hidden="1">#REF!</definedName>
    <definedName name="__123Graph_XCHART6" hidden="1">#REF!</definedName>
    <definedName name="__123Graph_XCHART7" hidden="1">#REF!</definedName>
    <definedName name="__123Graph_XCHART8" hidden="1">#REF!</definedName>
    <definedName name="__123Graph_XCHART9" hidden="1">#REF!</definedName>
    <definedName name="__123Graph_XCU" hidden="1">'[4]Long Term Prices'!$A$294:$A$377</definedName>
    <definedName name="__123Graph_XDCC9598" hidden="1">#REF!</definedName>
    <definedName name="__123Graph_XDOM9598" hidden="1">#REF!</definedName>
    <definedName name="__123Graph_XLME" hidden="1">'[4]Long Term Prices'!$A$282:$A$349</definedName>
    <definedName name="__123Graph_XPB" hidden="1">'[4]Long Term Prices'!$A$294:$A$377</definedName>
    <definedName name="__123Graph_XSLIDE17" hidden="1">#REF!</definedName>
    <definedName name="__123Graph_XSLIDEIII15" hidden="1">#REF!</definedName>
    <definedName name="__123Graph_XSLIDEIII25" hidden="1">#REF!</definedName>
    <definedName name="__123Graph_XSLIDEIII26" hidden="1">#REF!</definedName>
    <definedName name="__123Graph_XZN" hidden="1">'[4]Long Term Prices'!$A$294:$A$377</definedName>
    <definedName name="__124GRAPH_A" hidden="1">[11]양식3!#REF!</definedName>
    <definedName name="__2__123Graph_ACHART_2" hidden="1">'[4]Long Term Prices'!$I$330:$I$392</definedName>
    <definedName name="__2_0_F" hidden="1">[3]Sheet1!#REF!</definedName>
    <definedName name="__2_5____123Graph_AGRA" hidden="1">'[7]Profit &amp; Loss'!#REF!</definedName>
    <definedName name="__2F" hidden="1">[3]Sheet1!#REF!</definedName>
    <definedName name="__3__123Graph_XCHART_1" hidden="1">'[4]Long Term Prices'!$A$725:$A$753</definedName>
    <definedName name="__4__123Graph_XCHART_2" localSheetId="0" hidden="1">'[4]Long Term Prices'!#REF!</definedName>
    <definedName name="__4__123Graph_XCHART_2" hidden="1">'[4]Long Term Prices'!#REF!</definedName>
    <definedName name="__6" localSheetId="0">#REF!</definedName>
    <definedName name="__6">#REF!</definedName>
    <definedName name="__7" localSheetId="0">#REF!</definedName>
    <definedName name="__7">#REF!</definedName>
    <definedName name="__8" localSheetId="0">#REF!</definedName>
    <definedName name="__8">#REF!</definedName>
    <definedName name="__9">#REF!</definedName>
    <definedName name="__A02" localSheetId="0" hidden="1">{#N/A,#N/A,FALSE,"단축1";#N/A,#N/A,FALSE,"단축2";#N/A,#N/A,FALSE,"단축3";#N/A,#N/A,FALSE,"장축";#N/A,#N/A,FALSE,"4WD"}</definedName>
    <definedName name="__A02" localSheetId="1" hidden="1">{#N/A,#N/A,FALSE,"단축1";#N/A,#N/A,FALSE,"단축2";#N/A,#N/A,FALSE,"단축3";#N/A,#N/A,FALSE,"장축";#N/A,#N/A,FALSE,"4WD"}</definedName>
    <definedName name="__A02" hidden="1">{#N/A,#N/A,FALSE,"단축1";#N/A,#N/A,FALSE,"단축2";#N/A,#N/A,FALSE,"단축3";#N/A,#N/A,FALSE,"장축";#N/A,#N/A,FALSE,"4WD"}</definedName>
    <definedName name="__A0323" localSheetId="0" hidden="1">{#N/A,#N/A,FALSE,"단축1";#N/A,#N/A,FALSE,"단축2";#N/A,#N/A,FALSE,"단축3";#N/A,#N/A,FALSE,"장축";#N/A,#N/A,FALSE,"4WD"}</definedName>
    <definedName name="__A0323" localSheetId="1" hidden="1">{#N/A,#N/A,FALSE,"단축1";#N/A,#N/A,FALSE,"단축2";#N/A,#N/A,FALSE,"단축3";#N/A,#N/A,FALSE,"장축";#N/A,#N/A,FALSE,"4WD"}</definedName>
    <definedName name="__A0323" hidden="1">{#N/A,#N/A,FALSE,"단축1";#N/A,#N/A,FALSE,"단축2";#N/A,#N/A,FALSE,"단축3";#N/A,#N/A,FALSE,"장축";#N/A,#N/A,FALSE,"4WD"}</definedName>
    <definedName name="__A1" localSheetId="0" hidden="1">{#N/A,#N/A,FALSE,"단축1";#N/A,#N/A,FALSE,"단축2";#N/A,#N/A,FALSE,"단축3";#N/A,#N/A,FALSE,"장축";#N/A,#N/A,FALSE,"4WD"}</definedName>
    <definedName name="__A1" localSheetId="1" hidden="1">{#N/A,#N/A,FALSE,"단축1";#N/A,#N/A,FALSE,"단축2";#N/A,#N/A,FALSE,"단축3";#N/A,#N/A,FALSE,"장축";#N/A,#N/A,FALSE,"4WD"}</definedName>
    <definedName name="__A1" hidden="1">{#N/A,#N/A,FALSE,"단축1";#N/A,#N/A,FALSE,"단축2";#N/A,#N/A,FALSE,"단축3";#N/A,#N/A,FALSE,"장축";#N/A,#N/A,FALSE,"4WD"}</definedName>
    <definedName name="__A1232" localSheetId="0" hidden="1">{#N/A,#N/A,FALSE,"단축1";#N/A,#N/A,FALSE,"단축2";#N/A,#N/A,FALSE,"단축3";#N/A,#N/A,FALSE,"장축";#N/A,#N/A,FALSE,"4WD"}</definedName>
    <definedName name="__A1232" localSheetId="1" hidden="1">{#N/A,#N/A,FALSE,"단축1";#N/A,#N/A,FALSE,"단축2";#N/A,#N/A,FALSE,"단축3";#N/A,#N/A,FALSE,"장축";#N/A,#N/A,FALSE,"4WD"}</definedName>
    <definedName name="__A1232" hidden="1">{#N/A,#N/A,FALSE,"단축1";#N/A,#N/A,FALSE,"단축2";#N/A,#N/A,FALSE,"단축3";#N/A,#N/A,FALSE,"장축";#N/A,#N/A,FALSE,"4WD"}</definedName>
    <definedName name="__A1245" localSheetId="0" hidden="1">{#N/A,#N/A,FALSE,"단축1";#N/A,#N/A,FALSE,"단축2";#N/A,#N/A,FALSE,"단축3";#N/A,#N/A,FALSE,"장축";#N/A,#N/A,FALSE,"4WD"}</definedName>
    <definedName name="__A1245" localSheetId="1" hidden="1">{#N/A,#N/A,FALSE,"단축1";#N/A,#N/A,FALSE,"단축2";#N/A,#N/A,FALSE,"단축3";#N/A,#N/A,FALSE,"장축";#N/A,#N/A,FALSE,"4WD"}</definedName>
    <definedName name="__A1245" hidden="1">{#N/A,#N/A,FALSE,"단축1";#N/A,#N/A,FALSE,"단축2";#N/A,#N/A,FALSE,"단축3";#N/A,#N/A,FALSE,"장축";#N/A,#N/A,FALSE,"4WD"}</definedName>
    <definedName name="__A12458" localSheetId="0" hidden="1">{#N/A,#N/A,FALSE,"단축1";#N/A,#N/A,FALSE,"단축2";#N/A,#N/A,FALSE,"단축3";#N/A,#N/A,FALSE,"장축";#N/A,#N/A,FALSE,"4WD"}</definedName>
    <definedName name="__A12458" localSheetId="1" hidden="1">{#N/A,#N/A,FALSE,"단축1";#N/A,#N/A,FALSE,"단축2";#N/A,#N/A,FALSE,"단축3";#N/A,#N/A,FALSE,"장축";#N/A,#N/A,FALSE,"4WD"}</definedName>
    <definedName name="__A12458" hidden="1">{#N/A,#N/A,FALSE,"단축1";#N/A,#N/A,FALSE,"단축2";#N/A,#N/A,FALSE,"단축3";#N/A,#N/A,FALSE,"장축";#N/A,#N/A,FALSE,"4WD"}</definedName>
    <definedName name="__A1454" localSheetId="0" hidden="1">{#N/A,#N/A,FALSE,"단축1";#N/A,#N/A,FALSE,"단축2";#N/A,#N/A,FALSE,"단축3";#N/A,#N/A,FALSE,"장축";#N/A,#N/A,FALSE,"4WD"}</definedName>
    <definedName name="__A1454" localSheetId="1" hidden="1">{#N/A,#N/A,FALSE,"단축1";#N/A,#N/A,FALSE,"단축2";#N/A,#N/A,FALSE,"단축3";#N/A,#N/A,FALSE,"장축";#N/A,#N/A,FALSE,"4WD"}</definedName>
    <definedName name="__A1454" hidden="1">{#N/A,#N/A,FALSE,"단축1";#N/A,#N/A,FALSE,"단축2";#N/A,#N/A,FALSE,"단축3";#N/A,#N/A,FALSE,"장축";#N/A,#N/A,FALSE,"4WD"}</definedName>
    <definedName name="__A2" localSheetId="0" hidden="1">{#N/A,#N/A,FALSE,"단축1";#N/A,#N/A,FALSE,"단축2";#N/A,#N/A,FALSE,"단축3";#N/A,#N/A,FALSE,"장축";#N/A,#N/A,FALSE,"4WD"}</definedName>
    <definedName name="__A2" localSheetId="1" hidden="1">{#N/A,#N/A,FALSE,"단축1";#N/A,#N/A,FALSE,"단축2";#N/A,#N/A,FALSE,"단축3";#N/A,#N/A,FALSE,"장축";#N/A,#N/A,FALSE,"4WD"}</definedName>
    <definedName name="__A2" hidden="1">{#N/A,#N/A,FALSE,"단축1";#N/A,#N/A,FALSE,"단축2";#N/A,#N/A,FALSE,"단축3";#N/A,#N/A,FALSE,"장축";#N/A,#N/A,FALSE,"4WD"}</definedName>
    <definedName name="__A2040" localSheetId="0" hidden="1">{#N/A,#N/A,FALSE,"단축1";#N/A,#N/A,FALSE,"단축2";#N/A,#N/A,FALSE,"단축3";#N/A,#N/A,FALSE,"장축";#N/A,#N/A,FALSE,"4WD"}</definedName>
    <definedName name="__A2040" localSheetId="1" hidden="1">{#N/A,#N/A,FALSE,"단축1";#N/A,#N/A,FALSE,"단축2";#N/A,#N/A,FALSE,"단축3";#N/A,#N/A,FALSE,"장축";#N/A,#N/A,FALSE,"4WD"}</definedName>
    <definedName name="__A2040" hidden="1">{#N/A,#N/A,FALSE,"단축1";#N/A,#N/A,FALSE,"단축2";#N/A,#N/A,FALSE,"단축3";#N/A,#N/A,FALSE,"장축";#N/A,#N/A,FALSE,"4WD"}</definedName>
    <definedName name="__A21321" localSheetId="0" hidden="1">{#N/A,#N/A,FALSE,"단축1";#N/A,#N/A,FALSE,"단축2";#N/A,#N/A,FALSE,"단축3";#N/A,#N/A,FALSE,"장축";#N/A,#N/A,FALSE,"4WD"}</definedName>
    <definedName name="__A21321" localSheetId="1" hidden="1">{#N/A,#N/A,FALSE,"단축1";#N/A,#N/A,FALSE,"단축2";#N/A,#N/A,FALSE,"단축3";#N/A,#N/A,FALSE,"장축";#N/A,#N/A,FALSE,"4WD"}</definedName>
    <definedName name="__A21321" hidden="1">{#N/A,#N/A,FALSE,"단축1";#N/A,#N/A,FALSE,"단축2";#N/A,#N/A,FALSE,"단축3";#N/A,#N/A,FALSE,"장축";#N/A,#N/A,FALSE,"4WD"}</definedName>
    <definedName name="__A3" localSheetId="0" hidden="1">{#N/A,#N/A,FALSE,"단축1";#N/A,#N/A,FALSE,"단축2";#N/A,#N/A,FALSE,"단축3";#N/A,#N/A,FALSE,"장축";#N/A,#N/A,FALSE,"4WD"}</definedName>
    <definedName name="__A3" localSheetId="1" hidden="1">{#N/A,#N/A,FALSE,"단축1";#N/A,#N/A,FALSE,"단축2";#N/A,#N/A,FALSE,"단축3";#N/A,#N/A,FALSE,"장축";#N/A,#N/A,FALSE,"4WD"}</definedName>
    <definedName name="__A3" hidden="1">{#N/A,#N/A,FALSE,"단축1";#N/A,#N/A,FALSE,"단축2";#N/A,#N/A,FALSE,"단축3";#N/A,#N/A,FALSE,"장축";#N/A,#N/A,FALSE,"4WD"}</definedName>
    <definedName name="__AA4" localSheetId="0" hidden="1">{#N/A,#N/A,FALSE,"신규dep";#N/A,#N/A,FALSE,"신규dep-금형상각후";#N/A,#N/A,FALSE,"신규dep-연구비상각후";#N/A,#N/A,FALSE,"신규dep-기계,공구상각후"}</definedName>
    <definedName name="__AA4" localSheetId="1" hidden="1">{#N/A,#N/A,FALSE,"신규dep";#N/A,#N/A,FALSE,"신규dep-금형상각후";#N/A,#N/A,FALSE,"신규dep-연구비상각후";#N/A,#N/A,FALSE,"신규dep-기계,공구상각후"}</definedName>
    <definedName name="__AA4" hidden="1">{#N/A,#N/A,FALSE,"신규dep";#N/A,#N/A,FALSE,"신규dep-금형상각후";#N/A,#N/A,FALSE,"신규dep-연구비상각후";#N/A,#N/A,FALSE,"신규dep-기계,공구상각후"}</definedName>
    <definedName name="__AAA16" hidden="1">#REF!</definedName>
    <definedName name="__afc4" hidden="1">{"COPStyrEPLC",#N/A,FALSE,"Styrene";"COPStyrNapLC",#N/A,FALSE,"Styrene"}</definedName>
    <definedName name="_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AS6" localSheetId="0" hidden="1">{#N/A,#N/A,FALSE,"Australien";#N/A,#N/A,FALSE,"Birmingham";#N/A,#N/A,FALSE,"Brasilien";#N/A,#N/A,FALSE,"Prag";#N/A,#N/A,FALSE,"Spanien";#N/A,#N/A,FALSE,"Malaysia ( Com)";#N/A,#N/A,FALSE,"Malaysia (Instr)"}</definedName>
    <definedName name="__AS6" localSheetId="1" hidden="1">{#N/A,#N/A,FALSE,"Australien";#N/A,#N/A,FALSE,"Birmingham";#N/A,#N/A,FALSE,"Brasilien";#N/A,#N/A,FALSE,"Prag";#N/A,#N/A,FALSE,"Spanien";#N/A,#N/A,FALSE,"Malaysia ( Com)";#N/A,#N/A,FALSE,"Malaysia (Instr)"}</definedName>
    <definedName name="__AS6" hidden="1">{#N/A,#N/A,FALSE,"Australien";#N/A,#N/A,FALSE,"Birmingham";#N/A,#N/A,FALSE,"Brasilien";#N/A,#N/A,FALSE,"Prag";#N/A,#N/A,FALSE,"Spanien";#N/A,#N/A,FALSE,"Malaysia ( Com)";#N/A,#N/A,FALSE,"Malaysia (Instr)"}</definedName>
    <definedName name="__AT1" localSheetId="0" hidden="1">{#N/A,#N/A,FALSE,"인원";#N/A,#N/A,FALSE,"비용2";#N/A,#N/A,FALSE,"비용1";#N/A,#N/A,FALSE,"비용";#N/A,#N/A,FALSE,"보증2";#N/A,#N/A,FALSE,"보증1";#N/A,#N/A,FALSE,"보증";#N/A,#N/A,FALSE,"손익1";#N/A,#N/A,FALSE,"손익";#N/A,#N/A,FALSE,"부서별매출";#N/A,#N/A,FALSE,"매출"}</definedName>
    <definedName name="__AT1" localSheetId="1" hidden="1">{#N/A,#N/A,FALSE,"인원";#N/A,#N/A,FALSE,"비용2";#N/A,#N/A,FALSE,"비용1";#N/A,#N/A,FALSE,"비용";#N/A,#N/A,FALSE,"보증2";#N/A,#N/A,FALSE,"보증1";#N/A,#N/A,FALSE,"보증";#N/A,#N/A,FALSE,"손익1";#N/A,#N/A,FALSE,"손익";#N/A,#N/A,FALSE,"부서별매출";#N/A,#N/A,FALSE,"매출"}</definedName>
    <definedName name="__AT1" hidden="1">{#N/A,#N/A,FALSE,"인원";#N/A,#N/A,FALSE,"비용2";#N/A,#N/A,FALSE,"비용1";#N/A,#N/A,FALSE,"비용";#N/A,#N/A,FALSE,"보증2";#N/A,#N/A,FALSE,"보증1";#N/A,#N/A,FALSE,"보증";#N/A,#N/A,FALSE,"손익1";#N/A,#N/A,FALSE,"손익";#N/A,#N/A,FALSE,"부서별매출";#N/A,#N/A,FALSE,"매출"}</definedName>
    <definedName name="_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_AT3" localSheetId="0" hidden="1">{#N/A,#N/A,FALSE,"인원";#N/A,#N/A,FALSE,"비용2";#N/A,#N/A,FALSE,"비용1";#N/A,#N/A,FALSE,"비용";#N/A,#N/A,FALSE,"보증2";#N/A,#N/A,FALSE,"보증1";#N/A,#N/A,FALSE,"보증";#N/A,#N/A,FALSE,"손익1";#N/A,#N/A,FALSE,"손익";#N/A,#N/A,FALSE,"부서별매출";#N/A,#N/A,FALSE,"매출"}</definedName>
    <definedName name="__AT3" localSheetId="1" hidden="1">{#N/A,#N/A,FALSE,"인원";#N/A,#N/A,FALSE,"비용2";#N/A,#N/A,FALSE,"비용1";#N/A,#N/A,FALSE,"비용";#N/A,#N/A,FALSE,"보증2";#N/A,#N/A,FALSE,"보증1";#N/A,#N/A,FALSE,"보증";#N/A,#N/A,FALSE,"손익1";#N/A,#N/A,FALSE,"손익";#N/A,#N/A,FALSE,"부서별매출";#N/A,#N/A,FALSE,"매출"}</definedName>
    <definedName name="__AT3" hidden="1">{#N/A,#N/A,FALSE,"인원";#N/A,#N/A,FALSE,"비용2";#N/A,#N/A,FALSE,"비용1";#N/A,#N/A,FALSE,"비용";#N/A,#N/A,FALSE,"보증2";#N/A,#N/A,FALSE,"보증1";#N/A,#N/A,FALSE,"보증";#N/A,#N/A,FALSE,"손익1";#N/A,#N/A,FALSE,"손익";#N/A,#N/A,FALSE,"부서별매출";#N/A,#N/A,FALSE,"매출"}</definedName>
    <definedName name="__at4" hidden="1">{#N/A,#N/A,FALSE,"인원";#N/A,#N/A,FALSE,"비용2";#N/A,#N/A,FALSE,"비용1";#N/A,#N/A,FALSE,"비용";#N/A,#N/A,FALSE,"보증2";#N/A,#N/A,FALSE,"보증1";#N/A,#N/A,FALSE,"보증";#N/A,#N/A,FALSE,"손익1";#N/A,#N/A,FALSE,"손익";#N/A,#N/A,FALSE,"부서별매출";#N/A,#N/A,FALSE,"매출"}</definedName>
    <definedName name="__BEF1">#REF!</definedName>
    <definedName name="__BEF2">#REF!</definedName>
    <definedName name="__Bp2" hidden="1">{#N/A,#N/A,FALSE,"BS";#N/A,#N/A,FALSE,"PL";#N/A,#N/A,FALSE,"처분";#N/A,#N/A,FALSE,"현금";#N/A,#N/A,FALSE,"매출";#N/A,#N/A,FALSE,"원가";#N/A,#N/A,FALSE,"경영"}</definedName>
    <definedName name="__BS1" localSheetId="0" hidden="1">{#N/A,#N/A,FALSE,"지침";#N/A,#N/A,FALSE,"환경분석";#N/A,#N/A,FALSE,"Sheet16"}</definedName>
    <definedName name="__BS1" hidden="1">{#N/A,#N/A,FALSE,"지침";#N/A,#N/A,FALSE,"환경분석";#N/A,#N/A,FALSE,"Sheet16"}</definedName>
    <definedName name="__ccc4" hidden="1">#REF!</definedName>
    <definedName name="__cost9911_pjt" localSheetId="0">#REF!</definedName>
    <definedName name="__cost9911_pjt">#REF!</definedName>
    <definedName name="__d1" localSheetId="0" hidden="1">{#N/A,#N/A,FALSE,"신규dep";#N/A,#N/A,FALSE,"신규dep-금형상각후";#N/A,#N/A,FALSE,"신규dep-연구비상각후";#N/A,#N/A,FALSE,"신규dep-기계,공구상각후"}</definedName>
    <definedName name="__d1" localSheetId="1" hidden="1">{#N/A,#N/A,FALSE,"신규dep";#N/A,#N/A,FALSE,"신규dep-금형상각후";#N/A,#N/A,FALSE,"신규dep-연구비상각후";#N/A,#N/A,FALSE,"신규dep-기계,공구상각후"}</definedName>
    <definedName name="__d1" hidden="1">{#N/A,#N/A,FALSE,"신규dep";#N/A,#N/A,FALSE,"신규dep-금형상각후";#N/A,#N/A,FALSE,"신규dep-연구비상각후";#N/A,#N/A,FALSE,"신규dep-기계,공구상각후"}</definedName>
    <definedName name="__d2" localSheetId="0" hidden="1">{#N/A,#N/A,FALSE,"신규dep";#N/A,#N/A,FALSE,"신규dep-금형상각후";#N/A,#N/A,FALSE,"신규dep-연구비상각후";#N/A,#N/A,FALSE,"신규dep-기계,공구상각후"}</definedName>
    <definedName name="__d2" localSheetId="1" hidden="1">{#N/A,#N/A,FALSE,"신규dep";#N/A,#N/A,FALSE,"신규dep-금형상각후";#N/A,#N/A,FALSE,"신규dep-연구비상각후";#N/A,#N/A,FALSE,"신규dep-기계,공구상각후"}</definedName>
    <definedName name="__d2" hidden="1">{#N/A,#N/A,FALSE,"신규dep";#N/A,#N/A,FALSE,"신규dep-금형상각후";#N/A,#N/A,FALSE,"신규dep-연구비상각후";#N/A,#N/A,FALSE,"신규dep-기계,공구상각후"}</definedName>
    <definedName name="__D6" localSheetId="0" hidden="1">{"'표지'!$B$5"}</definedName>
    <definedName name="__D6" hidden="1">{"'표지'!$B$5"}</definedName>
    <definedName name="__DB777" localSheetId="0" hidden="1">{#N/A,#N/A,TRUE,"Y생산";#N/A,#N/A,TRUE,"Y판매";#N/A,#N/A,TRUE,"Y총물량";#N/A,#N/A,TRUE,"Y능력";#N/A,#N/A,TRUE,"YKD"}</definedName>
    <definedName name="__DB777" localSheetId="1" hidden="1">{#N/A,#N/A,TRUE,"Y생산";#N/A,#N/A,TRUE,"Y판매";#N/A,#N/A,TRUE,"Y총물량";#N/A,#N/A,TRUE,"Y능력";#N/A,#N/A,TRUE,"YKD"}</definedName>
    <definedName name="__DB777" hidden="1">{#N/A,#N/A,TRUE,"Y생산";#N/A,#N/A,TRUE,"Y판매";#N/A,#N/A,TRUE,"Y총물량";#N/A,#N/A,TRUE,"Y능력";#N/A,#N/A,TRUE,"YKD"}</definedName>
    <definedName name="__DC50" localSheetId="0" hidden="1">{#N/A,#N/A,FALSE,"단축1";#N/A,#N/A,FALSE,"단축2";#N/A,#N/A,FALSE,"단축3";#N/A,#N/A,FALSE,"장축";#N/A,#N/A,FALSE,"4WD"}</definedName>
    <definedName name="__DC50" localSheetId="1" hidden="1">{#N/A,#N/A,FALSE,"단축1";#N/A,#N/A,FALSE,"단축2";#N/A,#N/A,FALSE,"단축3";#N/A,#N/A,FALSE,"장축";#N/A,#N/A,FALSE,"4WD"}</definedName>
    <definedName name="__DC50" hidden="1">{#N/A,#N/A,FALSE,"단축1";#N/A,#N/A,FALSE,"단축2";#N/A,#N/A,FALSE,"단축3";#N/A,#N/A,FALSE,"장축";#N/A,#N/A,FALSE,"4WD"}</definedName>
    <definedName name="_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ddd21" localSheetId="0" hidden="1">{#N/A,#N/A,FALSE,"단축1";#N/A,#N/A,FALSE,"단축2";#N/A,#N/A,FALSE,"단축3";#N/A,#N/A,FALSE,"장축";#N/A,#N/A,FALSE,"4WD"}</definedName>
    <definedName name="__ddd21" localSheetId="1" hidden="1">{#N/A,#N/A,FALSE,"단축1";#N/A,#N/A,FALSE,"단축2";#N/A,#N/A,FALSE,"단축3";#N/A,#N/A,FALSE,"장축";#N/A,#N/A,FALSE,"4WD"}</definedName>
    <definedName name="__ddd21" hidden="1">{#N/A,#N/A,FALSE,"단축1";#N/A,#N/A,FALSE,"단축2";#N/A,#N/A,FALSE,"단축3";#N/A,#N/A,FALSE,"장축";#N/A,#N/A,FALSE,"4WD"}</definedName>
    <definedName name="__DSAuthor" hidden="1">"P. ROBERT"</definedName>
    <definedName name="__DSCreated" hidden="1">"18/02/93"</definedName>
    <definedName name="__DSRevision" hidden="1">"1,0"</definedName>
    <definedName name="__e1" localSheetId="0" hidden="1">{#N/A,#N/A,FALSE,"단축1";#N/A,#N/A,FALSE,"단축2";#N/A,#N/A,FALSE,"단축3";#N/A,#N/A,FALSE,"장축";#N/A,#N/A,FALSE,"4WD"}</definedName>
    <definedName name="__e1" localSheetId="1" hidden="1">{#N/A,#N/A,FALSE,"단축1";#N/A,#N/A,FALSE,"단축2";#N/A,#N/A,FALSE,"단축3";#N/A,#N/A,FALSE,"장축";#N/A,#N/A,FALSE,"4WD"}</definedName>
    <definedName name="__e1" hidden="1">{#N/A,#N/A,FALSE,"단축1";#N/A,#N/A,FALSE,"단축2";#N/A,#N/A,FALSE,"단축3";#N/A,#N/A,FALSE,"장축";#N/A,#N/A,FALSE,"4WD"}</definedName>
    <definedName name="__e2" localSheetId="0" hidden="1">{#N/A,#N/A,FALSE,"단축1";#N/A,#N/A,FALSE,"단축2";#N/A,#N/A,FALSE,"단축3";#N/A,#N/A,FALSE,"장축";#N/A,#N/A,FALSE,"4WD"}</definedName>
    <definedName name="__e2" localSheetId="1" hidden="1">{#N/A,#N/A,FALSE,"단축1";#N/A,#N/A,FALSE,"단축2";#N/A,#N/A,FALSE,"단축3";#N/A,#N/A,FALSE,"장축";#N/A,#N/A,FALSE,"4WD"}</definedName>
    <definedName name="__e2" hidden="1">{#N/A,#N/A,FALSE,"단축1";#N/A,#N/A,FALSE,"단축2";#N/A,#N/A,FALSE,"단축3";#N/A,#N/A,FALSE,"장축";#N/A,#N/A,FALSE,"4WD"}</definedName>
    <definedName name="__e3" localSheetId="0" hidden="1">{#N/A,#N/A,FALSE,"단축1";#N/A,#N/A,FALSE,"단축2";#N/A,#N/A,FALSE,"단축3";#N/A,#N/A,FALSE,"장축";#N/A,#N/A,FALSE,"4WD"}</definedName>
    <definedName name="__e3" localSheetId="1" hidden="1">{#N/A,#N/A,FALSE,"단축1";#N/A,#N/A,FALSE,"단축2";#N/A,#N/A,FALSE,"단축3";#N/A,#N/A,FALSE,"장축";#N/A,#N/A,FALSE,"4WD"}</definedName>
    <definedName name="__e3" hidden="1">{#N/A,#N/A,FALSE,"단축1";#N/A,#N/A,FALSE,"단축2";#N/A,#N/A,FALSE,"단축3";#N/A,#N/A,FALSE,"장축";#N/A,#N/A,FALSE,"4WD"}</definedName>
    <definedName name="__e4" localSheetId="0" hidden="1">{#N/A,#N/A,FALSE,"단축1";#N/A,#N/A,FALSE,"단축2";#N/A,#N/A,FALSE,"단축3";#N/A,#N/A,FALSE,"장축";#N/A,#N/A,FALSE,"4WD"}</definedName>
    <definedName name="__e4" localSheetId="1" hidden="1">{#N/A,#N/A,FALSE,"단축1";#N/A,#N/A,FALSE,"단축2";#N/A,#N/A,FALSE,"단축3";#N/A,#N/A,FALSE,"장축";#N/A,#N/A,FALSE,"4WD"}</definedName>
    <definedName name="__e4" hidden="1">{#N/A,#N/A,FALSE,"단축1";#N/A,#N/A,FALSE,"단축2";#N/A,#N/A,FALSE,"단축3";#N/A,#N/A,FALSE,"장축";#N/A,#N/A,FALSE,"4WD"}</definedName>
    <definedName name="__e5" localSheetId="0" hidden="1">{#N/A,#N/A,FALSE,"단축1";#N/A,#N/A,FALSE,"단축2";#N/A,#N/A,FALSE,"단축3";#N/A,#N/A,FALSE,"장축";#N/A,#N/A,FALSE,"4WD"}</definedName>
    <definedName name="__e5" localSheetId="1" hidden="1">{#N/A,#N/A,FALSE,"단축1";#N/A,#N/A,FALSE,"단축2";#N/A,#N/A,FALSE,"단축3";#N/A,#N/A,FALSE,"장축";#N/A,#N/A,FALSE,"4WD"}</definedName>
    <definedName name="__e5" hidden="1">{#N/A,#N/A,FALSE,"단축1";#N/A,#N/A,FALSE,"단축2";#N/A,#N/A,FALSE,"단축3";#N/A,#N/A,FALSE,"장축";#N/A,#N/A,FALSE,"4WD"}</definedName>
    <definedName name="__e6" localSheetId="0" hidden="1">{#N/A,#N/A,FALSE,"단축1";#N/A,#N/A,FALSE,"단축2";#N/A,#N/A,FALSE,"단축3";#N/A,#N/A,FALSE,"장축";#N/A,#N/A,FALSE,"4WD"}</definedName>
    <definedName name="__e6" localSheetId="1" hidden="1">{#N/A,#N/A,FALSE,"단축1";#N/A,#N/A,FALSE,"단축2";#N/A,#N/A,FALSE,"단축3";#N/A,#N/A,FALSE,"장축";#N/A,#N/A,FALSE,"4WD"}</definedName>
    <definedName name="__e6" hidden="1">{#N/A,#N/A,FALSE,"단축1";#N/A,#N/A,FALSE,"단축2";#N/A,#N/A,FALSE,"단축3";#N/A,#N/A,FALSE,"장축";#N/A,#N/A,FALSE,"4WD"}</definedName>
    <definedName name="__e7" localSheetId="0" hidden="1">{#N/A,#N/A,FALSE,"신규dep";#N/A,#N/A,FALSE,"신규dep-금형상각후";#N/A,#N/A,FALSE,"신규dep-연구비상각후";#N/A,#N/A,FALSE,"신규dep-기계,공구상각후"}</definedName>
    <definedName name="__e7" localSheetId="1" hidden="1">{#N/A,#N/A,FALSE,"신규dep";#N/A,#N/A,FALSE,"신규dep-금형상각후";#N/A,#N/A,FALSE,"신규dep-연구비상각후";#N/A,#N/A,FALSE,"신규dep-기계,공구상각후"}</definedName>
    <definedName name="__e7" hidden="1">{#N/A,#N/A,FALSE,"신규dep";#N/A,#N/A,FALSE,"신규dep-금형상각후";#N/A,#N/A,FALSE,"신규dep-연구비상각후";#N/A,#N/A,FALSE,"신규dep-기계,공구상각후"}</definedName>
    <definedName name="__e8" localSheetId="0" hidden="1">{#N/A,#N/A,FALSE,"신규dep";#N/A,#N/A,FALSE,"신규dep-금형상각후";#N/A,#N/A,FALSE,"신규dep-연구비상각후";#N/A,#N/A,FALSE,"신규dep-기계,공구상각후"}</definedName>
    <definedName name="__e8" localSheetId="1" hidden="1">{#N/A,#N/A,FALSE,"신규dep";#N/A,#N/A,FALSE,"신규dep-금형상각후";#N/A,#N/A,FALSE,"신규dep-연구비상각후";#N/A,#N/A,FALSE,"신규dep-기계,공구상각후"}</definedName>
    <definedName name="__e8" hidden="1">{#N/A,#N/A,FALSE,"신규dep";#N/A,#N/A,FALSE,"신규dep-금형상각후";#N/A,#N/A,FALSE,"신규dep-연구비상각후";#N/A,#N/A,FALSE,"신규dep-기계,공구상각후"}</definedName>
    <definedName name="__e9" localSheetId="0" hidden="1">{#N/A,#N/A,FALSE,"단축1";#N/A,#N/A,FALSE,"단축2";#N/A,#N/A,FALSE,"단축3";#N/A,#N/A,FALSE,"장축";#N/A,#N/A,FALSE,"4WD"}</definedName>
    <definedName name="__e9" localSheetId="1" hidden="1">{#N/A,#N/A,FALSE,"단축1";#N/A,#N/A,FALSE,"단축2";#N/A,#N/A,FALSE,"단축3";#N/A,#N/A,FALSE,"장축";#N/A,#N/A,FALSE,"4WD"}</definedName>
    <definedName name="__e9" hidden="1">{#N/A,#N/A,FALSE,"단축1";#N/A,#N/A,FALSE,"단축2";#N/A,#N/A,FALSE,"단축3";#N/A,#N/A,FALSE,"장축";#N/A,#N/A,FALSE,"4WD"}</definedName>
    <definedName name="__EO2" localSheetId="0" hidden="1">{#N/A,#N/A,FALSE,"신규dep";#N/A,#N/A,FALSE,"신규dep-금형상각후";#N/A,#N/A,FALSE,"신규dep-연구비상각후";#N/A,#N/A,FALSE,"신규dep-기계,공구상각후"}</definedName>
    <definedName name="__EO2" localSheetId="1" hidden="1">{#N/A,#N/A,FALSE,"신규dep";#N/A,#N/A,FALSE,"신규dep-금형상각후";#N/A,#N/A,FALSE,"신규dep-연구비상각후";#N/A,#N/A,FALSE,"신규dep-기계,공구상각후"}</definedName>
    <definedName name="__EO2" hidden="1">{#N/A,#N/A,FALSE,"신규dep";#N/A,#N/A,FALSE,"신규dep-금형상각후";#N/A,#N/A,FALSE,"신규dep-연구비상각후";#N/A,#N/A,FALSE,"신규dep-기계,공구상각후"}</definedName>
    <definedName name="__EWA1" hidden="1">{#N/A,#N/A,FALSE,"초도품";#N/A,#N/A,FALSE,"초도품 (2)";#N/A,#N/A,FALSE,"초도품 (3)";#N/A,#N/A,FALSE,"초도품 (4)";#N/A,#N/A,FALSE,"초도품 (5)";#N/A,#N/A,FALSE,"초도품 (6)"}</definedName>
    <definedName name="__FAB6" hidden="1">#REF!</definedName>
    <definedName name="__Feb2010" hidden="1">#REF!</definedName>
    <definedName name="__FG1" localSheetId="0" hidden="1">{#N/A,#N/A,FALSE,"단축1";#N/A,#N/A,FALSE,"단축2";#N/A,#N/A,FALSE,"단축3";#N/A,#N/A,FALSE,"장축";#N/A,#N/A,FALSE,"4WD"}</definedName>
    <definedName name="__FG1" localSheetId="1" hidden="1">{#N/A,#N/A,FALSE,"단축1";#N/A,#N/A,FALSE,"단축2";#N/A,#N/A,FALSE,"단축3";#N/A,#N/A,FALSE,"장축";#N/A,#N/A,FALSE,"4WD"}</definedName>
    <definedName name="__FG1" hidden="1">{#N/A,#N/A,FALSE,"단축1";#N/A,#N/A,FALSE,"단축2";#N/A,#N/A,FALSE,"단축3";#N/A,#N/A,FALSE,"장축";#N/A,#N/A,FALSE,"4WD"}</definedName>
    <definedName name="__GH3" hidden="1">{#N/A,#N/A,FALSE,"단축1";#N/A,#N/A,FALSE,"단축2";#N/A,#N/A,FALSE,"단축3";#N/A,#N/A,FALSE,"장축";#N/A,#N/A,FALSE,"4WD"}</definedName>
    <definedName name="__h1" localSheetId="0" hidden="1">{"'표지'!$B$5"}</definedName>
    <definedName name="__h1" hidden="1">{"'표지'!$B$5"}</definedName>
    <definedName name="__H1620" localSheetId="0" hidden="1">{#N/A,#N/A,FALSE,"단축1";#N/A,#N/A,FALSE,"단축2";#N/A,#N/A,FALSE,"단축3";#N/A,#N/A,FALSE,"장축";#N/A,#N/A,FALSE,"4WD"}</definedName>
    <definedName name="__H1620" localSheetId="1" hidden="1">{#N/A,#N/A,FALSE,"단축1";#N/A,#N/A,FALSE,"단축2";#N/A,#N/A,FALSE,"단축3";#N/A,#N/A,FALSE,"장축";#N/A,#N/A,FALSE,"4WD"}</definedName>
    <definedName name="__H1620" hidden="1">{#N/A,#N/A,FALSE,"단축1";#N/A,#N/A,FALSE,"단축2";#N/A,#N/A,FALSE,"단축3";#N/A,#N/A,FALSE,"장축";#N/A,#N/A,FALSE,"4WD"}</definedName>
    <definedName name="__h2" localSheetId="0" hidden="1">{"'표지'!$B$5"}</definedName>
    <definedName name="__h2" hidden="1">{"'표지'!$B$5"}</definedName>
    <definedName name="__H20" localSheetId="0" hidden="1">{#N/A,#N/A,FALSE,"단축1";#N/A,#N/A,FALSE,"단축2";#N/A,#N/A,FALSE,"단축3";#N/A,#N/A,FALSE,"장축";#N/A,#N/A,FALSE,"4WD"}</definedName>
    <definedName name="__H20" localSheetId="1" hidden="1">{#N/A,#N/A,FALSE,"단축1";#N/A,#N/A,FALSE,"단축2";#N/A,#N/A,FALSE,"단축3";#N/A,#N/A,FALSE,"장축";#N/A,#N/A,FALSE,"4WD"}</definedName>
    <definedName name="__H20" hidden="1">{#N/A,#N/A,FALSE,"단축1";#N/A,#N/A,FALSE,"단축2";#N/A,#N/A,FALSE,"단축3";#N/A,#N/A,FALSE,"장축";#N/A,#N/A,FALSE,"4WD"}</definedName>
    <definedName name="__h3" localSheetId="0" hidden="1">{"'표지'!$B$5"}</definedName>
    <definedName name="__h3" hidden="1">{"'표지'!$B$5"}</definedName>
    <definedName name="__h4" localSheetId="0" hidden="1">{"'표지'!$B$5"}</definedName>
    <definedName name="__h4" hidden="1">{"'표지'!$B$5"}</definedName>
    <definedName name="__h5" localSheetId="0" hidden="1">{"'표지'!$B$5"}</definedName>
    <definedName name="__h5" hidden="1">{"'표지'!$B$5"}</definedName>
    <definedName name="__HL3" hidden="1">{#N/A,#N/A,FALSE,"단축1";#N/A,#N/A,FALSE,"단축2";#N/A,#N/A,FALSE,"단축3";#N/A,#N/A,FALSE,"장축";#N/A,#N/A,FALSE,"4WD"}</definedName>
    <definedName name="__HP02" localSheetId="0" hidden="1">{#N/A,#N/A,FALSE,"단축1";#N/A,#N/A,FALSE,"단축2";#N/A,#N/A,FALSE,"단축3";#N/A,#N/A,FALSE,"장축";#N/A,#N/A,FALSE,"4WD"}</definedName>
    <definedName name="__HP02" localSheetId="1" hidden="1">{#N/A,#N/A,FALSE,"단축1";#N/A,#N/A,FALSE,"단축2";#N/A,#N/A,FALSE,"단축3";#N/A,#N/A,FALSE,"장축";#N/A,#N/A,FALSE,"4WD"}</definedName>
    <definedName name="__HP02" hidden="1">{#N/A,#N/A,FALSE,"단축1";#N/A,#N/A,FALSE,"단축2";#N/A,#N/A,FALSE,"단축3";#N/A,#N/A,FALSE,"장축";#N/A,#N/A,FALSE,"4WD"}</definedName>
    <definedName name="__HP2" localSheetId="0" hidden="1">{#N/A,#N/A,FALSE,"단축1";#N/A,#N/A,FALSE,"단축2";#N/A,#N/A,FALSE,"단축3";#N/A,#N/A,FALSE,"장축";#N/A,#N/A,FALSE,"4WD"}</definedName>
    <definedName name="__HP2" localSheetId="1" hidden="1">{#N/A,#N/A,FALSE,"단축1";#N/A,#N/A,FALSE,"단축2";#N/A,#N/A,FALSE,"단축3";#N/A,#N/A,FALSE,"장축";#N/A,#N/A,FALSE,"4WD"}</definedName>
    <definedName name="__HP2" hidden="1">{#N/A,#N/A,FALSE,"단축1";#N/A,#N/A,FALSE,"단축2";#N/A,#N/A,FALSE,"단축3";#N/A,#N/A,FALSE,"장축";#N/A,#N/A,FALSE,"4WD"}</definedName>
    <definedName name="__htt1" localSheetId="0" hidden="1">{"'표지'!$B$5"}</definedName>
    <definedName name="__htt1" hidden="1">{"'표지'!$B$5"}</definedName>
    <definedName name="__INT2" hidden="1">{#N/A,#N/A,TRUE,"일정"}</definedName>
    <definedName name="__IntlFixup" hidden="1">TRUE</definedName>
    <definedName name="__Jan2010" hidden="1">#REF!</definedName>
    <definedName name="__JKS1" hidden="1">{#N/A,#N/A,TRUE,"일정"}</definedName>
    <definedName name="__k1" hidden="1">'[12]#REF'!$1:$4107</definedName>
    <definedName name="__K115" localSheetId="0" hidden="1">{#N/A,#N/A,FALSE,"인원";#N/A,#N/A,FALSE,"비용2";#N/A,#N/A,FALSE,"비용1";#N/A,#N/A,FALSE,"비용";#N/A,#N/A,FALSE,"보증2";#N/A,#N/A,FALSE,"보증1";#N/A,#N/A,FALSE,"보증";#N/A,#N/A,FALSE,"손익1";#N/A,#N/A,FALSE,"손익";#N/A,#N/A,FALSE,"부서별매출";#N/A,#N/A,FALSE,"매출"}</definedName>
    <definedName name="__K115" localSheetId="1" hidden="1">{#N/A,#N/A,FALSE,"인원";#N/A,#N/A,FALSE,"비용2";#N/A,#N/A,FALSE,"비용1";#N/A,#N/A,FALSE,"비용";#N/A,#N/A,FALSE,"보증2";#N/A,#N/A,FALSE,"보증1";#N/A,#N/A,FALSE,"보증";#N/A,#N/A,FALSE,"손익1";#N/A,#N/A,FALSE,"손익";#N/A,#N/A,FALSE,"부서별매출";#N/A,#N/A,FALSE,"매출"}</definedName>
    <definedName name="__K115" hidden="1">{#N/A,#N/A,FALSE,"인원";#N/A,#N/A,FALSE,"비용2";#N/A,#N/A,FALSE,"비용1";#N/A,#N/A,FALSE,"비용";#N/A,#N/A,FALSE,"보증2";#N/A,#N/A,FALSE,"보증1";#N/A,#N/A,FALSE,"보증";#N/A,#N/A,FALSE,"손익1";#N/A,#N/A,FALSE,"손익";#N/A,#N/A,FALSE,"부서별매출";#N/A,#N/A,FALSE,"매출"}</definedName>
    <definedName name="__K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K7" localSheetId="0" hidden="1">{#N/A,#N/A,TRUE,"Y생산";#N/A,#N/A,TRUE,"Y판매";#N/A,#N/A,TRUE,"Y총물량";#N/A,#N/A,TRUE,"Y능력";#N/A,#N/A,TRUE,"YKD"}</definedName>
    <definedName name="__K7" localSheetId="1" hidden="1">{#N/A,#N/A,TRUE,"Y생산";#N/A,#N/A,TRUE,"Y판매";#N/A,#N/A,TRUE,"Y총물량";#N/A,#N/A,TRUE,"Y능력";#N/A,#N/A,TRUE,"YKD"}</definedName>
    <definedName name="__K7" hidden="1">{#N/A,#N/A,TRUE,"Y생산";#N/A,#N/A,TRUE,"Y판매";#N/A,#N/A,TRUE,"Y총물량";#N/A,#N/A,TRUE,"Y능력";#N/A,#N/A,TRUE,"YKD"}</definedName>
    <definedName name="__k8" localSheetId="0" hidden="1">{#N/A,#N/A,FALSE,"단축1";#N/A,#N/A,FALSE,"단축2";#N/A,#N/A,FALSE,"단축3";#N/A,#N/A,FALSE,"장축";#N/A,#N/A,FALSE,"4WD"}</definedName>
    <definedName name="__k8" localSheetId="1" hidden="1">{#N/A,#N/A,FALSE,"단축1";#N/A,#N/A,FALSE,"단축2";#N/A,#N/A,FALSE,"단축3";#N/A,#N/A,FALSE,"장축";#N/A,#N/A,FALSE,"4WD"}</definedName>
    <definedName name="__k8" hidden="1">{#N/A,#N/A,FALSE,"단축1";#N/A,#N/A,FALSE,"단축2";#N/A,#N/A,FALSE,"단축3";#N/A,#N/A,FALSE,"장축";#N/A,#N/A,FALSE,"4WD"}</definedName>
    <definedName name="__k9" localSheetId="0" hidden="1">{#N/A,#N/A,FALSE,"단축1";#N/A,#N/A,FALSE,"단축2";#N/A,#N/A,FALSE,"단축3";#N/A,#N/A,FALSE,"장축";#N/A,#N/A,FALSE,"4WD"}</definedName>
    <definedName name="__k9" localSheetId="1" hidden="1">{#N/A,#N/A,FALSE,"단축1";#N/A,#N/A,FALSE,"단축2";#N/A,#N/A,FALSE,"단축3";#N/A,#N/A,FALSE,"장축";#N/A,#N/A,FALSE,"4WD"}</definedName>
    <definedName name="__k9" hidden="1">{#N/A,#N/A,FALSE,"단축1";#N/A,#N/A,FALSE,"단축2";#N/A,#N/A,FALSE,"단축3";#N/A,#N/A,FALSE,"장축";#N/A,#N/A,FALSE,"4WD"}</definedName>
    <definedName name="__key2" localSheetId="0" hidden="1">#REF!</definedName>
    <definedName name="__key2" hidden="1">#REF!</definedName>
    <definedName name="__KI9" hidden="1">{#N/A,#N/A,TRUE,"Y생산";#N/A,#N/A,TRUE,"Y판매";#N/A,#N/A,TRUE,"Y총물량";#N/A,#N/A,TRUE,"Y능력";#N/A,#N/A,TRUE,"YKD"}</definedName>
    <definedName name="__KTM10" hidden="1">{#N/A,#N/A,FALSE,"현장 NCR 분석";#N/A,#N/A,FALSE,"현장품질감사";#N/A,#N/A,FALSE,"현장품질감사"}</definedName>
    <definedName name="__LPS2" localSheetId="0" hidden="1">{#N/A,#N/A,FALSE,"단축1";#N/A,#N/A,FALSE,"단축2";#N/A,#N/A,FALSE,"단축3";#N/A,#N/A,FALSE,"장축";#N/A,#N/A,FALSE,"4WD"}</definedName>
    <definedName name="__LPS2" localSheetId="1" hidden="1">{#N/A,#N/A,FALSE,"단축1";#N/A,#N/A,FALSE,"단축2";#N/A,#N/A,FALSE,"단축3";#N/A,#N/A,FALSE,"장축";#N/A,#N/A,FALSE,"4WD"}</definedName>
    <definedName name="__LPS2" hidden="1">{#N/A,#N/A,FALSE,"단축1";#N/A,#N/A,FALSE,"단축2";#N/A,#N/A,FALSE,"단축3";#N/A,#N/A,FALSE,"장축";#N/A,#N/A,FALSE,"4WD"}</definedName>
    <definedName name="__M123" localSheetId="0" hidden="1">{#N/A,#N/A,FALSE,"단축1";#N/A,#N/A,FALSE,"단축2";#N/A,#N/A,FALSE,"단축3";#N/A,#N/A,FALSE,"장축";#N/A,#N/A,FALSE,"4WD"}</definedName>
    <definedName name="__M123" localSheetId="1" hidden="1">{#N/A,#N/A,FALSE,"단축1";#N/A,#N/A,FALSE,"단축2";#N/A,#N/A,FALSE,"단축3";#N/A,#N/A,FALSE,"장축";#N/A,#N/A,FALSE,"4WD"}</definedName>
    <definedName name="__M123" hidden="1">{#N/A,#N/A,FALSE,"단축1";#N/A,#N/A,FALSE,"단축2";#N/A,#N/A,FALSE,"단축3";#N/A,#N/A,FALSE,"장축";#N/A,#N/A,FALSE,"4WD"}</definedName>
    <definedName name="__MBR1" localSheetId="0" hidden="1">{#N/A,#N/A,FALSE,"단축1";#N/A,#N/A,FALSE,"단축2";#N/A,#N/A,FALSE,"단축3";#N/A,#N/A,FALSE,"장축";#N/A,#N/A,FALSE,"4WD"}</definedName>
    <definedName name="__MBR1" localSheetId="1" hidden="1">{#N/A,#N/A,FALSE,"단축1";#N/A,#N/A,FALSE,"단축2";#N/A,#N/A,FALSE,"단축3";#N/A,#N/A,FALSE,"장축";#N/A,#N/A,FALSE,"4WD"}</definedName>
    <definedName name="__MBR1" hidden="1">{#N/A,#N/A,FALSE,"단축1";#N/A,#N/A,FALSE,"단축2";#N/A,#N/A,FALSE,"단축3";#N/A,#N/A,FALSE,"장축";#N/A,#N/A,FALSE,"4WD"}</definedName>
    <definedName name="__MIP10" localSheetId="0" hidden="1">{#N/A,#N/A,FALSE,"단축1";#N/A,#N/A,FALSE,"단축2";#N/A,#N/A,FALSE,"단축3";#N/A,#N/A,FALSE,"장축";#N/A,#N/A,FALSE,"4WD"}</definedName>
    <definedName name="__MIP10" localSheetId="1" hidden="1">{#N/A,#N/A,FALSE,"단축1";#N/A,#N/A,FALSE,"단축2";#N/A,#N/A,FALSE,"단축3";#N/A,#N/A,FALSE,"장축";#N/A,#N/A,FALSE,"4WD"}</definedName>
    <definedName name="__MIP10" hidden="1">{#N/A,#N/A,FALSE,"단축1";#N/A,#N/A,FALSE,"단축2";#N/A,#N/A,FALSE,"단축3";#N/A,#N/A,FALSE,"장축";#N/A,#N/A,FALSE,"4WD"}</definedName>
    <definedName name="__MIP2" localSheetId="0" hidden="1">{#N/A,#N/A,FALSE,"단축1";#N/A,#N/A,FALSE,"단축2";#N/A,#N/A,FALSE,"단축3";#N/A,#N/A,FALSE,"장축";#N/A,#N/A,FALSE,"4WD"}</definedName>
    <definedName name="__MIP2" localSheetId="1" hidden="1">{#N/A,#N/A,FALSE,"단축1";#N/A,#N/A,FALSE,"단축2";#N/A,#N/A,FALSE,"단축3";#N/A,#N/A,FALSE,"장축";#N/A,#N/A,FALSE,"4WD"}</definedName>
    <definedName name="__MIP2" hidden="1">{#N/A,#N/A,FALSE,"단축1";#N/A,#N/A,FALSE,"단축2";#N/A,#N/A,FALSE,"단축3";#N/A,#N/A,FALSE,"장축";#N/A,#N/A,FALSE,"4WD"}</definedName>
    <definedName name="__mix2" hidden="1">{#N/A,#N/A,FALSE,"RES-MARQ-c";#N/A,#N/A,FALSE,"CLTS-GP-c";#N/A,#N/A,FALSE,"NOUV PDTS-c";#N/A,#N/A,FALSE,"CESSIONS GROUPE-c"}</definedName>
    <definedName name="__NA11" localSheetId="0" hidden="1">{#N/A,#N/A,FALSE,"단축1";#N/A,#N/A,FALSE,"단축2";#N/A,#N/A,FALSE,"단축3";#N/A,#N/A,FALSE,"장축";#N/A,#N/A,FALSE,"4WD"}</definedName>
    <definedName name="__NA11" localSheetId="1" hidden="1">{#N/A,#N/A,FALSE,"단축1";#N/A,#N/A,FALSE,"단축2";#N/A,#N/A,FALSE,"단축3";#N/A,#N/A,FALSE,"장축";#N/A,#N/A,FALSE,"4WD"}</definedName>
    <definedName name="__NA11" hidden="1">{#N/A,#N/A,FALSE,"단축1";#N/A,#N/A,FALSE,"단축2";#N/A,#N/A,FALSE,"단축3";#N/A,#N/A,FALSE,"장축";#N/A,#N/A,FALSE,"4WD"}</definedName>
    <definedName name="__NO1" hidden="1">{#N/A,#N/A,FALSE,"96자동차사 계획";#N/A,#N/A,FALSE,"96자동차사 계획"}</definedName>
    <definedName name="__NPS2" hidden="1">{#N/A,#N/A,FALSE,"인원";#N/A,#N/A,FALSE,"비용2";#N/A,#N/A,FALSE,"비용1";#N/A,#N/A,FALSE,"비용";#N/A,#N/A,FALSE,"보증2";#N/A,#N/A,FALSE,"보증1";#N/A,#N/A,FALSE,"보증";#N/A,#N/A,FALSE,"손익1";#N/A,#N/A,FALSE,"손익";#N/A,#N/A,FALSE,"부서별매출";#N/A,#N/A,FALSE,"매출"}</definedName>
    <definedName name="__O11" localSheetId="0" hidden="1">{#N/A,#N/A,FALSE,"단축1";#N/A,#N/A,FALSE,"단축2";#N/A,#N/A,FALSE,"단축3";#N/A,#N/A,FALSE,"장축";#N/A,#N/A,FALSE,"4WD"}</definedName>
    <definedName name="__O11" localSheetId="1" hidden="1">{#N/A,#N/A,FALSE,"단축1";#N/A,#N/A,FALSE,"단축2";#N/A,#N/A,FALSE,"단축3";#N/A,#N/A,FALSE,"장축";#N/A,#N/A,FALSE,"4WD"}</definedName>
    <definedName name="__O11" hidden="1">{#N/A,#N/A,FALSE,"단축1";#N/A,#N/A,FALSE,"단축2";#N/A,#N/A,FALSE,"단축3";#N/A,#N/A,FALSE,"장축";#N/A,#N/A,FALSE,"4WD"}</definedName>
    <definedName name="_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1" localSheetId="0" hidden="1">{#N/A,#N/A,FALSE,"단축1";#N/A,#N/A,FALSE,"단축2";#N/A,#N/A,FALSE,"단축3";#N/A,#N/A,FALSE,"장축";#N/A,#N/A,FALSE,"4WD"}</definedName>
    <definedName name="__P1" localSheetId="1" hidden="1">{#N/A,#N/A,FALSE,"단축1";#N/A,#N/A,FALSE,"단축2";#N/A,#N/A,FALSE,"단축3";#N/A,#N/A,FALSE,"장축";#N/A,#N/A,FALSE,"4WD"}</definedName>
    <definedName name="__P1" hidden="1">{#N/A,#N/A,FALSE,"단축1";#N/A,#N/A,FALSE,"단축2";#N/A,#N/A,FALSE,"단축3";#N/A,#N/A,FALSE,"장축";#N/A,#N/A,FALSE,"4WD"}</definedName>
    <definedName name="__P2" localSheetId="0" hidden="1">{#N/A,#N/A,FALSE,"단축1";#N/A,#N/A,FALSE,"단축2";#N/A,#N/A,FALSE,"단축3";#N/A,#N/A,FALSE,"장축";#N/A,#N/A,FALSE,"4WD"}</definedName>
    <definedName name="__P2" localSheetId="1" hidden="1">{#N/A,#N/A,FALSE,"단축1";#N/A,#N/A,FALSE,"단축2";#N/A,#N/A,FALSE,"단축3";#N/A,#N/A,FALSE,"장축";#N/A,#N/A,FALSE,"4WD"}</definedName>
    <definedName name="__P2" hidden="1">{#N/A,#N/A,FALSE,"단축1";#N/A,#N/A,FALSE,"단축2";#N/A,#N/A,FALSE,"단축3";#N/A,#N/A,FALSE,"장축";#N/A,#N/A,FALSE,"4WD"}</definedName>
    <definedName name="__P6"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B004" hidden="1">{#N/A,#N/A,FALSE,"단축1";#N/A,#N/A,FALSE,"단축2";#N/A,#N/A,FALSE,"단축3";#N/A,#N/A,FALSE,"장축";#N/A,#N/A,FALSE,"4WD"}</definedName>
    <definedName name="_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PU7" hidden="1">{#N/A,#N/A,TRUE,"일정"}</definedName>
    <definedName name="__q1" localSheetId="0" hidden="1">{#N/A,#N/A,FALSE,"단축1";#N/A,#N/A,FALSE,"단축2";#N/A,#N/A,FALSE,"단축3";#N/A,#N/A,FALSE,"장축";#N/A,#N/A,FALSE,"4WD"}</definedName>
    <definedName name="__q1" localSheetId="1" hidden="1">{#N/A,#N/A,FALSE,"단축1";#N/A,#N/A,FALSE,"단축2";#N/A,#N/A,FALSE,"단축3";#N/A,#N/A,FALSE,"장축";#N/A,#N/A,FALSE,"4WD"}</definedName>
    <definedName name="__q1" hidden="1">{#N/A,#N/A,FALSE,"단축1";#N/A,#N/A,FALSE,"단축2";#N/A,#N/A,FALSE,"단축3";#N/A,#N/A,FALSE,"장축";#N/A,#N/A,FALSE,"4WD"}</definedName>
    <definedName name="__q5" localSheetId="0" hidden="1">{#N/A,#N/A,FALSE,"신규dep";#N/A,#N/A,FALSE,"신규dep-금형상각후";#N/A,#N/A,FALSE,"신규dep-연구비상각후";#N/A,#N/A,FALSE,"신규dep-기계,공구상각후"}</definedName>
    <definedName name="__q5" localSheetId="1" hidden="1">{#N/A,#N/A,FALSE,"신규dep";#N/A,#N/A,FALSE,"신규dep-금형상각후";#N/A,#N/A,FALSE,"신규dep-연구비상각후";#N/A,#N/A,FALSE,"신규dep-기계,공구상각후"}</definedName>
    <definedName name="__q5" hidden="1">{#N/A,#N/A,FALSE,"신규dep";#N/A,#N/A,FALSE,"신규dep-금형상각후";#N/A,#N/A,FALSE,"신규dep-연구비상각후";#N/A,#N/A,FALSE,"신규dep-기계,공구상각후"}</definedName>
    <definedName name="__q6" localSheetId="0" hidden="1">{#N/A,#N/A,FALSE,"신규dep";#N/A,#N/A,FALSE,"신규dep-금형상각후";#N/A,#N/A,FALSE,"신규dep-연구비상각후";#N/A,#N/A,FALSE,"신규dep-기계,공구상각후"}</definedName>
    <definedName name="__q6" localSheetId="1" hidden="1">{#N/A,#N/A,FALSE,"신규dep";#N/A,#N/A,FALSE,"신규dep-금형상각후";#N/A,#N/A,FALSE,"신규dep-연구비상각후";#N/A,#N/A,FALSE,"신규dep-기계,공구상각후"}</definedName>
    <definedName name="__q6" hidden="1">{#N/A,#N/A,FALSE,"신규dep";#N/A,#N/A,FALSE,"신규dep-금형상각후";#N/A,#N/A,FALSE,"신규dep-연구비상각후";#N/A,#N/A,FALSE,"신규dep-기계,공구상각후"}</definedName>
    <definedName name="__q7" localSheetId="0" hidden="1">{#N/A,#N/A,FALSE,"신규dep";#N/A,#N/A,FALSE,"신규dep-금형상각후";#N/A,#N/A,FALSE,"신규dep-연구비상각후";#N/A,#N/A,FALSE,"신규dep-기계,공구상각후"}</definedName>
    <definedName name="__q7" localSheetId="1" hidden="1">{#N/A,#N/A,FALSE,"신규dep";#N/A,#N/A,FALSE,"신규dep-금형상각후";#N/A,#N/A,FALSE,"신규dep-연구비상각후";#N/A,#N/A,FALSE,"신규dep-기계,공구상각후"}</definedName>
    <definedName name="__q7" hidden="1">{#N/A,#N/A,FALSE,"신규dep";#N/A,#N/A,FALSE,"신규dep-금형상각후";#N/A,#N/A,FALSE,"신규dep-연구비상각후";#N/A,#N/A,FALSE,"신규dep-기계,공구상각후"}</definedName>
    <definedName name="__q9" localSheetId="0" hidden="1">{#N/A,#N/A,FALSE,"신규dep";#N/A,#N/A,FALSE,"신규dep-금형상각후";#N/A,#N/A,FALSE,"신규dep-연구비상각후";#N/A,#N/A,FALSE,"신규dep-기계,공구상각후"}</definedName>
    <definedName name="__q9" localSheetId="1" hidden="1">{#N/A,#N/A,FALSE,"신규dep";#N/A,#N/A,FALSE,"신규dep-금형상각후";#N/A,#N/A,FALSE,"신규dep-연구비상각후";#N/A,#N/A,FALSE,"신규dep-기계,공구상각후"}</definedName>
    <definedName name="__q9" hidden="1">{#N/A,#N/A,FALSE,"신규dep";#N/A,#N/A,FALSE,"신규dep-금형상각후";#N/A,#N/A,FALSE,"신규dep-연구비상각후";#N/A,#N/A,FALSE,"신규dep-기계,공구상각후"}</definedName>
    <definedName name="__RK1">#REF!</definedName>
    <definedName name="__RK2">#REF!</definedName>
    <definedName name="__RLA2" hidden="1">{#N/A,#N/A,FALSE,"96 3월물량표";#N/A,#N/A,FALSE,"96 4월물량표";#N/A,#N/A,FALSE,"96 5월물량표"}</definedName>
    <definedName name="__RLA5" hidden="1">{#N/A,#N/A,TRUE,"Y생산";#N/A,#N/A,TRUE,"Y판매";#N/A,#N/A,TRUE,"Y총물량";#N/A,#N/A,TRUE,"Y능력";#N/A,#N/A,TRUE,"YKD"}</definedName>
    <definedName name="__RLA6" hidden="1">{#N/A,#N/A,TRUE,"Y생산";#N/A,#N/A,TRUE,"Y판매";#N/A,#N/A,TRUE,"Y총물량";#N/A,#N/A,TRUE,"Y능력";#N/A,#N/A,TRUE,"YKD"}</definedName>
    <definedName name="__RS451" localSheetId="0" hidden="1">{#N/A,#N/A,FALSE,"단축1";#N/A,#N/A,FALSE,"단축2";#N/A,#N/A,FALSE,"단축3";#N/A,#N/A,FALSE,"장축";#N/A,#N/A,FALSE,"4WD"}</definedName>
    <definedName name="__RS451" localSheetId="1" hidden="1">{#N/A,#N/A,FALSE,"단축1";#N/A,#N/A,FALSE,"단축2";#N/A,#N/A,FALSE,"단축3";#N/A,#N/A,FALSE,"장축";#N/A,#N/A,FALSE,"4WD"}</definedName>
    <definedName name="__RS451" hidden="1">{#N/A,#N/A,FALSE,"단축1";#N/A,#N/A,FALSE,"단축2";#N/A,#N/A,FALSE,"단축3";#N/A,#N/A,FALSE,"장축";#N/A,#N/A,FALSE,"4WD"}</definedName>
    <definedName name="__s1" localSheetId="0" hidden="1">{#N/A,#N/A,FALSE,"신규dep";#N/A,#N/A,FALSE,"신규dep-금형상각후";#N/A,#N/A,FALSE,"신규dep-연구비상각후";#N/A,#N/A,FALSE,"신규dep-기계,공구상각후"}</definedName>
    <definedName name="__s1" localSheetId="1" hidden="1">{#N/A,#N/A,FALSE,"신규dep";#N/A,#N/A,FALSE,"신규dep-금형상각후";#N/A,#N/A,FALSE,"신규dep-연구비상각후";#N/A,#N/A,FALSE,"신규dep-기계,공구상각후"}</definedName>
    <definedName name="__s1" hidden="1">{#N/A,#N/A,FALSE,"신규dep";#N/A,#N/A,FALSE,"신규dep-금형상각후";#N/A,#N/A,FALSE,"신규dep-연구비상각후";#N/A,#N/A,FALSE,"신규dep-기계,공구상각후"}</definedName>
    <definedName name="__s2" localSheetId="0" hidden="1">{#N/A,#N/A,FALSE,"신규dep";#N/A,#N/A,FALSE,"신규dep-금형상각후";#N/A,#N/A,FALSE,"신규dep-연구비상각후";#N/A,#N/A,FALSE,"신규dep-기계,공구상각후"}</definedName>
    <definedName name="__s2" localSheetId="1" hidden="1">{#N/A,#N/A,FALSE,"신규dep";#N/A,#N/A,FALSE,"신규dep-금형상각후";#N/A,#N/A,FALSE,"신규dep-연구비상각후";#N/A,#N/A,FALSE,"신규dep-기계,공구상각후"}</definedName>
    <definedName name="__s2" hidden="1">{#N/A,#N/A,FALSE,"신규dep";#N/A,#N/A,FALSE,"신규dep-금형상각후";#N/A,#N/A,FALSE,"신규dep-연구비상각후";#N/A,#N/A,FALSE,"신규dep-기계,공구상각후"}</definedName>
    <definedName name="__s3" localSheetId="0" hidden="1">{#N/A,#N/A,FALSE,"단축1";#N/A,#N/A,FALSE,"단축2";#N/A,#N/A,FALSE,"단축3";#N/A,#N/A,FALSE,"장축";#N/A,#N/A,FALSE,"4WD"}</definedName>
    <definedName name="__s3" localSheetId="1" hidden="1">{#N/A,#N/A,FALSE,"단축1";#N/A,#N/A,FALSE,"단축2";#N/A,#N/A,FALSE,"단축3";#N/A,#N/A,FALSE,"장축";#N/A,#N/A,FALSE,"4WD"}</definedName>
    <definedName name="__s3" hidden="1">{#N/A,#N/A,FALSE,"단축1";#N/A,#N/A,FALSE,"단축2";#N/A,#N/A,FALSE,"단축3";#N/A,#N/A,FALSE,"장축";#N/A,#N/A,FALSE,"4WD"}</definedName>
    <definedName name="__s4" localSheetId="0" hidden="1">{#N/A,#N/A,FALSE,"단축1";#N/A,#N/A,FALSE,"단축2";#N/A,#N/A,FALSE,"단축3";#N/A,#N/A,FALSE,"장축";#N/A,#N/A,FALSE,"4WD"}</definedName>
    <definedName name="__s4" localSheetId="1" hidden="1">{#N/A,#N/A,FALSE,"단축1";#N/A,#N/A,FALSE,"단축2";#N/A,#N/A,FALSE,"단축3";#N/A,#N/A,FALSE,"장축";#N/A,#N/A,FALSE,"4WD"}</definedName>
    <definedName name="__s4" hidden="1">{#N/A,#N/A,FALSE,"단축1";#N/A,#N/A,FALSE,"단축2";#N/A,#N/A,FALSE,"단축3";#N/A,#N/A,FALSE,"장축";#N/A,#N/A,FALSE,"4WD"}</definedName>
    <definedName name="__s5" localSheetId="0" hidden="1">{#N/A,#N/A,FALSE,"신규dep";#N/A,#N/A,FALSE,"신규dep-금형상각후";#N/A,#N/A,FALSE,"신규dep-연구비상각후";#N/A,#N/A,FALSE,"신규dep-기계,공구상각후"}</definedName>
    <definedName name="__s5" localSheetId="1" hidden="1">{#N/A,#N/A,FALSE,"신규dep";#N/A,#N/A,FALSE,"신규dep-금형상각후";#N/A,#N/A,FALSE,"신규dep-연구비상각후";#N/A,#N/A,FALSE,"신규dep-기계,공구상각후"}</definedName>
    <definedName name="__s5" hidden="1">{#N/A,#N/A,FALSE,"신규dep";#N/A,#N/A,FALSE,"신규dep-금형상각후";#N/A,#N/A,FALSE,"신규dep-연구비상각후";#N/A,#N/A,FALSE,"신규dep-기계,공구상각후"}</definedName>
    <definedName name="__s6" localSheetId="0" hidden="1">{#N/A,#N/A,FALSE,"신규dep";#N/A,#N/A,FALSE,"신규dep-금형상각후";#N/A,#N/A,FALSE,"신규dep-연구비상각후";#N/A,#N/A,FALSE,"신규dep-기계,공구상각후"}</definedName>
    <definedName name="__s6" localSheetId="1" hidden="1">{#N/A,#N/A,FALSE,"신규dep";#N/A,#N/A,FALSE,"신규dep-금형상각후";#N/A,#N/A,FALSE,"신규dep-연구비상각후";#N/A,#N/A,FALSE,"신규dep-기계,공구상각후"}</definedName>
    <definedName name="__s6" hidden="1">{#N/A,#N/A,FALSE,"신규dep";#N/A,#N/A,FALSE,"신규dep-금형상각후";#N/A,#N/A,FALSE,"신규dep-연구비상각후";#N/A,#N/A,FALSE,"신규dep-기계,공구상각후"}</definedName>
    <definedName name="__s7" localSheetId="0" hidden="1">{#N/A,#N/A,FALSE,"신규dep";#N/A,#N/A,FALSE,"신규dep-금형상각후";#N/A,#N/A,FALSE,"신규dep-연구비상각후";#N/A,#N/A,FALSE,"신규dep-기계,공구상각후"}</definedName>
    <definedName name="__s7" localSheetId="1" hidden="1">{#N/A,#N/A,FALSE,"신규dep";#N/A,#N/A,FALSE,"신규dep-금형상각후";#N/A,#N/A,FALSE,"신규dep-연구비상각후";#N/A,#N/A,FALSE,"신규dep-기계,공구상각후"}</definedName>
    <definedName name="__s7" hidden="1">{#N/A,#N/A,FALSE,"신규dep";#N/A,#N/A,FALSE,"신규dep-금형상각후";#N/A,#N/A,FALSE,"신규dep-연구비상각후";#N/A,#N/A,FALSE,"신규dep-기계,공구상각후"}</definedName>
    <definedName name="__s8" localSheetId="0" hidden="1">{#N/A,#N/A,FALSE,"신규dep";#N/A,#N/A,FALSE,"신규dep-금형상각후";#N/A,#N/A,FALSE,"신규dep-연구비상각후";#N/A,#N/A,FALSE,"신규dep-기계,공구상각후"}</definedName>
    <definedName name="__s8" localSheetId="1" hidden="1">{#N/A,#N/A,FALSE,"신규dep";#N/A,#N/A,FALSE,"신규dep-금형상각후";#N/A,#N/A,FALSE,"신규dep-연구비상각후";#N/A,#N/A,FALSE,"신규dep-기계,공구상각후"}</definedName>
    <definedName name="__s8" hidden="1">{#N/A,#N/A,FALSE,"신규dep";#N/A,#N/A,FALSE,"신규dep-금형상각후";#N/A,#N/A,FALSE,"신규dep-연구비상각후";#N/A,#N/A,FALSE,"신규dep-기계,공구상각후"}</definedName>
    <definedName name="__SDW1" localSheetId="0" hidden="1">[13]카메라!#REF!</definedName>
    <definedName name="__SDW1" hidden="1">[13]카메라!#REF!</definedName>
    <definedName name="_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SUM1" localSheetId="0" hidden="1">{#N/A,#N/A,FALSE,"단축1";#N/A,#N/A,FALSE,"단축2";#N/A,#N/A,FALSE,"단축3";#N/A,#N/A,FALSE,"장축";#N/A,#N/A,FALSE,"4WD"}</definedName>
    <definedName name="__SUM1" localSheetId="1" hidden="1">{#N/A,#N/A,FALSE,"단축1";#N/A,#N/A,FALSE,"단축2";#N/A,#N/A,FALSE,"단축3";#N/A,#N/A,FALSE,"장축";#N/A,#N/A,FALSE,"4WD"}</definedName>
    <definedName name="__SUM1" hidden="1">{#N/A,#N/A,FALSE,"단축1";#N/A,#N/A,FALSE,"단축2";#N/A,#N/A,FALSE,"단축3";#N/A,#N/A,FALSE,"장축";#N/A,#N/A,FALSE,"4WD"}</definedName>
    <definedName name="__T2" localSheetId="0" hidden="1">{#N/A,#N/A,FALSE,"단축1";#N/A,#N/A,FALSE,"단축2";#N/A,#N/A,FALSE,"단축3";#N/A,#N/A,FALSE,"장축";#N/A,#N/A,FALSE,"4WD"}</definedName>
    <definedName name="__T2" localSheetId="1" hidden="1">{#N/A,#N/A,FALSE,"단축1";#N/A,#N/A,FALSE,"단축2";#N/A,#N/A,FALSE,"단축3";#N/A,#N/A,FALSE,"장축";#N/A,#N/A,FALSE,"4WD"}</definedName>
    <definedName name="__T2" hidden="1">{#N/A,#N/A,FALSE,"단축1";#N/A,#N/A,FALSE,"단축2";#N/A,#N/A,FALSE,"단축3";#N/A,#N/A,FALSE,"장축";#N/A,#N/A,FALSE,"4WD"}</definedName>
    <definedName name="__T3" localSheetId="0" hidden="1">{#N/A,#N/A,FALSE,"단축1";#N/A,#N/A,FALSE,"단축2";#N/A,#N/A,FALSE,"단축3";#N/A,#N/A,FALSE,"장축";#N/A,#N/A,FALSE,"4WD"}</definedName>
    <definedName name="__T3" localSheetId="1" hidden="1">{#N/A,#N/A,FALSE,"단축1";#N/A,#N/A,FALSE,"단축2";#N/A,#N/A,FALSE,"단축3";#N/A,#N/A,FALSE,"장축";#N/A,#N/A,FALSE,"4WD"}</definedName>
    <definedName name="__T3" hidden="1">{#N/A,#N/A,FALSE,"단축1";#N/A,#N/A,FALSE,"단축2";#N/A,#N/A,FALSE,"단축3";#N/A,#N/A,FALSE,"장축";#N/A,#N/A,FALSE,"4WD"}</definedName>
    <definedName name="__t4" localSheetId="0" hidden="1">{#N/A,#N/A,FALSE,"단축1";#N/A,#N/A,FALSE,"단축2";#N/A,#N/A,FALSE,"단축3";#N/A,#N/A,FALSE,"장축";#N/A,#N/A,FALSE,"4WD"}</definedName>
    <definedName name="__t4" localSheetId="1" hidden="1">{#N/A,#N/A,FALSE,"단축1";#N/A,#N/A,FALSE,"단축2";#N/A,#N/A,FALSE,"단축3";#N/A,#N/A,FALSE,"장축";#N/A,#N/A,FALSE,"4WD"}</definedName>
    <definedName name="__t4" hidden="1">{#N/A,#N/A,FALSE,"단축1";#N/A,#N/A,FALSE,"단축2";#N/A,#N/A,FALSE,"단축3";#N/A,#N/A,FALSE,"장축";#N/A,#N/A,FALSE,"4WD"}</definedName>
    <definedName name="__T5" localSheetId="0" hidden="1">{#N/A,#N/A,FALSE,"단축1";#N/A,#N/A,FALSE,"단축2";#N/A,#N/A,FALSE,"단축3";#N/A,#N/A,FALSE,"장축";#N/A,#N/A,FALSE,"4WD"}</definedName>
    <definedName name="__T5" localSheetId="1" hidden="1">{#N/A,#N/A,FALSE,"단축1";#N/A,#N/A,FALSE,"단축2";#N/A,#N/A,FALSE,"단축3";#N/A,#N/A,FALSE,"장축";#N/A,#N/A,FALSE,"4WD"}</definedName>
    <definedName name="__T5" hidden="1">{#N/A,#N/A,FALSE,"단축1";#N/A,#N/A,FALSE,"단축2";#N/A,#N/A,FALSE,"단축3";#N/A,#N/A,FALSE,"장축";#N/A,#N/A,FALSE,"4WD"}</definedName>
    <definedName name="__Tir1" hidden="1">{#N/A,#N/A,TRUE,"일정"}</definedName>
    <definedName name="__tk1" localSheetId="0" hidden="1">{#N/A,#N/A,FALSE,"지침";#N/A,#N/A,FALSE,"환경분석";#N/A,#N/A,FALSE,"Sheet16"}</definedName>
    <definedName name="__tk1" hidden="1">{#N/A,#N/A,FALSE,"지침";#N/A,#N/A,FALSE,"환경분석";#N/A,#N/A,FALSE,"Sheet16"}</definedName>
    <definedName name="_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TT1" hidden="1">{#N/A,#N/A,FALSE,"현장 NCR 분석";#N/A,#N/A,FALSE,"현장품질감사";#N/A,#N/A,FALSE,"현장품질감사"}</definedName>
    <definedName name="__TT3" hidden="1">{#N/A,#N/A,FALSE,"현장 NCR 분석";#N/A,#N/A,FALSE,"현장품질감사";#N/A,#N/A,FALSE,"현장품질감사"}</definedName>
    <definedName name="_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VQ20" hidden="1">{#N/A,#N/A,FALSE,"FR 계산내역";#N/A,#N/A,FALSE,"RR 계산내역";#N/A,#N/A,FALSE,"기계경비"}</definedName>
    <definedName name="__w1" localSheetId="0" hidden="1">{#N/A,#N/A,FALSE,"신규dep";#N/A,#N/A,FALSE,"신규dep-금형상각후";#N/A,#N/A,FALSE,"신규dep-연구비상각후";#N/A,#N/A,FALSE,"신규dep-기계,공구상각후"}</definedName>
    <definedName name="__w1" localSheetId="1" hidden="1">{#N/A,#N/A,FALSE,"신규dep";#N/A,#N/A,FALSE,"신규dep-금형상각후";#N/A,#N/A,FALSE,"신규dep-연구비상각후";#N/A,#N/A,FALSE,"신규dep-기계,공구상각후"}</definedName>
    <definedName name="__w1" hidden="1">{#N/A,#N/A,FALSE,"신규dep";#N/A,#N/A,FALSE,"신규dep-금형상각후";#N/A,#N/A,FALSE,"신규dep-연구비상각후";#N/A,#N/A,FALSE,"신규dep-기계,공구상각후"}</definedName>
    <definedName name="_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_W2" localSheetId="0" hidden="1">{#N/A,#N/A,FALSE,"품의서";#N/A,#N/A,FALSE,"전제";#N/A,#N/A,FALSE,"총손";#N/A,#N/A,FALSE,"손익"}</definedName>
    <definedName name="__W2" localSheetId="1" hidden="1">{#N/A,#N/A,FALSE,"품의서";#N/A,#N/A,FALSE,"전제";#N/A,#N/A,FALSE,"총손";#N/A,#N/A,FALSE,"손익"}</definedName>
    <definedName name="__W2" hidden="1">{#N/A,#N/A,FALSE,"품의서";#N/A,#N/A,FALSE,"전제";#N/A,#N/A,FALSE,"총손";#N/A,#N/A,FALSE,"손익"}</definedName>
    <definedName name="__w4" localSheetId="0" hidden="1">{#N/A,#N/A,FALSE,"단축1";#N/A,#N/A,FALSE,"단축2";#N/A,#N/A,FALSE,"단축3";#N/A,#N/A,FALSE,"장축";#N/A,#N/A,FALSE,"4WD"}</definedName>
    <definedName name="__w4" localSheetId="1" hidden="1">{#N/A,#N/A,FALSE,"단축1";#N/A,#N/A,FALSE,"단축2";#N/A,#N/A,FALSE,"단축3";#N/A,#N/A,FALSE,"장축";#N/A,#N/A,FALSE,"4WD"}</definedName>
    <definedName name="__w4" hidden="1">{#N/A,#N/A,FALSE,"단축1";#N/A,#N/A,FALSE,"단축2";#N/A,#N/A,FALSE,"단축3";#N/A,#N/A,FALSE,"장축";#N/A,#N/A,FALSE,"4WD"}</definedName>
    <definedName name="__w5" localSheetId="0" hidden="1">{#N/A,#N/A,FALSE,"신규dep";#N/A,#N/A,FALSE,"신규dep-금형상각후";#N/A,#N/A,FALSE,"신규dep-연구비상각후";#N/A,#N/A,FALSE,"신규dep-기계,공구상각후"}</definedName>
    <definedName name="__w5" localSheetId="1" hidden="1">{#N/A,#N/A,FALSE,"신규dep";#N/A,#N/A,FALSE,"신규dep-금형상각후";#N/A,#N/A,FALSE,"신규dep-연구비상각후";#N/A,#N/A,FALSE,"신규dep-기계,공구상각후"}</definedName>
    <definedName name="__w5" hidden="1">{#N/A,#N/A,FALSE,"신규dep";#N/A,#N/A,FALSE,"신규dep-금형상각후";#N/A,#N/A,FALSE,"신규dep-연구비상각후";#N/A,#N/A,FALSE,"신규dep-기계,공구상각후"}</definedName>
    <definedName name="__WH1">#REF!</definedName>
    <definedName name="__WH2">#REF!</definedName>
    <definedName name="__WO1" hidden="1">{#N/A,#N/A,FALSE,"단축1";#N/A,#N/A,FALSE,"단축2";#N/A,#N/A,FALSE,"단축3";#N/A,#N/A,FALSE,"장축";#N/A,#N/A,FALSE,"4WD"}</definedName>
    <definedName name="__WRN2" localSheetId="0" hidden="1">{#N/A,#N/A,FALSE,"단축1";#N/A,#N/A,FALSE,"단축2";#N/A,#N/A,FALSE,"단축3";#N/A,#N/A,FALSE,"장축";#N/A,#N/A,FALSE,"4WD"}</definedName>
    <definedName name="__WRN2" localSheetId="1" hidden="1">{#N/A,#N/A,FALSE,"단축1";#N/A,#N/A,FALSE,"단축2";#N/A,#N/A,FALSE,"단축3";#N/A,#N/A,FALSE,"장축";#N/A,#N/A,FALSE,"4WD"}</definedName>
    <definedName name="__WRN2" hidden="1">{#N/A,#N/A,FALSE,"단축1";#N/A,#N/A,FALSE,"단축2";#N/A,#N/A,FALSE,"단축3";#N/A,#N/A,FALSE,"장축";#N/A,#N/A,FALSE,"4WD"}</definedName>
    <definedName name="__XG2" localSheetId="0" hidden="1">{#N/A,#N/A,FALSE,"단축1";#N/A,#N/A,FALSE,"단축2";#N/A,#N/A,FALSE,"단축3";#N/A,#N/A,FALSE,"장축";#N/A,#N/A,FALSE,"4WD"}</definedName>
    <definedName name="__XG2" localSheetId="1" hidden="1">{#N/A,#N/A,FALSE,"단축1";#N/A,#N/A,FALSE,"단축2";#N/A,#N/A,FALSE,"단축3";#N/A,#N/A,FALSE,"장축";#N/A,#N/A,FALSE,"4WD"}</definedName>
    <definedName name="__XG2" hidden="1">{#N/A,#N/A,FALSE,"단축1";#N/A,#N/A,FALSE,"단축2";#N/A,#N/A,FALSE,"단축3";#N/A,#N/A,FALSE,"장축";#N/A,#N/A,FALSE,"4WD"}</definedName>
    <definedName name="__YR1" localSheetId="0" hidden="1">{"'표지'!$B$5"}</definedName>
    <definedName name="__YR1" hidden="1">{"'표지'!$B$5"}</definedName>
    <definedName name="__z1" localSheetId="0" hidden="1">{#N/A,#N/A,FALSE,"단축1";#N/A,#N/A,FALSE,"단축2";#N/A,#N/A,FALSE,"단축3";#N/A,#N/A,FALSE,"장축";#N/A,#N/A,FALSE,"4WD"}</definedName>
    <definedName name="__z1" localSheetId="1" hidden="1">{#N/A,#N/A,FALSE,"단축1";#N/A,#N/A,FALSE,"단축2";#N/A,#N/A,FALSE,"단축3";#N/A,#N/A,FALSE,"장축";#N/A,#N/A,FALSE,"4WD"}</definedName>
    <definedName name="__z1" hidden="1">{#N/A,#N/A,FALSE,"단축1";#N/A,#N/A,FALSE,"단축2";#N/A,#N/A,FALSE,"단축3";#N/A,#N/A,FALSE,"장축";#N/A,#N/A,FALSE,"4WD"}</definedName>
    <definedName name="__z123" localSheetId="0" hidden="1">{#N/A,#N/A,FALSE,"단축1";#N/A,#N/A,FALSE,"단축2";#N/A,#N/A,FALSE,"단축3";#N/A,#N/A,FALSE,"장축";#N/A,#N/A,FALSE,"4WD"}</definedName>
    <definedName name="__z123" localSheetId="1" hidden="1">{#N/A,#N/A,FALSE,"단축1";#N/A,#N/A,FALSE,"단축2";#N/A,#N/A,FALSE,"단축3";#N/A,#N/A,FALSE,"장축";#N/A,#N/A,FALSE,"4WD"}</definedName>
    <definedName name="__z123" hidden="1">{#N/A,#N/A,FALSE,"단축1";#N/A,#N/A,FALSE,"단축2";#N/A,#N/A,FALSE,"단축3";#N/A,#N/A,FALSE,"장축";#N/A,#N/A,FALSE,"4WD"}</definedName>
    <definedName name="__z2" localSheetId="0" hidden="1">{#N/A,#N/A,FALSE,"단축1";#N/A,#N/A,FALSE,"단축2";#N/A,#N/A,FALSE,"단축3";#N/A,#N/A,FALSE,"장축";#N/A,#N/A,FALSE,"4WD"}</definedName>
    <definedName name="__z2" localSheetId="1" hidden="1">{#N/A,#N/A,FALSE,"단축1";#N/A,#N/A,FALSE,"단축2";#N/A,#N/A,FALSE,"단축3";#N/A,#N/A,FALSE,"장축";#N/A,#N/A,FALSE,"4WD"}</definedName>
    <definedName name="__z2" hidden="1">{#N/A,#N/A,FALSE,"단축1";#N/A,#N/A,FALSE,"단축2";#N/A,#N/A,FALSE,"단축3";#N/A,#N/A,FALSE,"장축";#N/A,#N/A,FALSE,"4WD"}</definedName>
    <definedName name="__z4" localSheetId="0" hidden="1">{#N/A,#N/A,FALSE,"단축1";#N/A,#N/A,FALSE,"단축2";#N/A,#N/A,FALSE,"단축3";#N/A,#N/A,FALSE,"장축";#N/A,#N/A,FALSE,"4WD"}</definedName>
    <definedName name="__z4" localSheetId="1" hidden="1">{#N/A,#N/A,FALSE,"단축1";#N/A,#N/A,FALSE,"단축2";#N/A,#N/A,FALSE,"단축3";#N/A,#N/A,FALSE,"장축";#N/A,#N/A,FALSE,"4WD"}</definedName>
    <definedName name="__z4" hidden="1">{#N/A,#N/A,FALSE,"단축1";#N/A,#N/A,FALSE,"단축2";#N/A,#N/A,FALSE,"단축3";#N/A,#N/A,FALSE,"장축";#N/A,#N/A,FALSE,"4WD"}</definedName>
    <definedName name="_00">#REF!</definedName>
    <definedName name="_01">#N/A</definedName>
    <definedName name="_012">#REF!</definedName>
    <definedName name="_01B">#N/A</definedName>
    <definedName name="_01S">#N/A</definedName>
    <definedName name="_02">#N/A</definedName>
    <definedName name="_02B">#N/A</definedName>
    <definedName name="_02S">#N/A</definedName>
    <definedName name="_03">#N/A</definedName>
    <definedName name="_031">#REF!</definedName>
    <definedName name="_032">#REF!</definedName>
    <definedName name="_03B">#N/A</definedName>
    <definedName name="_03S">#N/A</definedName>
    <definedName name="_04">#N/A</definedName>
    <definedName name="_04B">#N/A</definedName>
    <definedName name="_04S">#N/A</definedName>
    <definedName name="_05">#REF!</definedName>
    <definedName name="_05B">#N/A</definedName>
    <definedName name="_05S">#N/A</definedName>
    <definedName name="_06">#REF!</definedName>
    <definedName name="_06B">#N/A</definedName>
    <definedName name="_06S">#N/A</definedName>
    <definedName name="_07">#REF!</definedName>
    <definedName name="_07B">#N/A</definedName>
    <definedName name="_07S">#N/A</definedName>
    <definedName name="_08">#REF!</definedName>
    <definedName name="_08B">#N/A</definedName>
    <definedName name="_08S">#N/A</definedName>
    <definedName name="_09">#REF!</definedName>
    <definedName name="_09B">#N/A</definedName>
    <definedName name="_09S">#N/A</definedName>
    <definedName name="_1" localSheetId="0">#N/A</definedName>
    <definedName name="_1">#REF!</definedName>
    <definedName name="_1.매출채권">#REF!</definedName>
    <definedName name="_1_" hidden="1">#N/A</definedName>
    <definedName name="_1_?">#REF!</definedName>
    <definedName name="_1_?0_F" hidden="1">'[1]CD-실적'!#REF!</definedName>
    <definedName name="_1___0__123Grap" hidden="1">[14]금융!#REF!</definedName>
    <definedName name="_1___0_F" hidden="1">[3]Sheet1!#REF!</definedName>
    <definedName name="_1__123Graph_ACHART_1" hidden="1">'[4]Long Term Prices'!$AZ$725:$AZ$753</definedName>
    <definedName name="_1__123Graph_AChart_10B" hidden="1">[15]OtherKPI!#REF!</definedName>
    <definedName name="_1__123Graph_ACHART_2" hidden="1">[16]Chart!#REF!</definedName>
    <definedName name="_1__123Graph_Aグラフ_1" localSheetId="0" hidden="1">#REF!</definedName>
    <definedName name="_1__123Graph_Aグラフ_1" localSheetId="1" hidden="1">#REF!</definedName>
    <definedName name="_1__123Graph_Aグラフ_1" hidden="1">#REF!</definedName>
    <definedName name="_1_0__123Grap" hidden="1">'[17]진행 DATA (2)'!#REF!</definedName>
    <definedName name="_1_0_0" localSheetId="0" hidden="1">'[18]#REF'!#REF!</definedName>
    <definedName name="_1_0_0" hidden="1">'[18]#REF'!#REF!</definedName>
    <definedName name="_1_0_F" hidden="1">[3]Sheet1!#REF!</definedName>
    <definedName name="_1_0_K" hidden="1">'[19]#REF'!#REF!</definedName>
    <definedName name="_1_0Crite" localSheetId="0">[20]Sheet1!#REF!</definedName>
    <definedName name="_1_0Crite">[20]Sheet1!#REF!</definedName>
    <definedName name="_1_123Grap" hidden="1">'[17]진행 DATA (2)'!#REF!</definedName>
    <definedName name="_1_5____123Graph_AGRA" hidden="1">'[7]Profit &amp; Loss'!#REF!</definedName>
    <definedName name="_1__0_S" localSheetId="0" hidden="1">#REF!</definedName>
    <definedName name="_1__0_S" localSheetId="1" hidden="1">#REF!</definedName>
    <definedName name="_1__0_S" hidden="1">#REF!</definedName>
    <definedName name="_10">#N/A</definedName>
    <definedName name="_10___0__123Grap" hidden="1">'[21]진행 DATA (2)'!#REF!</definedName>
    <definedName name="_10__123Graph_ACHART_1" hidden="1">'[4]Long Term Prices'!$AZ$725:$AZ$753</definedName>
    <definedName name="_10__123Graph_AChart_20C" hidden="1">[15]OtherKPI!#REF!</definedName>
    <definedName name="_10__123Graph_XCHART_2" localSheetId="0" hidden="1">'[4]Long Term Prices'!#REF!</definedName>
    <definedName name="_10__123Graph_XCHART_2" hidden="1">'[4]Long Term Prices'!#REF!</definedName>
    <definedName name="_100">#N/A</definedName>
    <definedName name="_100_10" localSheetId="0">#REF!</definedName>
    <definedName name="_100_10">#REF!</definedName>
    <definedName name="_100_3_0Crite" localSheetId="0">#REF!</definedName>
    <definedName name="_100_3_0Crite">#REF!</definedName>
    <definedName name="_100s1_" localSheetId="0" hidden="1">{#N/A,#N/A,FALSE,"신규dep";#N/A,#N/A,FALSE,"신규dep-금형상각후";#N/A,#N/A,FALSE,"신규dep-연구비상각후";#N/A,#N/A,FALSE,"신규dep-기계,공구상각후"}</definedName>
    <definedName name="_100s1_" localSheetId="1" hidden="1">{#N/A,#N/A,FALSE,"신규dep";#N/A,#N/A,FALSE,"신규dep-금형상각후";#N/A,#N/A,FALSE,"신규dep-연구비상각후";#N/A,#N/A,FALSE,"신규dep-기계,공구상각후"}</definedName>
    <definedName name="_100s1_" hidden="1">{#N/A,#N/A,FALSE,"신규dep";#N/A,#N/A,FALSE,"신규dep-금형상각후";#N/A,#N/A,FALSE,"신규dep-연구비상각후";#N/A,#N/A,FALSE,"신규dep-기계,공구상각후"}</definedName>
    <definedName name="_101">#N/A</definedName>
    <definedName name="_101_11">#REF!</definedName>
    <definedName name="_101_3_0Criteria">#REF!</definedName>
    <definedName name="_102">#N/A</definedName>
    <definedName name="_102_3_0Crite">#REF!</definedName>
    <definedName name="_102_6">#REF!</definedName>
    <definedName name="_102T2_" localSheetId="0" hidden="1">{#N/A,#N/A,FALSE,"단축1";#N/A,#N/A,FALSE,"단축2";#N/A,#N/A,FALSE,"단축3";#N/A,#N/A,FALSE,"장축";#N/A,#N/A,FALSE,"4WD"}</definedName>
    <definedName name="_102T2_" localSheetId="1" hidden="1">{#N/A,#N/A,FALSE,"단축1";#N/A,#N/A,FALSE,"단축2";#N/A,#N/A,FALSE,"단축3";#N/A,#N/A,FALSE,"장축";#N/A,#N/A,FALSE,"4WD"}</definedName>
    <definedName name="_102T2_" hidden="1">{#N/A,#N/A,FALSE,"단축1";#N/A,#N/A,FALSE,"단축2";#N/A,#N/A,FALSE,"단축3";#N/A,#N/A,FALSE,"장축";#N/A,#N/A,FALSE,"4WD"}</definedName>
    <definedName name="_103">#N/A</definedName>
    <definedName name="_103_3_0Criteria">#REF!</definedName>
    <definedName name="_103_7">#REF!</definedName>
    <definedName name="_1031AS6_" localSheetId="0" hidden="1">{#N/A,#N/A,FALSE,"Australien";#N/A,#N/A,FALSE,"Birmingham";#N/A,#N/A,FALSE,"Brasilien";#N/A,#N/A,FALSE,"Prag";#N/A,#N/A,FALSE,"Spanien";#N/A,#N/A,FALSE,"Malaysia ( Com)";#N/A,#N/A,FALSE,"Malaysia (Instr)"}</definedName>
    <definedName name="_1031AS6_" localSheetId="1" hidden="1">{#N/A,#N/A,FALSE,"Australien";#N/A,#N/A,FALSE,"Birmingham";#N/A,#N/A,FALSE,"Brasilien";#N/A,#N/A,FALSE,"Prag";#N/A,#N/A,FALSE,"Spanien";#N/A,#N/A,FALSE,"Malaysia ( Com)";#N/A,#N/A,FALSE,"Malaysia (Instr)"}</definedName>
    <definedName name="_1031AS6_" hidden="1">{#N/A,#N/A,FALSE,"Australien";#N/A,#N/A,FALSE,"Birmingham";#N/A,#N/A,FALSE,"Brasilien";#N/A,#N/A,FALSE,"Prag";#N/A,#N/A,FALSE,"Spanien";#N/A,#N/A,FALSE,"Malaysia ( Com)";#N/A,#N/A,FALSE,"Malaysia (Instr)"}</definedName>
    <definedName name="_10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03s2_" localSheetId="0" hidden="1">{#N/A,#N/A,FALSE,"신규dep";#N/A,#N/A,FALSE,"신규dep-금형상각후";#N/A,#N/A,FALSE,"신규dep-연구비상각후";#N/A,#N/A,FALSE,"신규dep-기계,공구상각후"}</definedName>
    <definedName name="_103s2_" localSheetId="1" hidden="1">{#N/A,#N/A,FALSE,"신규dep";#N/A,#N/A,FALSE,"신규dep-금형상각후";#N/A,#N/A,FALSE,"신규dep-연구비상각후";#N/A,#N/A,FALSE,"신규dep-기계,공구상각후"}</definedName>
    <definedName name="_103s2_" hidden="1">{#N/A,#N/A,FALSE,"신규dep";#N/A,#N/A,FALSE,"신규dep-금형상각후";#N/A,#N/A,FALSE,"신규dep-연구비상각후";#N/A,#N/A,FALSE,"신규dep-기계,공구상각후"}</definedName>
    <definedName name="_104_3__Crite">#REF!</definedName>
    <definedName name="_104_8">#REF!</definedName>
    <definedName name="_104s1_" hidden="1">{#N/A,#N/A,FALSE,"UNIT";#N/A,#N/A,FALSE,"UNIT";#N/A,#N/A,FALSE,"계정"}</definedName>
    <definedName name="_105_3__Criteria" localSheetId="0">#REF!</definedName>
    <definedName name="_105_3__Criteria">#REF!</definedName>
    <definedName name="_105_9" localSheetId="0">#REF!</definedName>
    <definedName name="_105_9">#REF!</definedName>
    <definedName name="_105s10_" hidden="1">{#N/A,#N/A,FALSE,"UNIT";#N/A,#N/A,FALSE,"UNIT";#N/A,#N/A,FALSE,"계정"}</definedName>
    <definedName name="_106_6" localSheetId="0">#REF!</definedName>
    <definedName name="_106_6">#REF!</definedName>
    <definedName name="_106a1_" localSheetId="0">#REF!</definedName>
    <definedName name="_106a1_">#REF!</definedName>
    <definedName name="_106AS6_" localSheetId="0" hidden="1">{#N/A,#N/A,FALSE,"Australien";#N/A,#N/A,FALSE,"Birmingham";#N/A,#N/A,FALSE,"Brasilien";#N/A,#N/A,FALSE,"Prag";#N/A,#N/A,FALSE,"Spanien";#N/A,#N/A,FALSE,"Malaysia ( Com)";#N/A,#N/A,FALSE,"Malaysia (Instr)"}</definedName>
    <definedName name="_106AS6_" localSheetId="1" hidden="1">{#N/A,#N/A,FALSE,"Australien";#N/A,#N/A,FALSE,"Birmingham";#N/A,#N/A,FALSE,"Brasilien";#N/A,#N/A,FALSE,"Prag";#N/A,#N/A,FALSE,"Spanien";#N/A,#N/A,FALSE,"Malaysia ( Com)";#N/A,#N/A,FALSE,"Malaysia (Instr)"}</definedName>
    <definedName name="_106AS6_" hidden="1">{#N/A,#N/A,FALSE,"Australien";#N/A,#N/A,FALSE,"Birmingham";#N/A,#N/A,FALSE,"Brasilien";#N/A,#N/A,FALSE,"Prag";#N/A,#N/A,FALSE,"Spanien";#N/A,#N/A,FALSE,"Malaysia ( Com)";#N/A,#N/A,FALSE,"Malaysia (Instr)"}</definedName>
    <definedName name="_106s11_" hidden="1">{#N/A,#N/A,FALSE,"UNIT";#N/A,#N/A,FALSE,"UNIT";#N/A,#N/A,FALSE,"계정"}</definedName>
    <definedName name="_106s3_" localSheetId="0" hidden="1">{#N/A,#N/A,FALSE,"단축1";#N/A,#N/A,FALSE,"단축2";#N/A,#N/A,FALSE,"단축3";#N/A,#N/A,FALSE,"장축";#N/A,#N/A,FALSE,"4WD"}</definedName>
    <definedName name="_106s3_" localSheetId="1" hidden="1">{#N/A,#N/A,FALSE,"단축1";#N/A,#N/A,FALSE,"단축2";#N/A,#N/A,FALSE,"단축3";#N/A,#N/A,FALSE,"장축";#N/A,#N/A,FALSE,"4WD"}</definedName>
    <definedName name="_106s3_" hidden="1">{#N/A,#N/A,FALSE,"단축1";#N/A,#N/A,FALSE,"단축2";#N/A,#N/A,FALSE,"단축3";#N/A,#N/A,FALSE,"장축";#N/A,#N/A,FALSE,"4WD"}</definedName>
    <definedName name="_107_7">#REF!</definedName>
    <definedName name="_107s12_" hidden="1">{#N/A,#N/A,FALSE,"UNIT";#N/A,#N/A,FALSE,"UNIT";#N/A,#N/A,FALSE,"계정"}</definedName>
    <definedName name="_107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08_8" localSheetId="0">#REF!</definedName>
    <definedName name="_108_8">#REF!</definedName>
    <definedName name="_108bs1_" localSheetId="0">#REF!</definedName>
    <definedName name="_108bs1_">#REF!</definedName>
    <definedName name="_108s13_" hidden="1">{#N/A,#N/A,FALSE,"UNIT";#N/A,#N/A,FALSE,"UNIT";#N/A,#N/A,FALSE,"계정"}</definedName>
    <definedName name="_109_9" localSheetId="0">#REF!</definedName>
    <definedName name="_109_9">#REF!</definedName>
    <definedName name="_109C_" localSheetId="0">#REF!</definedName>
    <definedName name="_109C_">#REF!</definedName>
    <definedName name="_109s14_" hidden="1">{#N/A,#N/A,FALSE,"UNIT";#N/A,#N/A,FALSE,"UNIT";#N/A,#N/A,FALSE,"계정"}</definedName>
    <definedName name="_109s4_" localSheetId="0" hidden="1">{#N/A,#N/A,FALSE,"단축1";#N/A,#N/A,FALSE,"단축2";#N/A,#N/A,FALSE,"단축3";#N/A,#N/A,FALSE,"장축";#N/A,#N/A,FALSE,"4WD"}</definedName>
    <definedName name="_109s4_" localSheetId="1" hidden="1">{#N/A,#N/A,FALSE,"단축1";#N/A,#N/A,FALSE,"단축2";#N/A,#N/A,FALSE,"단축3";#N/A,#N/A,FALSE,"장축";#N/A,#N/A,FALSE,"4WD"}</definedName>
    <definedName name="_109s4_" hidden="1">{#N/A,#N/A,FALSE,"단축1";#N/A,#N/A,FALSE,"단축2";#N/A,#N/A,FALSE,"단축3";#N/A,#N/A,FALSE,"장축";#N/A,#N/A,FALSE,"4WD"}</definedName>
    <definedName name="_10A2040_" localSheetId="0" hidden="1">{#N/A,#N/A,FALSE,"단축1";#N/A,#N/A,FALSE,"단축2";#N/A,#N/A,FALSE,"단축3";#N/A,#N/A,FALSE,"장축";#N/A,#N/A,FALSE,"4WD"}</definedName>
    <definedName name="_10A2040_" localSheetId="1" hidden="1">{#N/A,#N/A,FALSE,"단축1";#N/A,#N/A,FALSE,"단축2";#N/A,#N/A,FALSE,"단축3";#N/A,#N/A,FALSE,"장축";#N/A,#N/A,FALSE,"4WD"}</definedName>
    <definedName name="_10A2040_" hidden="1">{#N/A,#N/A,FALSE,"단축1";#N/A,#N/A,FALSE,"단축2";#N/A,#N/A,FALSE,"단축3";#N/A,#N/A,FALSE,"장축";#N/A,#N/A,FALSE,"4WD"}</definedName>
    <definedName name="_10A3_" hidden="1">{#N/A,#N/A,FALSE,"단축1";#N/A,#N/A,FALSE,"단축2";#N/A,#N/A,FALSE,"단축3";#N/A,#N/A,FALSE,"장축";#N/A,#N/A,FALSE,"4WD"}</definedName>
    <definedName name="_10B">#N/A</definedName>
    <definedName name="_10F" localSheetId="0" hidden="1">#REF!</definedName>
    <definedName name="_10F" hidden="1">#REF!</definedName>
    <definedName name="_10G_0Extract" localSheetId="0">#REF!</definedName>
    <definedName name="_10G_0Extract">#REF!</definedName>
    <definedName name="_10k8_" localSheetId="0" hidden="1">{#N/A,#N/A,FALSE,"단축1";#N/A,#N/A,FALSE,"단축2";#N/A,#N/A,FALSE,"단축3";#N/A,#N/A,FALSE,"장축";#N/A,#N/A,FALSE,"4WD"}</definedName>
    <definedName name="_10k8_" localSheetId="1" hidden="1">{#N/A,#N/A,FALSE,"단축1";#N/A,#N/A,FALSE,"단축2";#N/A,#N/A,FALSE,"단축3";#N/A,#N/A,FALSE,"장축";#N/A,#N/A,FALSE,"4WD"}</definedName>
    <definedName name="_10k8_" hidden="1">{#N/A,#N/A,FALSE,"단축1";#N/A,#N/A,FALSE,"단축2";#N/A,#N/A,FALSE,"단축3";#N/A,#N/A,FALSE,"장축";#N/A,#N/A,FALSE,"4WD"}</definedName>
    <definedName name="_10S">#N/A</definedName>
    <definedName name="_10T1">#REF!</definedName>
    <definedName name="_10T2">#REF!</definedName>
    <definedName name="_10T2_" localSheetId="0" hidden="1">{#N/A,#N/A,FALSE,"단축1";#N/A,#N/A,FALSE,"단축2";#N/A,#N/A,FALSE,"단축3";#N/A,#N/A,FALSE,"장축";#N/A,#N/A,FALSE,"4WD"}</definedName>
    <definedName name="_10T2_" localSheetId="1" hidden="1">{#N/A,#N/A,FALSE,"단축1";#N/A,#N/A,FALSE,"단축2";#N/A,#N/A,FALSE,"단축3";#N/A,#N/A,FALSE,"장축";#N/A,#N/A,FALSE,"4WD"}</definedName>
    <definedName name="_10T2_" hidden="1">{#N/A,#N/A,FALSE,"단축1";#N/A,#N/A,FALSE,"단축2";#N/A,#N/A,FALSE,"단축3";#N/A,#N/A,FALSE,"장축";#N/A,#N/A,FALSE,"4WD"}</definedName>
    <definedName name="_11">#N/A</definedName>
    <definedName name="_11__123Graph_ACHART_2" hidden="1">'[4]Long Term Prices'!$I$330:$I$392</definedName>
    <definedName name="_11__123Graph_AChart_21C" hidden="1">[15]OtherKPI!#REF!</definedName>
    <definedName name="_11_0" hidden="1">#N/A</definedName>
    <definedName name="_11_0_0" localSheetId="0" hidden="1">'[22]#REF'!#REF!</definedName>
    <definedName name="_11_0_0" hidden="1">'[22]#REF'!#REF!</definedName>
    <definedName name="_11_0_0_F" localSheetId="0" hidden="1">#REF!</definedName>
    <definedName name="_11_0_0_F" hidden="1">#REF!</definedName>
    <definedName name="_110a1_" localSheetId="0">#REF!</definedName>
    <definedName name="_110a1_">#REF!</definedName>
    <definedName name="_110D22_" localSheetId="0">CAPEX!_110D22_</definedName>
    <definedName name="_110D22_">[0]!_110D22_</definedName>
    <definedName name="_110s16_" hidden="1">{#N/A,#N/A,FALSE,"UNIT";#N/A,#N/A,FALSE,"UNIT";#N/A,#N/A,FALSE,"계정"}</definedName>
    <definedName name="_111D22_" localSheetId="0">CAPEX!_111D22_</definedName>
    <definedName name="_111D22_">[0]!_111D22_</definedName>
    <definedName name="_111s17_" hidden="1">{#N/A,#N/A,FALSE,"UNIT";#N/A,#N/A,FALSE,"UNIT";#N/A,#N/A,FALSE,"계정"}</definedName>
    <definedName name="_112s2_" hidden="1">{#N/A,#N/A,FALSE,"UNIT";#N/A,#N/A,FALSE,"UNIT";#N/A,#N/A,FALSE,"계정"}</definedName>
    <definedName name="_112s5_" localSheetId="0" hidden="1">{#N/A,#N/A,FALSE,"신규dep";#N/A,#N/A,FALSE,"신규dep-금형상각후";#N/A,#N/A,FALSE,"신규dep-연구비상각후";#N/A,#N/A,FALSE,"신규dep-기계,공구상각후"}</definedName>
    <definedName name="_112s5_" localSheetId="1" hidden="1">{#N/A,#N/A,FALSE,"신규dep";#N/A,#N/A,FALSE,"신규dep-금형상각후";#N/A,#N/A,FALSE,"신규dep-연구비상각후";#N/A,#N/A,FALSE,"신규dep-기계,공구상각후"}</definedName>
    <definedName name="_112s5_" hidden="1">{#N/A,#N/A,FALSE,"신규dep";#N/A,#N/A,FALSE,"신규dep-금형상각후";#N/A,#N/A,FALSE,"신규dep-연구비상각후";#N/A,#N/A,FALSE,"신규dep-기계,공구상각후"}</definedName>
    <definedName name="_113A3_" hidden="1">{#N/A,#N/A,FALSE,"단축1";#N/A,#N/A,FALSE,"단축2";#N/A,#N/A,FALSE,"단축3";#N/A,#N/A,FALSE,"장축";#N/A,#N/A,FALSE,"4WD"}</definedName>
    <definedName name="_113BS1_" localSheetId="0" hidden="1">{#N/A,#N/A,FALSE,"지침";#N/A,#N/A,FALSE,"환경분석";#N/A,#N/A,FALSE,"Sheet16"}</definedName>
    <definedName name="_113BS1_" hidden="1">{#N/A,#N/A,FALSE,"지침";#N/A,#N/A,FALSE,"환경분석";#N/A,#N/A,FALSE,"Sheet16"}</definedName>
    <definedName name="_113D22_" localSheetId="0">CAPEX!_113D22_</definedName>
    <definedName name="_113D22_">[0]!_113D22_</definedName>
    <definedName name="_113s3_" hidden="1">{#N/A,#N/A,FALSE,"UNIT";#N/A,#N/A,FALSE,"UNIT";#N/A,#N/A,FALSE,"계정"}</definedName>
    <definedName name="_114C_" localSheetId="0">#REF!</definedName>
    <definedName name="_114C_">#REF!</definedName>
    <definedName name="_114D22_" localSheetId="0">CAPEX!_114D22_</definedName>
    <definedName name="_114D22_">[0]!_114D22_</definedName>
    <definedName name="_114s4_" hidden="1">{#N/A,#N/A,FALSE,"UNIT";#N/A,#N/A,FALSE,"UNIT";#N/A,#N/A,FALSE,"계정"}</definedName>
    <definedName name="_115D22_" localSheetId="0">CAPEX!_115D22_</definedName>
    <definedName name="_115D22_">[0]!_115D22_</definedName>
    <definedName name="_115s5_" hidden="1">{#N/A,#N/A,FALSE,"UNIT";#N/A,#N/A,FALSE,"UNIT";#N/A,#N/A,FALSE,"계정"}</definedName>
    <definedName name="_115s6_" localSheetId="0" hidden="1">{#N/A,#N/A,FALSE,"신규dep";#N/A,#N/A,FALSE,"신규dep-금형상각후";#N/A,#N/A,FALSE,"신규dep-연구비상각후";#N/A,#N/A,FALSE,"신규dep-기계,공구상각후"}</definedName>
    <definedName name="_115s6_" localSheetId="1" hidden="1">{#N/A,#N/A,FALSE,"신규dep";#N/A,#N/A,FALSE,"신규dep-금형상각후";#N/A,#N/A,FALSE,"신규dep-연구비상각후";#N/A,#N/A,FALSE,"신규dep-기계,공구상각후"}</definedName>
    <definedName name="_115s6_" hidden="1">{#N/A,#N/A,FALSE,"신규dep";#N/A,#N/A,FALSE,"신규dep-금형상각후";#N/A,#N/A,FALSE,"신규dep-연구비상각후";#N/A,#N/A,FALSE,"신규dep-기계,공구상각후"}</definedName>
    <definedName name="_116D22_" localSheetId="0">CAPEX!_116D22_</definedName>
    <definedName name="_116D22_">[0]!_116D22_</definedName>
    <definedName name="_116G_0Extr" localSheetId="0">#REF!</definedName>
    <definedName name="_116G_0Extr">#REF!</definedName>
    <definedName name="_116s6_" hidden="1">{#N/A,#N/A,FALSE,"UNIT";#N/A,#N/A,FALSE,"UNIT";#N/A,#N/A,FALSE,"계정"}</definedName>
    <definedName name="_117G_0Extract" localSheetId="0">#REF!</definedName>
    <definedName name="_117G_0Extract">#REF!</definedName>
    <definedName name="_117s9_" hidden="1">{#N/A,#N/A,FALSE,"UNIT";#N/A,#N/A,FALSE,"UNIT";#N/A,#N/A,FALSE,"계정"}</definedName>
    <definedName name="_1181T2_" localSheetId="0" hidden="1">{#N/A,#N/A,FALSE,"단축1";#N/A,#N/A,FALSE,"단축2";#N/A,#N/A,FALSE,"단축3";#N/A,#N/A,FALSE,"장축";#N/A,#N/A,FALSE,"4WD"}</definedName>
    <definedName name="_1181T2_" localSheetId="1" hidden="1">{#N/A,#N/A,FALSE,"단축1";#N/A,#N/A,FALSE,"단축2";#N/A,#N/A,FALSE,"단축3";#N/A,#N/A,FALSE,"장축";#N/A,#N/A,FALSE,"4WD"}</definedName>
    <definedName name="_1181T2_" hidden="1">{#N/A,#N/A,FALSE,"단축1";#N/A,#N/A,FALSE,"단축2";#N/A,#N/A,FALSE,"단축3";#N/A,#N/A,FALSE,"장축";#N/A,#N/A,FALSE,"4WD"}</definedName>
    <definedName name="_118d33_" localSheetId="0">CAPEX!_118d33_</definedName>
    <definedName name="_118d33_">[0]!_118d33_</definedName>
    <definedName name="_118j42_" localSheetId="0">#REF!</definedName>
    <definedName name="_118j42_">#REF!</definedName>
    <definedName name="_118s7_" localSheetId="0" hidden="1">{#N/A,#N/A,FALSE,"신규dep";#N/A,#N/A,FALSE,"신규dep-금형상각후";#N/A,#N/A,FALSE,"신규dep-연구비상각후";#N/A,#N/A,FALSE,"신규dep-기계,공구상각후"}</definedName>
    <definedName name="_118s7_" localSheetId="1" hidden="1">{#N/A,#N/A,FALSE,"신규dep";#N/A,#N/A,FALSE,"신규dep-금형상각후";#N/A,#N/A,FALSE,"신규dep-연구비상각후";#N/A,#N/A,FALSE,"신규dep-기계,공구상각후"}</definedName>
    <definedName name="_118s7_" hidden="1">{#N/A,#N/A,FALSE,"신규dep";#N/A,#N/A,FALSE,"신규dep-금형상각후";#N/A,#N/A,FALSE,"신규dep-연구비상각후";#N/A,#N/A,FALSE,"신규dep-기계,공구상각후"}</definedName>
    <definedName name="_11A21321_" localSheetId="0" hidden="1">{#N/A,#N/A,FALSE,"단축1";#N/A,#N/A,FALSE,"단축2";#N/A,#N/A,FALSE,"단축3";#N/A,#N/A,FALSE,"장축";#N/A,#N/A,FALSE,"4WD"}</definedName>
    <definedName name="_11A21321_" localSheetId="1" hidden="1">{#N/A,#N/A,FALSE,"단축1";#N/A,#N/A,FALSE,"단축2";#N/A,#N/A,FALSE,"단축3";#N/A,#N/A,FALSE,"장축";#N/A,#N/A,FALSE,"4WD"}</definedName>
    <definedName name="_11A21321_" hidden="1">{#N/A,#N/A,FALSE,"단축1";#N/A,#N/A,FALSE,"단축2";#N/A,#N/A,FALSE,"단축3";#N/A,#N/A,FALSE,"장축";#N/A,#N/A,FALSE,"4WD"}</definedName>
    <definedName name="_11B">#N/A</definedName>
    <definedName name="_11D6_" localSheetId="0" hidden="1">{"'표지'!$B$5"}</definedName>
    <definedName name="_11D6_" hidden="1">{"'표지'!$B$5"}</definedName>
    <definedName name="_11h1_" localSheetId="0" hidden="1">{"'표지'!$B$5"}</definedName>
    <definedName name="_11h1_" hidden="1">{"'표지'!$B$5"}</definedName>
    <definedName name="_11k2_" localSheetId="0">[0]!BULYANGPNTR</definedName>
    <definedName name="_11k2_">[0]!BULYANGPNTR</definedName>
    <definedName name="_11k9_" localSheetId="0" hidden="1">{#N/A,#N/A,FALSE,"단축1";#N/A,#N/A,FALSE,"단축2";#N/A,#N/A,FALSE,"단축3";#N/A,#N/A,FALSE,"장축";#N/A,#N/A,FALSE,"4WD"}</definedName>
    <definedName name="_11k9_" localSheetId="1" hidden="1">{#N/A,#N/A,FALSE,"단축1";#N/A,#N/A,FALSE,"단축2";#N/A,#N/A,FALSE,"단축3";#N/A,#N/A,FALSE,"장축";#N/A,#N/A,FALSE,"4WD"}</definedName>
    <definedName name="_11k9_" hidden="1">{#N/A,#N/A,FALSE,"단축1";#N/A,#N/A,FALSE,"단축2";#N/A,#N/A,FALSE,"단축3";#N/A,#N/A,FALSE,"장축";#N/A,#N/A,FALSE,"4WD"}</definedName>
    <definedName name="_11S">#N/A</definedName>
    <definedName name="_11T3_" localSheetId="0" hidden="1">{#N/A,#N/A,FALSE,"단축1";#N/A,#N/A,FALSE,"단축2";#N/A,#N/A,FALSE,"단축3";#N/A,#N/A,FALSE,"장축";#N/A,#N/A,FALSE,"4WD"}</definedName>
    <definedName name="_11T3_" localSheetId="1" hidden="1">{#N/A,#N/A,FALSE,"단축1";#N/A,#N/A,FALSE,"단축2";#N/A,#N/A,FALSE,"단축3";#N/A,#N/A,FALSE,"장축";#N/A,#N/A,FALSE,"4WD"}</definedName>
    <definedName name="_11T3_" hidden="1">{#N/A,#N/A,FALSE,"단축1";#N/A,#N/A,FALSE,"단축2";#N/A,#N/A,FALSE,"단축3";#N/A,#N/A,FALSE,"장축";#N/A,#N/A,FALSE,"4WD"}</definedName>
    <definedName name="_12">#N/A</definedName>
    <definedName name="_12__123Graph_AChart_22C" hidden="1">[15]OtherKPI!#REF!</definedName>
    <definedName name="_12__123Graph_XCHART_1" hidden="1">'[4]Long Term Prices'!$A$725:$A$753</definedName>
    <definedName name="_12_0_0__123Grap" hidden="1">[23]공문!#REF!</definedName>
    <definedName name="_12_0_F" localSheetId="0" hidden="1">'[24]Long Term Prices'!#REF!</definedName>
    <definedName name="_12_0_F" hidden="1">'[24]Long Term Prices'!#REF!</definedName>
    <definedName name="_120____S" hidden="1">#REF!</definedName>
    <definedName name="_120G_0Extr" localSheetId="0">#REF!</definedName>
    <definedName name="_120G_0Extr">#REF!</definedName>
    <definedName name="_121G_0Extract" localSheetId="0">#REF!</definedName>
    <definedName name="_121G_0Extract">#REF!</definedName>
    <definedName name="_121s8_" localSheetId="0" hidden="1">{#N/A,#N/A,FALSE,"신규dep";#N/A,#N/A,FALSE,"신규dep-금형상각후";#N/A,#N/A,FALSE,"신규dep-연구비상각후";#N/A,#N/A,FALSE,"신규dep-기계,공구상각후"}</definedName>
    <definedName name="_121s8_" localSheetId="1" hidden="1">{#N/A,#N/A,FALSE,"신규dep";#N/A,#N/A,FALSE,"신규dep-금형상각후";#N/A,#N/A,FALSE,"신규dep-연구비상각후";#N/A,#N/A,FALSE,"신규dep-기계,공구상각후"}</definedName>
    <definedName name="_121s8_" hidden="1">{#N/A,#N/A,FALSE,"신규dep";#N/A,#N/A,FALSE,"신규dep-금형상각후";#N/A,#N/A,FALSE,"신규dep-연구비상각후";#N/A,#N/A,FALSE,"신규dep-기계,공구상각후"}</definedName>
    <definedName name="_1223__0_S" localSheetId="0" hidden="1">#REF!</definedName>
    <definedName name="_1223__0_S" localSheetId="1" hidden="1">#REF!</definedName>
    <definedName name="_1223__0_S" hidden="1">#REF!</definedName>
    <definedName name="_1229A2_" localSheetId="0" hidden="1">{#N/A,#N/A,FALSE,"단축1";#N/A,#N/A,FALSE,"단축2";#N/A,#N/A,FALSE,"단축3";#N/A,#N/A,FALSE,"장축";#N/A,#N/A,FALSE,"4WD"}</definedName>
    <definedName name="_1229A2_" localSheetId="1" hidden="1">{#N/A,#N/A,FALSE,"단축1";#N/A,#N/A,FALSE,"단축2";#N/A,#N/A,FALSE,"단축3";#N/A,#N/A,FALSE,"장축";#N/A,#N/A,FALSE,"4WD"}</definedName>
    <definedName name="_1229A2_" hidden="1">{#N/A,#N/A,FALSE,"단축1";#N/A,#N/A,FALSE,"단축2";#N/A,#N/A,FALSE,"단축3";#N/A,#N/A,FALSE,"장축";#N/A,#N/A,FALSE,"4WD"}</definedName>
    <definedName name="_122G__Extr">#REF!</definedName>
    <definedName name="_123__0_S" localSheetId="0" hidden="1">#REF!</definedName>
    <definedName name="_123__0_S" localSheetId="1" hidden="1">#REF!</definedName>
    <definedName name="_123__0_S" hidden="1">#REF!</definedName>
    <definedName name="_123G__Extract">#REF!</definedName>
    <definedName name="_123GRAPH_LBL_B1" hidden="1">'[4]Long Term Prices'!#REF!</definedName>
    <definedName name="_124__0_S" hidden="1">#REF!</definedName>
    <definedName name="_124T2_" localSheetId="0" hidden="1">{#N/A,#N/A,FALSE,"단축1";#N/A,#N/A,FALSE,"단축2";#N/A,#N/A,FALSE,"단축3";#N/A,#N/A,FALSE,"장축";#N/A,#N/A,FALSE,"4WD"}</definedName>
    <definedName name="_124T2_" localSheetId="1" hidden="1">{#N/A,#N/A,FALSE,"단축1";#N/A,#N/A,FALSE,"단축2";#N/A,#N/A,FALSE,"단축3";#N/A,#N/A,FALSE,"장축";#N/A,#N/A,FALSE,"4WD"}</definedName>
    <definedName name="_124T2_" hidden="1">{#N/A,#N/A,FALSE,"단축1";#N/A,#N/A,FALSE,"단축2";#N/A,#N/A,FALSE,"단축3";#N/A,#N/A,FALSE,"장축";#N/A,#N/A,FALSE,"4WD"}</definedName>
    <definedName name="_125k2_" localSheetId="0">[0]!BULYANGPNTR</definedName>
    <definedName name="_125k2_">[0]!BULYANGPNTR</definedName>
    <definedName name="_1267____0_S" hidden="1">#REF!</definedName>
    <definedName name="_126k2_" localSheetId="0">[0]!BULYANGPNTR</definedName>
    <definedName name="_126k2_">[0]!BULYANGPNTR</definedName>
    <definedName name="_127O30000_" localSheetId="0">#REF!</definedName>
    <definedName name="_127O30000_">#REF!</definedName>
    <definedName name="_127T3_" localSheetId="0" hidden="1">{#N/A,#N/A,FALSE,"단축1";#N/A,#N/A,FALSE,"단축2";#N/A,#N/A,FALSE,"단축3";#N/A,#N/A,FALSE,"장축";#N/A,#N/A,FALSE,"4WD"}</definedName>
    <definedName name="_127T3_" localSheetId="1" hidden="1">{#N/A,#N/A,FALSE,"단축1";#N/A,#N/A,FALSE,"단축2";#N/A,#N/A,FALSE,"단축3";#N/A,#N/A,FALSE,"장축";#N/A,#N/A,FALSE,"4WD"}</definedName>
    <definedName name="_127T3_" hidden="1">{#N/A,#N/A,FALSE,"단축1";#N/A,#N/A,FALSE,"단축2";#N/A,#N/A,FALSE,"단축3";#N/A,#N/A,FALSE,"장축";#N/A,#N/A,FALSE,"4WD"}</definedName>
    <definedName name="_128K7_" hidden="1">{#N/A,#N/A,TRUE,"Y생산";#N/A,#N/A,TRUE,"Y판매";#N/A,#N/A,TRUE,"Y총물량";#N/A,#N/A,TRUE,"Y능력";#N/A,#N/A,TRUE,"YKD"}</definedName>
    <definedName name="_12A1245_" localSheetId="0" hidden="1">{#N/A,#N/A,FALSE,"단축1";#N/A,#N/A,FALSE,"단축2";#N/A,#N/A,FALSE,"단축3";#N/A,#N/A,FALSE,"장축";#N/A,#N/A,FALSE,"4WD"}</definedName>
    <definedName name="_12A1245_" localSheetId="1" hidden="1">{#N/A,#N/A,FALSE,"단축1";#N/A,#N/A,FALSE,"단축2";#N/A,#N/A,FALSE,"단축3";#N/A,#N/A,FALSE,"장축";#N/A,#N/A,FALSE,"4WD"}</definedName>
    <definedName name="_12A1245_" hidden="1">{#N/A,#N/A,FALSE,"단축1";#N/A,#N/A,FALSE,"단축2";#N/A,#N/A,FALSE,"단축3";#N/A,#N/A,FALSE,"장축";#N/A,#N/A,FALSE,"4WD"}</definedName>
    <definedName name="_12A21321_" localSheetId="0" hidden="1">{#N/A,#N/A,FALSE,"단축1";#N/A,#N/A,FALSE,"단축2";#N/A,#N/A,FALSE,"단축3";#N/A,#N/A,FALSE,"장축";#N/A,#N/A,FALSE,"4WD"}</definedName>
    <definedName name="_12A21321_" localSheetId="1" hidden="1">{#N/A,#N/A,FALSE,"단축1";#N/A,#N/A,FALSE,"단축2";#N/A,#N/A,FALSE,"단축3";#N/A,#N/A,FALSE,"장축";#N/A,#N/A,FALSE,"4WD"}</definedName>
    <definedName name="_12A21321_" hidden="1">{#N/A,#N/A,FALSE,"단축1";#N/A,#N/A,FALSE,"단축2";#N/A,#N/A,FALSE,"단축3";#N/A,#N/A,FALSE,"장축";#N/A,#N/A,FALSE,"4WD"}</definedName>
    <definedName name="_12AA4_" localSheetId="0" hidden="1">{#N/A,#N/A,FALSE,"신규dep";#N/A,#N/A,FALSE,"신규dep-금형상각후";#N/A,#N/A,FALSE,"신규dep-연구비상각후";#N/A,#N/A,FALSE,"신규dep-기계,공구상각후"}</definedName>
    <definedName name="_12AA4_" localSheetId="1" hidden="1">{#N/A,#N/A,FALSE,"신규dep";#N/A,#N/A,FALSE,"신규dep-금형상각후";#N/A,#N/A,FALSE,"신규dep-연구비상각후";#N/A,#N/A,FALSE,"신규dep-기계,공구상각후"}</definedName>
    <definedName name="_12AA4_" hidden="1">{#N/A,#N/A,FALSE,"신규dep";#N/A,#N/A,FALSE,"신규dep-금형상각후";#N/A,#N/A,FALSE,"신규dep-연구비상각후";#N/A,#N/A,FALSE,"신규dep-기계,공구상각후"}</definedName>
    <definedName name="_12B">#N/A</definedName>
    <definedName name="_12fa2_" hidden="1">{"'Sheet1'!$A$1:$H$36"}</definedName>
    <definedName name="_12FG1_" localSheetId="0" hidden="1">{#N/A,#N/A,FALSE,"단축1";#N/A,#N/A,FALSE,"단축2";#N/A,#N/A,FALSE,"단축3";#N/A,#N/A,FALSE,"장축";#N/A,#N/A,FALSE,"4WD"}</definedName>
    <definedName name="_12FG1_" localSheetId="1" hidden="1">{#N/A,#N/A,FALSE,"단축1";#N/A,#N/A,FALSE,"단축2";#N/A,#N/A,FALSE,"단축3";#N/A,#N/A,FALSE,"장축";#N/A,#N/A,FALSE,"4WD"}</definedName>
    <definedName name="_12FG1_" hidden="1">{#N/A,#N/A,FALSE,"단축1";#N/A,#N/A,FALSE,"단축2";#N/A,#N/A,FALSE,"단축3";#N/A,#N/A,FALSE,"장축";#N/A,#N/A,FALSE,"4WD"}</definedName>
    <definedName name="_12O30000_">#REF!</definedName>
    <definedName name="_12S">#N/A</definedName>
    <definedName name="_12T5_" localSheetId="0" hidden="1">{#N/A,#N/A,FALSE,"단축1";#N/A,#N/A,FALSE,"단축2";#N/A,#N/A,FALSE,"단축3";#N/A,#N/A,FALSE,"장축";#N/A,#N/A,FALSE,"4WD"}</definedName>
    <definedName name="_12T5_" localSheetId="1" hidden="1">{#N/A,#N/A,FALSE,"단축1";#N/A,#N/A,FALSE,"단축2";#N/A,#N/A,FALSE,"단축3";#N/A,#N/A,FALSE,"장축";#N/A,#N/A,FALSE,"4WD"}</definedName>
    <definedName name="_12T5_" hidden="1">{#N/A,#N/A,FALSE,"단축1";#N/A,#N/A,FALSE,"단축2";#N/A,#N/A,FALSE,"단축3";#N/A,#N/A,FALSE,"장축";#N/A,#N/A,FALSE,"4WD"}</definedName>
    <definedName name="_13">#N/A</definedName>
    <definedName name="_13__123Graph_AChart_23C" hidden="1">[15]OtherKPI!#REF!</definedName>
    <definedName name="_13__123Graph_XCHART_2" hidden="1">'[4]Long Term Prices'!#REF!</definedName>
    <definedName name="_13_0_0" hidden="1">'[25]#REF'!#REF!</definedName>
    <definedName name="_13_0_0__123Grap" localSheetId="0" hidden="1">[26]공문!#REF!</definedName>
    <definedName name="_13_0_0__123Grap" hidden="1">[27]공문!#REF!</definedName>
    <definedName name="_13_5_0__123Grap" hidden="1">#N/A</definedName>
    <definedName name="_130A2_" localSheetId="0" hidden="1">{#N/A,#N/A,FALSE,"단축1";#N/A,#N/A,FALSE,"단축2";#N/A,#N/A,FALSE,"단축3";#N/A,#N/A,FALSE,"장축";#N/A,#N/A,FALSE,"4WD"}</definedName>
    <definedName name="_130A2_" localSheetId="1" hidden="1">{#N/A,#N/A,FALSE,"단축1";#N/A,#N/A,FALSE,"단축2";#N/A,#N/A,FALSE,"단축3";#N/A,#N/A,FALSE,"장축";#N/A,#N/A,FALSE,"4WD"}</definedName>
    <definedName name="_130A2_" hidden="1">{#N/A,#N/A,FALSE,"단축1";#N/A,#N/A,FALSE,"단축2";#N/A,#N/A,FALSE,"단축3";#N/A,#N/A,FALSE,"장축";#N/A,#N/A,FALSE,"4WD"}</definedName>
    <definedName name="_130T5_" localSheetId="0" hidden="1">{#N/A,#N/A,FALSE,"단축1";#N/A,#N/A,FALSE,"단축2";#N/A,#N/A,FALSE,"단축3";#N/A,#N/A,FALSE,"장축";#N/A,#N/A,FALSE,"4WD"}</definedName>
    <definedName name="_130T5_" localSheetId="1" hidden="1">{#N/A,#N/A,FALSE,"단축1";#N/A,#N/A,FALSE,"단축2";#N/A,#N/A,FALSE,"단축3";#N/A,#N/A,FALSE,"장축";#N/A,#N/A,FALSE,"4WD"}</definedName>
    <definedName name="_130T5_" hidden="1">{#N/A,#N/A,FALSE,"단축1";#N/A,#N/A,FALSE,"단축2";#N/A,#N/A,FALSE,"단축3";#N/A,#N/A,FALSE,"장축";#N/A,#N/A,FALSE,"4WD"}</definedName>
    <definedName name="_131A2040_" localSheetId="0" hidden="1">{#N/A,#N/A,FALSE,"단축1";#N/A,#N/A,FALSE,"단축2";#N/A,#N/A,FALSE,"단축3";#N/A,#N/A,FALSE,"장축";#N/A,#N/A,FALSE,"4WD"}</definedName>
    <definedName name="_131A2040_" localSheetId="1" hidden="1">{#N/A,#N/A,FALSE,"단축1";#N/A,#N/A,FALSE,"단축2";#N/A,#N/A,FALSE,"단축3";#N/A,#N/A,FALSE,"장축";#N/A,#N/A,FALSE,"4WD"}</definedName>
    <definedName name="_131A2040_" hidden="1">{#N/A,#N/A,FALSE,"단축1";#N/A,#N/A,FALSE,"단축2";#N/A,#N/A,FALSE,"단축3";#N/A,#N/A,FALSE,"장축";#N/A,#N/A,FALSE,"4WD"}</definedName>
    <definedName name="_1339___0_S" hidden="1">#REF!</definedName>
    <definedName name="_133A2_" localSheetId="0" hidden="1">{#N/A,#N/A,FALSE,"단축1";#N/A,#N/A,FALSE,"단축2";#N/A,#N/A,FALSE,"단축3";#N/A,#N/A,FALSE,"장축";#N/A,#N/A,FALSE,"4WD"}</definedName>
    <definedName name="_133A2_" localSheetId="1" hidden="1">{#N/A,#N/A,FALSE,"단축1";#N/A,#N/A,FALSE,"단축2";#N/A,#N/A,FALSE,"단축3";#N/A,#N/A,FALSE,"장축";#N/A,#N/A,FALSE,"4WD"}</definedName>
    <definedName name="_133A2_" hidden="1">{#N/A,#N/A,FALSE,"단축1";#N/A,#N/A,FALSE,"단축2";#N/A,#N/A,FALSE,"단축3";#N/A,#N/A,FALSE,"장축";#N/A,#N/A,FALSE,"4WD"}</definedName>
    <definedName name="_133DB777_" localSheetId="0" hidden="1">{#N/A,#N/A,TRUE,"Y생산";#N/A,#N/A,TRUE,"Y판매";#N/A,#N/A,TRUE,"Y총물량";#N/A,#N/A,TRUE,"Y능력";#N/A,#N/A,TRUE,"YKD"}</definedName>
    <definedName name="_133DB777_" localSheetId="1" hidden="1">{#N/A,#N/A,TRUE,"Y생산";#N/A,#N/A,TRUE,"Y판매";#N/A,#N/A,TRUE,"Y총물량";#N/A,#N/A,TRUE,"Y능력";#N/A,#N/A,TRUE,"YKD"}</definedName>
    <definedName name="_133DB777_" hidden="1">{#N/A,#N/A,TRUE,"Y생산";#N/A,#N/A,TRUE,"Y판매";#N/A,#N/A,TRUE,"Y총물량";#N/A,#N/A,TRUE,"Y능력";#N/A,#N/A,TRUE,"YKD"}</definedName>
    <definedName name="_133w1_" localSheetId="0" hidden="1">{#N/A,#N/A,FALSE,"신규dep";#N/A,#N/A,FALSE,"신규dep-금형상각후";#N/A,#N/A,FALSE,"신규dep-연구비상각후";#N/A,#N/A,FALSE,"신규dep-기계,공구상각후"}</definedName>
    <definedName name="_133w1_" localSheetId="1" hidden="1">{#N/A,#N/A,FALSE,"신규dep";#N/A,#N/A,FALSE,"신규dep-금형상각후";#N/A,#N/A,FALSE,"신규dep-연구비상각후";#N/A,#N/A,FALSE,"신규dep-기계,공구상각후"}</definedName>
    <definedName name="_133w1_" hidden="1">{#N/A,#N/A,FALSE,"신규dep";#N/A,#N/A,FALSE,"신규dep-금형상각후";#N/A,#N/A,FALSE,"신규dep-연구비상각후";#N/A,#N/A,FALSE,"신규dep-기계,공구상각후"}</definedName>
    <definedName name="_134A2_" localSheetId="0" hidden="1">{#N/A,#N/A,FALSE,"단축1";#N/A,#N/A,FALSE,"단축2";#N/A,#N/A,FALSE,"단축3";#N/A,#N/A,FALSE,"장축";#N/A,#N/A,FALSE,"4WD"}</definedName>
    <definedName name="_134A2_" localSheetId="1" hidden="1">{#N/A,#N/A,FALSE,"단축1";#N/A,#N/A,FALSE,"단축2";#N/A,#N/A,FALSE,"단축3";#N/A,#N/A,FALSE,"장축";#N/A,#N/A,FALSE,"4WD"}</definedName>
    <definedName name="_134A2_" hidden="1">{#N/A,#N/A,FALSE,"단축1";#N/A,#N/A,FALSE,"단축2";#N/A,#N/A,FALSE,"단축3";#N/A,#N/A,FALSE,"장축";#N/A,#N/A,FALSE,"4WD"}</definedName>
    <definedName name="_135____S" localSheetId="0" hidden="1">#REF!</definedName>
    <definedName name="_135____S" localSheetId="1" hidden="1">#REF!</definedName>
    <definedName name="_135____S" hidden="1">#REF!</definedName>
    <definedName name="_135A2040_" localSheetId="0" hidden="1">{#N/A,#N/A,FALSE,"단축1";#N/A,#N/A,FALSE,"단축2";#N/A,#N/A,FALSE,"단축3";#N/A,#N/A,FALSE,"장축";#N/A,#N/A,FALSE,"4WD"}</definedName>
    <definedName name="_135A2040_" localSheetId="1" hidden="1">{#N/A,#N/A,FALSE,"단축1";#N/A,#N/A,FALSE,"단축2";#N/A,#N/A,FALSE,"단축3";#N/A,#N/A,FALSE,"장축";#N/A,#N/A,FALSE,"4WD"}</definedName>
    <definedName name="_135A2040_" hidden="1">{#N/A,#N/A,FALSE,"단축1";#N/A,#N/A,FALSE,"단축2";#N/A,#N/A,FALSE,"단축3";#N/A,#N/A,FALSE,"장축";#N/A,#N/A,FALSE,"4WD"}</definedName>
    <definedName name="_136k8_" hidden="1">{#N/A,#N/A,FALSE,"단축1";#N/A,#N/A,FALSE,"단축2";#N/A,#N/A,FALSE,"단축3";#N/A,#N/A,FALSE,"장축";#N/A,#N/A,FALSE,"4WD"}</definedName>
    <definedName name="_136W2_" localSheetId="0" hidden="1">{#N/A,#N/A,FALSE,"품의서";#N/A,#N/A,FALSE,"전제";#N/A,#N/A,FALSE,"총손";#N/A,#N/A,FALSE,"손익"}</definedName>
    <definedName name="_136W2_" localSheetId="1" hidden="1">{#N/A,#N/A,FALSE,"품의서";#N/A,#N/A,FALSE,"전제";#N/A,#N/A,FALSE,"총손";#N/A,#N/A,FALSE,"손익"}</definedName>
    <definedName name="_136W2_" hidden="1">{#N/A,#N/A,FALSE,"품의서";#N/A,#N/A,FALSE,"전제";#N/A,#N/A,FALSE,"총손";#N/A,#N/A,FALSE,"손익"}</definedName>
    <definedName name="_139w4_" localSheetId="0" hidden="1">{#N/A,#N/A,FALSE,"단축1";#N/A,#N/A,FALSE,"단축2";#N/A,#N/A,FALSE,"단축3";#N/A,#N/A,FALSE,"장축";#N/A,#N/A,FALSE,"4WD"}</definedName>
    <definedName name="_139w4_" localSheetId="1" hidden="1">{#N/A,#N/A,FALSE,"단축1";#N/A,#N/A,FALSE,"단축2";#N/A,#N/A,FALSE,"단축3";#N/A,#N/A,FALSE,"장축";#N/A,#N/A,FALSE,"4WD"}</definedName>
    <definedName name="_139w4_" hidden="1">{#N/A,#N/A,FALSE,"단축1";#N/A,#N/A,FALSE,"단축2";#N/A,#N/A,FALSE,"단축3";#N/A,#N/A,FALSE,"장축";#N/A,#N/A,FALSE,"4WD"}</definedName>
    <definedName name="_13AA4_" localSheetId="0" hidden="1">{#N/A,#N/A,FALSE,"신규dep";#N/A,#N/A,FALSE,"신규dep-금형상각후";#N/A,#N/A,FALSE,"신규dep-연구비상각후";#N/A,#N/A,FALSE,"신규dep-기계,공구상각후"}</definedName>
    <definedName name="_13AA4_" localSheetId="1" hidden="1">{#N/A,#N/A,FALSE,"신규dep";#N/A,#N/A,FALSE,"신규dep-금형상각후";#N/A,#N/A,FALSE,"신규dep-연구비상각후";#N/A,#N/A,FALSE,"신규dep-기계,공구상각후"}</definedName>
    <definedName name="_13AA4_" hidden="1">{#N/A,#N/A,FALSE,"신규dep";#N/A,#N/A,FALSE,"신규dep-금형상각후";#N/A,#N/A,FALSE,"신규dep-연구비상각후";#N/A,#N/A,FALSE,"신규dep-기계,공구상각후"}</definedName>
    <definedName name="_13d1_" localSheetId="0" hidden="1">{#N/A,#N/A,FALSE,"신규dep";#N/A,#N/A,FALSE,"신규dep-금형상각후";#N/A,#N/A,FALSE,"신규dep-연구비상각후";#N/A,#N/A,FALSE,"신규dep-기계,공구상각후"}</definedName>
    <definedName name="_13d1_" localSheetId="1" hidden="1">{#N/A,#N/A,FALSE,"신규dep";#N/A,#N/A,FALSE,"신규dep-금형상각후";#N/A,#N/A,FALSE,"신규dep-연구비상각후";#N/A,#N/A,FALSE,"신규dep-기계,공구상각후"}</definedName>
    <definedName name="_13d1_" hidden="1">{#N/A,#N/A,FALSE,"신규dep";#N/A,#N/A,FALSE,"신규dep-금형상각후";#N/A,#N/A,FALSE,"신규dep-연구비상각후";#N/A,#N/A,FALSE,"신규dep-기계,공구상각후"}</definedName>
    <definedName name="_13h1_" localSheetId="0" hidden="1">{"'표지'!$B$5"}</definedName>
    <definedName name="_13h1_" hidden="1">{"'표지'!$B$5"}</definedName>
    <definedName name="_13h2_" localSheetId="0" hidden="1">{"'표지'!$B$5"}</definedName>
    <definedName name="_13h2_" hidden="1">{"'표지'!$B$5"}</definedName>
    <definedName name="_13q1_">#N/A</definedName>
    <definedName name="_14">#N/A</definedName>
    <definedName name="_14_______123Grap" hidden="1">'[21]진행 DATA (2)'!#REF!</definedName>
    <definedName name="_14__123Graph_AChart_24C" hidden="1">[15]OtherKPI!#REF!</definedName>
    <definedName name="_14_0_0" hidden="1">'[25]#REF'!#REF!</definedName>
    <definedName name="_14_0_0_F" localSheetId="0" hidden="1">#REF!</definedName>
    <definedName name="_14_0_0_F" hidden="1">#REF!</definedName>
    <definedName name="_14_7_0__123Grap" hidden="1">#N/A</definedName>
    <definedName name="_14____S" localSheetId="0" hidden="1">#REF!</definedName>
    <definedName name="_14____S" localSheetId="1" hidden="1">#REF!</definedName>
    <definedName name="_14____S" hidden="1">#REF!</definedName>
    <definedName name="_1403__0_S" hidden="1">#REF!</definedName>
    <definedName name="_141A2_" localSheetId="0" hidden="1">{#N/A,#N/A,FALSE,"단축1";#N/A,#N/A,FALSE,"단축2";#N/A,#N/A,FALSE,"단축3";#N/A,#N/A,FALSE,"장축";#N/A,#N/A,FALSE,"4WD"}</definedName>
    <definedName name="_141A2_" localSheetId="1" hidden="1">{#N/A,#N/A,FALSE,"단축1";#N/A,#N/A,FALSE,"단축2";#N/A,#N/A,FALSE,"단축3";#N/A,#N/A,FALSE,"장축";#N/A,#N/A,FALSE,"4WD"}</definedName>
    <definedName name="_141A2_" hidden="1">{#N/A,#N/A,FALSE,"단축1";#N/A,#N/A,FALSE,"단축2";#N/A,#N/A,FALSE,"단축3";#N/A,#N/A,FALSE,"장축";#N/A,#N/A,FALSE,"4WD"}</definedName>
    <definedName name="_142w5_" localSheetId="0" hidden="1">{#N/A,#N/A,FALSE,"신규dep";#N/A,#N/A,FALSE,"신규dep-금형상각후";#N/A,#N/A,FALSE,"신규dep-연구비상각후";#N/A,#N/A,FALSE,"신규dep-기계,공구상각후"}</definedName>
    <definedName name="_142w5_" localSheetId="1" hidden="1">{#N/A,#N/A,FALSE,"신규dep";#N/A,#N/A,FALSE,"신규dep-금형상각후";#N/A,#N/A,FALSE,"신규dep-연구비상각후";#N/A,#N/A,FALSE,"신규dep-기계,공구상각후"}</definedName>
    <definedName name="_142w5_" hidden="1">{#N/A,#N/A,FALSE,"신규dep";#N/A,#N/A,FALSE,"신규dep-금형상각후";#N/A,#N/A,FALSE,"신규dep-연구비상각후";#N/A,#N/A,FALSE,"신규dep-기계,공구상각후"}</definedName>
    <definedName name="_143A02_" localSheetId="0" hidden="1">{#N/A,#N/A,FALSE,"단축1";#N/A,#N/A,FALSE,"단축2";#N/A,#N/A,FALSE,"단축3";#N/A,#N/A,FALSE,"장축";#N/A,#N/A,FALSE,"4WD"}</definedName>
    <definedName name="_143A02_" localSheetId="1" hidden="1">{#N/A,#N/A,FALSE,"단축1";#N/A,#N/A,FALSE,"단축2";#N/A,#N/A,FALSE,"단축3";#N/A,#N/A,FALSE,"장축";#N/A,#N/A,FALSE,"4WD"}</definedName>
    <definedName name="_143A02_" hidden="1">{#N/A,#N/A,FALSE,"단축1";#N/A,#N/A,FALSE,"단축2";#N/A,#N/A,FALSE,"단축3";#N/A,#N/A,FALSE,"장축";#N/A,#N/A,FALSE,"4WD"}</definedName>
    <definedName name="_144A0323_" localSheetId="0" hidden="1">{#N/A,#N/A,FALSE,"단축1";#N/A,#N/A,FALSE,"단축2";#N/A,#N/A,FALSE,"단축3";#N/A,#N/A,FALSE,"장축";#N/A,#N/A,FALSE,"4WD"}</definedName>
    <definedName name="_144A0323_" localSheetId="1" hidden="1">{#N/A,#N/A,FALSE,"단축1";#N/A,#N/A,FALSE,"단축2";#N/A,#N/A,FALSE,"단축3";#N/A,#N/A,FALSE,"장축";#N/A,#N/A,FALSE,"4WD"}</definedName>
    <definedName name="_144A0323_" hidden="1">{#N/A,#N/A,FALSE,"단축1";#N/A,#N/A,FALSE,"단축2";#N/A,#N/A,FALSE,"단축3";#N/A,#N/A,FALSE,"장축";#N/A,#N/A,FALSE,"4WD"}</definedName>
    <definedName name="_144k9_" hidden="1">{#N/A,#N/A,FALSE,"단축1";#N/A,#N/A,FALSE,"단축2";#N/A,#N/A,FALSE,"단축3";#N/A,#N/A,FALSE,"장축";#N/A,#N/A,FALSE,"4WD"}</definedName>
    <definedName name="_145A1232_" localSheetId="0" hidden="1">{#N/A,#N/A,FALSE,"단축1";#N/A,#N/A,FALSE,"단축2";#N/A,#N/A,FALSE,"단축3";#N/A,#N/A,FALSE,"장축";#N/A,#N/A,FALSE,"4WD"}</definedName>
    <definedName name="_145A1232_" localSheetId="1" hidden="1">{#N/A,#N/A,FALSE,"단축1";#N/A,#N/A,FALSE,"단축2";#N/A,#N/A,FALSE,"단축3";#N/A,#N/A,FALSE,"장축";#N/A,#N/A,FALSE,"4WD"}</definedName>
    <definedName name="_145A1232_" hidden="1">{#N/A,#N/A,FALSE,"단축1";#N/A,#N/A,FALSE,"단축2";#N/A,#N/A,FALSE,"단축3";#N/A,#N/A,FALSE,"장축";#N/A,#N/A,FALSE,"4WD"}</definedName>
    <definedName name="_145z1_" localSheetId="0" hidden="1">{#N/A,#N/A,FALSE,"단축1";#N/A,#N/A,FALSE,"단축2";#N/A,#N/A,FALSE,"단축3";#N/A,#N/A,FALSE,"장축";#N/A,#N/A,FALSE,"4WD"}</definedName>
    <definedName name="_145z1_" localSheetId="1" hidden="1">{#N/A,#N/A,FALSE,"단축1";#N/A,#N/A,FALSE,"단축2";#N/A,#N/A,FALSE,"단축3";#N/A,#N/A,FALSE,"장축";#N/A,#N/A,FALSE,"4WD"}</definedName>
    <definedName name="_145z1_" hidden="1">{#N/A,#N/A,FALSE,"단축1";#N/A,#N/A,FALSE,"단축2";#N/A,#N/A,FALSE,"단축3";#N/A,#N/A,FALSE,"장축";#N/A,#N/A,FALSE,"4WD"}</definedName>
    <definedName name="_146A1245_" localSheetId="0" hidden="1">{#N/A,#N/A,FALSE,"단축1";#N/A,#N/A,FALSE,"단축2";#N/A,#N/A,FALSE,"단축3";#N/A,#N/A,FALSE,"장축";#N/A,#N/A,FALSE,"4WD"}</definedName>
    <definedName name="_146A1245_" localSheetId="1" hidden="1">{#N/A,#N/A,FALSE,"단축1";#N/A,#N/A,FALSE,"단축2";#N/A,#N/A,FALSE,"단축3";#N/A,#N/A,FALSE,"장축";#N/A,#N/A,FALSE,"4WD"}</definedName>
    <definedName name="_146A1245_" hidden="1">{#N/A,#N/A,FALSE,"단축1";#N/A,#N/A,FALSE,"단축2";#N/A,#N/A,FALSE,"단축3";#N/A,#N/A,FALSE,"장축";#N/A,#N/A,FALSE,"4WD"}</definedName>
    <definedName name="_146AT1_" localSheetId="0" hidden="1">{#N/A,#N/A,FALSE,"인원";#N/A,#N/A,FALSE,"비용2";#N/A,#N/A,FALSE,"비용1";#N/A,#N/A,FALSE,"비용";#N/A,#N/A,FALSE,"보증2";#N/A,#N/A,FALSE,"보증1";#N/A,#N/A,FALSE,"보증";#N/A,#N/A,FALSE,"손익1";#N/A,#N/A,FALSE,"손익";#N/A,#N/A,FALSE,"부서별매출";#N/A,#N/A,FALSE,"매출"}</definedName>
    <definedName name="_146AT1_" localSheetId="1" hidden="1">{#N/A,#N/A,FALSE,"인원";#N/A,#N/A,FALSE,"비용2";#N/A,#N/A,FALSE,"비용1";#N/A,#N/A,FALSE,"비용";#N/A,#N/A,FALSE,"보증2";#N/A,#N/A,FALSE,"보증1";#N/A,#N/A,FALSE,"보증";#N/A,#N/A,FALSE,"손익1";#N/A,#N/A,FALSE,"손익";#N/A,#N/A,FALSE,"부서별매출";#N/A,#N/A,FALSE,"매출"}</definedName>
    <definedName name="_146AT1_" hidden="1">{#N/A,#N/A,FALSE,"인원";#N/A,#N/A,FALSE,"비용2";#N/A,#N/A,FALSE,"비용1";#N/A,#N/A,FALSE,"비용";#N/A,#N/A,FALSE,"보증2";#N/A,#N/A,FALSE,"보증1";#N/A,#N/A,FALSE,"보증";#N/A,#N/A,FALSE,"손익1";#N/A,#N/A,FALSE,"손익";#N/A,#N/A,FALSE,"부서별매출";#N/A,#N/A,FALSE,"매출"}</definedName>
    <definedName name="_1478T2_" localSheetId="0" hidden="1">{#N/A,#N/A,FALSE,"단축1";#N/A,#N/A,FALSE,"단축2";#N/A,#N/A,FALSE,"단축3";#N/A,#N/A,FALSE,"장축";#N/A,#N/A,FALSE,"4WD"}</definedName>
    <definedName name="_1478T2_" localSheetId="1" hidden="1">{#N/A,#N/A,FALSE,"단축1";#N/A,#N/A,FALSE,"단축2";#N/A,#N/A,FALSE,"단축3";#N/A,#N/A,FALSE,"장축";#N/A,#N/A,FALSE,"4WD"}</definedName>
    <definedName name="_1478T2_" hidden="1">{#N/A,#N/A,FALSE,"단축1";#N/A,#N/A,FALSE,"단축2";#N/A,#N/A,FALSE,"단축3";#N/A,#N/A,FALSE,"장축";#N/A,#N/A,FALSE,"4WD"}</definedName>
    <definedName name="_147A12458_" localSheetId="0" hidden="1">{#N/A,#N/A,FALSE,"단축1";#N/A,#N/A,FALSE,"단축2";#N/A,#N/A,FALSE,"단축3";#N/A,#N/A,FALSE,"장축";#N/A,#N/A,FALSE,"4WD"}</definedName>
    <definedName name="_147A12458_" localSheetId="1" hidden="1">{#N/A,#N/A,FALSE,"단축1";#N/A,#N/A,FALSE,"단축2";#N/A,#N/A,FALSE,"단축3";#N/A,#N/A,FALSE,"장축";#N/A,#N/A,FALSE,"4WD"}</definedName>
    <definedName name="_147A12458_" hidden="1">{#N/A,#N/A,FALSE,"단축1";#N/A,#N/A,FALSE,"단축2";#N/A,#N/A,FALSE,"단축3";#N/A,#N/A,FALSE,"장축";#N/A,#N/A,FALSE,"4WD"}</definedName>
    <definedName name="_148A1454_" localSheetId="0" hidden="1">{#N/A,#N/A,FALSE,"단축1";#N/A,#N/A,FALSE,"단축2";#N/A,#N/A,FALSE,"단축3";#N/A,#N/A,FALSE,"장축";#N/A,#N/A,FALSE,"4WD"}</definedName>
    <definedName name="_148A1454_" localSheetId="1" hidden="1">{#N/A,#N/A,FALSE,"단축1";#N/A,#N/A,FALSE,"단축2";#N/A,#N/A,FALSE,"단축3";#N/A,#N/A,FALSE,"장축";#N/A,#N/A,FALSE,"4WD"}</definedName>
    <definedName name="_148A1454_" hidden="1">{#N/A,#N/A,FALSE,"단축1";#N/A,#N/A,FALSE,"단축2";#N/A,#N/A,FALSE,"단축3";#N/A,#N/A,FALSE,"장축";#N/A,#N/A,FALSE,"4WD"}</definedName>
    <definedName name="_148AT2_"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AT2_"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48z123_" localSheetId="0" hidden="1">{#N/A,#N/A,FALSE,"단축1";#N/A,#N/A,FALSE,"단축2";#N/A,#N/A,FALSE,"단축3";#N/A,#N/A,FALSE,"장축";#N/A,#N/A,FALSE,"4WD"}</definedName>
    <definedName name="_148z123_" localSheetId="1" hidden="1">{#N/A,#N/A,FALSE,"단축1";#N/A,#N/A,FALSE,"단축2";#N/A,#N/A,FALSE,"단축3";#N/A,#N/A,FALSE,"장축";#N/A,#N/A,FALSE,"4WD"}</definedName>
    <definedName name="_148z123_" hidden="1">{#N/A,#N/A,FALSE,"단축1";#N/A,#N/A,FALSE,"단축2";#N/A,#N/A,FALSE,"단축3";#N/A,#N/A,FALSE,"장축";#N/A,#N/A,FALSE,"4WD"}</definedName>
    <definedName name="_14d1_" localSheetId="0" hidden="1">{#N/A,#N/A,FALSE,"신규dep";#N/A,#N/A,FALSE,"신규dep-금형상각후";#N/A,#N/A,FALSE,"신규dep-연구비상각후";#N/A,#N/A,FALSE,"신규dep-기계,공구상각후"}</definedName>
    <definedName name="_14d1_" localSheetId="1" hidden="1">{#N/A,#N/A,FALSE,"신규dep";#N/A,#N/A,FALSE,"신규dep-금형상각후";#N/A,#N/A,FALSE,"신규dep-연구비상각후";#N/A,#N/A,FALSE,"신규dep-기계,공구상각후"}</definedName>
    <definedName name="_14d1_" hidden="1">{#N/A,#N/A,FALSE,"신규dep";#N/A,#N/A,FALSE,"신규dep-금형상각후";#N/A,#N/A,FALSE,"신규dep-연구비상각후";#N/A,#N/A,FALSE,"신규dep-기계,공구상각후"}</definedName>
    <definedName name="_14d2_" localSheetId="0" hidden="1">{#N/A,#N/A,FALSE,"신규dep";#N/A,#N/A,FALSE,"신규dep-금형상각후";#N/A,#N/A,FALSE,"신규dep-연구비상각후";#N/A,#N/A,FALSE,"신규dep-기계,공구상각후"}</definedName>
    <definedName name="_14d2_" localSheetId="1" hidden="1">{#N/A,#N/A,FALSE,"신규dep";#N/A,#N/A,FALSE,"신규dep-금형상각후";#N/A,#N/A,FALSE,"신규dep-연구비상각후";#N/A,#N/A,FALSE,"신규dep-기계,공구상각후"}</definedName>
    <definedName name="_14d2_" hidden="1">{#N/A,#N/A,FALSE,"신규dep";#N/A,#N/A,FALSE,"신규dep-금형상각후";#N/A,#N/A,FALSE,"신규dep-연구비상각후";#N/A,#N/A,FALSE,"신규dep-기계,공구상각후"}</definedName>
    <definedName name="_14D6_" localSheetId="0" hidden="1">{"'표지'!$B$5"}</definedName>
    <definedName name="_14D6_" hidden="1">{"'표지'!$B$5"}</definedName>
    <definedName name="_14F" hidden="1">'[4]Long Term Prices'!#REF!</definedName>
    <definedName name="_14T2_" hidden="1">{#N/A,#N/A,FALSE,"단축1";#N/A,#N/A,FALSE,"단축2";#N/A,#N/A,FALSE,"단축3";#N/A,#N/A,FALSE,"장축";#N/A,#N/A,FALSE,"4WD"}</definedName>
    <definedName name="_15">#N/A</definedName>
    <definedName name="_15_?0_F" hidden="1">'[1]CD-실적'!#REF!</definedName>
    <definedName name="_15____0__123Grap" hidden="1">'[21]진행 DATA (2)'!#REF!</definedName>
    <definedName name="_15__123Graph_AChart_25C" hidden="1">[15]OtherKPI!#REF!</definedName>
    <definedName name="_15_0" hidden="1">#N/A</definedName>
    <definedName name="_15_0_0__123Grap" hidden="1">[28]공문!#REF!</definedName>
    <definedName name="_15_0_0_F" localSheetId="0" hidden="1">#REF!</definedName>
    <definedName name="_15_0_0_F" hidden="1">#REF!</definedName>
    <definedName name="_15_7_0__123Graph_LB" hidden="1">#N/A</definedName>
    <definedName name="_150AT3_" localSheetId="0" hidden="1">{#N/A,#N/A,FALSE,"인원";#N/A,#N/A,FALSE,"비용2";#N/A,#N/A,FALSE,"비용1";#N/A,#N/A,FALSE,"비용";#N/A,#N/A,FALSE,"보증2";#N/A,#N/A,FALSE,"보증1";#N/A,#N/A,FALSE,"보증";#N/A,#N/A,FALSE,"손익1";#N/A,#N/A,FALSE,"손익";#N/A,#N/A,FALSE,"부서별매출";#N/A,#N/A,FALSE,"매출"}</definedName>
    <definedName name="_150AT3_" localSheetId="1" hidden="1">{#N/A,#N/A,FALSE,"인원";#N/A,#N/A,FALSE,"비용2";#N/A,#N/A,FALSE,"비용1";#N/A,#N/A,FALSE,"비용";#N/A,#N/A,FALSE,"보증2";#N/A,#N/A,FALSE,"보증1";#N/A,#N/A,FALSE,"보증";#N/A,#N/A,FALSE,"손익1";#N/A,#N/A,FALSE,"손익";#N/A,#N/A,FALSE,"부서별매출";#N/A,#N/A,FALSE,"매출"}</definedName>
    <definedName name="_150AT3_" hidden="1">{#N/A,#N/A,FALSE,"인원";#N/A,#N/A,FALSE,"비용2";#N/A,#N/A,FALSE,"비용1";#N/A,#N/A,FALSE,"비용";#N/A,#N/A,FALSE,"보증2";#N/A,#N/A,FALSE,"보증1";#N/A,#N/A,FALSE,"보증";#N/A,#N/A,FALSE,"손익1";#N/A,#N/A,FALSE,"손익";#N/A,#N/A,FALSE,"부서별매출";#N/A,#N/A,FALSE,"매출"}</definedName>
    <definedName name="_151z2_" localSheetId="0" hidden="1">{#N/A,#N/A,FALSE,"단축1";#N/A,#N/A,FALSE,"단축2";#N/A,#N/A,FALSE,"단축3";#N/A,#N/A,FALSE,"장축";#N/A,#N/A,FALSE,"4WD"}</definedName>
    <definedName name="_151z2_" localSheetId="1" hidden="1">{#N/A,#N/A,FALSE,"단축1";#N/A,#N/A,FALSE,"단축2";#N/A,#N/A,FALSE,"단축3";#N/A,#N/A,FALSE,"장축";#N/A,#N/A,FALSE,"4WD"}</definedName>
    <definedName name="_151z2_" hidden="1">{#N/A,#N/A,FALSE,"단축1";#N/A,#N/A,FALSE,"단축2";#N/A,#N/A,FALSE,"단축3";#N/A,#N/A,FALSE,"장축";#N/A,#N/A,FALSE,"4WD"}</definedName>
    <definedName name="_1526AT1_" hidden="1">{#N/A,#N/A,FALSE,"인원";#N/A,#N/A,FALSE,"비용2";#N/A,#N/A,FALSE,"비용1";#N/A,#N/A,FALSE,"비용";#N/A,#N/A,FALSE,"보증2";#N/A,#N/A,FALSE,"보증1";#N/A,#N/A,FALSE,"보증";#N/A,#N/A,FALSE,"손익1";#N/A,#N/A,FALSE,"손익";#N/A,#N/A,FALSE,"부서별매출";#N/A,#N/A,FALSE,"매출"}</definedName>
    <definedName name="_152A2_" localSheetId="0" hidden="1">{#N/A,#N/A,FALSE,"단축1";#N/A,#N/A,FALSE,"단축2";#N/A,#N/A,FALSE,"단축3";#N/A,#N/A,FALSE,"장축";#N/A,#N/A,FALSE,"4WD"}</definedName>
    <definedName name="_152A2_" localSheetId="1" hidden="1">{#N/A,#N/A,FALSE,"단축1";#N/A,#N/A,FALSE,"단축2";#N/A,#N/A,FALSE,"단축3";#N/A,#N/A,FALSE,"장축";#N/A,#N/A,FALSE,"4WD"}</definedName>
    <definedName name="_152A2_" hidden="1">{#N/A,#N/A,FALSE,"단축1";#N/A,#N/A,FALSE,"단축2";#N/A,#N/A,FALSE,"단축3";#N/A,#N/A,FALSE,"장축";#N/A,#N/A,FALSE,"4WD"}</definedName>
    <definedName name="_152P2_" hidden="1">{#N/A,#N/A,FALSE,"단축1";#N/A,#N/A,FALSE,"단축2";#N/A,#N/A,FALSE,"단축3";#N/A,#N/A,FALSE,"장축";#N/A,#N/A,FALSE,"4WD"}</definedName>
    <definedName name="_154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54z4_" localSheetId="0" hidden="1">{#N/A,#N/A,FALSE,"단축1";#N/A,#N/A,FALSE,"단축2";#N/A,#N/A,FALSE,"단축3";#N/A,#N/A,FALSE,"장축";#N/A,#N/A,FALSE,"4WD"}</definedName>
    <definedName name="_154z4_" localSheetId="1" hidden="1">{#N/A,#N/A,FALSE,"단축1";#N/A,#N/A,FALSE,"단축2";#N/A,#N/A,FALSE,"단축3";#N/A,#N/A,FALSE,"장축";#N/A,#N/A,FALSE,"4WD"}</definedName>
    <definedName name="_154z4_" hidden="1">{#N/A,#N/A,FALSE,"단축1";#N/A,#N/A,FALSE,"단축2";#N/A,#N/A,FALSE,"단축3";#N/A,#N/A,FALSE,"장축";#N/A,#N/A,FALSE,"4WD"}</definedName>
    <definedName name="_1554__0_S" localSheetId="0" hidden="1">#REF!</definedName>
    <definedName name="_1554__0_S" localSheetId="1" hidden="1">#REF!</definedName>
    <definedName name="_1554__0_S" hidden="1">#REF!</definedName>
    <definedName name="_1558AT3_" hidden="1">{#N/A,#N/A,FALSE,"인원";#N/A,#N/A,FALSE,"비용2";#N/A,#N/A,FALSE,"비용1";#N/A,#N/A,FALSE,"비용";#N/A,#N/A,FALSE,"보증2";#N/A,#N/A,FALSE,"보증1";#N/A,#N/A,FALSE,"보증";#N/A,#N/A,FALSE,"손익1";#N/A,#N/A,FALSE,"손익";#N/A,#N/A,FALSE,"부서별매출";#N/A,#N/A,FALSE,"매출"}</definedName>
    <definedName name="_156__0_S" localSheetId="0" hidden="1">#REF!</definedName>
    <definedName name="_156__0_S" localSheetId="1" hidden="1">#REF!</definedName>
    <definedName name="_156__0_S" hidden="1">#REF!</definedName>
    <definedName name="_156A2040_" localSheetId="0" hidden="1">{#N/A,#N/A,FALSE,"단축1";#N/A,#N/A,FALSE,"단축2";#N/A,#N/A,FALSE,"단축3";#N/A,#N/A,FALSE,"장축";#N/A,#N/A,FALSE,"4WD"}</definedName>
    <definedName name="_156A2040_" localSheetId="1" hidden="1">{#N/A,#N/A,FALSE,"단축1";#N/A,#N/A,FALSE,"단축2";#N/A,#N/A,FALSE,"단축3";#N/A,#N/A,FALSE,"장축";#N/A,#N/A,FALSE,"4WD"}</definedName>
    <definedName name="_156A2040_" hidden="1">{#N/A,#N/A,FALSE,"단축1";#N/A,#N/A,FALSE,"단축2";#N/A,#N/A,FALSE,"단축3";#N/A,#N/A,FALSE,"장축";#N/A,#N/A,FALSE,"4WD"}</definedName>
    <definedName name="_156K115_" hidden="1">{#N/A,#N/A,FALSE,"인원";#N/A,#N/A,FALSE,"비용2";#N/A,#N/A,FALSE,"비용1";#N/A,#N/A,FALSE,"비용";#N/A,#N/A,FALSE,"보증2";#N/A,#N/A,FALSE,"보증1";#N/A,#N/A,FALSE,"보증";#N/A,#N/A,FALSE,"손익1";#N/A,#N/A,FALSE,"손익";#N/A,#N/A,FALSE,"부서별매출";#N/A,#N/A,FALSE,"매출"}</definedName>
    <definedName name="_1576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57A21321_" localSheetId="0" hidden="1">{#N/A,#N/A,FALSE,"단축1";#N/A,#N/A,FALSE,"단축2";#N/A,#N/A,FALSE,"단축3";#N/A,#N/A,FALSE,"장축";#N/A,#N/A,FALSE,"4WD"}</definedName>
    <definedName name="_157A21321_" localSheetId="1" hidden="1">{#N/A,#N/A,FALSE,"단축1";#N/A,#N/A,FALSE,"단축2";#N/A,#N/A,FALSE,"단축3";#N/A,#N/A,FALSE,"장축";#N/A,#N/A,FALSE,"4WD"}</definedName>
    <definedName name="_157A21321_" hidden="1">{#N/A,#N/A,FALSE,"단축1";#N/A,#N/A,FALSE,"단축2";#N/A,#N/A,FALSE,"단축3";#N/A,#N/A,FALSE,"장축";#N/A,#N/A,FALSE,"4WD"}</definedName>
    <definedName name="_158AA4_" localSheetId="0" hidden="1">{#N/A,#N/A,FALSE,"신규dep";#N/A,#N/A,FALSE,"신규dep-금형상각후";#N/A,#N/A,FALSE,"신규dep-연구비상각후";#N/A,#N/A,FALSE,"신규dep-기계,공구상각후"}</definedName>
    <definedName name="_158AA4_" localSheetId="1" hidden="1">{#N/A,#N/A,FALSE,"신규dep";#N/A,#N/A,FALSE,"신규dep-금형상각후";#N/A,#N/A,FALSE,"신규dep-연구비상각후";#N/A,#N/A,FALSE,"신규dep-기계,공구상각후"}</definedName>
    <definedName name="_158AA4_" hidden="1">{#N/A,#N/A,FALSE,"신규dep";#N/A,#N/A,FALSE,"신규dep-금형상각후";#N/A,#N/A,FALSE,"신규dep-연구비상각후";#N/A,#N/A,FALSE,"신규dep-기계,공구상각후"}</definedName>
    <definedName name="_158EO2_" localSheetId="0" hidden="1">{#N/A,#N/A,FALSE,"신규dep";#N/A,#N/A,FALSE,"신규dep-금형상각후";#N/A,#N/A,FALSE,"신규dep-연구비상각후";#N/A,#N/A,FALSE,"신규dep-기계,공구상각후"}</definedName>
    <definedName name="_158EO2_" localSheetId="1" hidden="1">{#N/A,#N/A,FALSE,"신규dep";#N/A,#N/A,FALSE,"신규dep-금형상각후";#N/A,#N/A,FALSE,"신규dep-연구비상각후";#N/A,#N/A,FALSE,"신규dep-기계,공구상각후"}</definedName>
    <definedName name="_158EO2_" hidden="1">{#N/A,#N/A,FALSE,"신규dep";#N/A,#N/A,FALSE,"신규dep-금형상각후";#N/A,#N/A,FALSE,"신규dep-연구비상각후";#N/A,#N/A,FALSE,"신규dep-기계,공구상각후"}</definedName>
    <definedName name="_159d1_" localSheetId="0" hidden="1">{#N/A,#N/A,FALSE,"신규dep";#N/A,#N/A,FALSE,"신규dep-금형상각후";#N/A,#N/A,FALSE,"신규dep-연구비상각후";#N/A,#N/A,FALSE,"신규dep-기계,공구상각후"}</definedName>
    <definedName name="_159d1_" localSheetId="1" hidden="1">{#N/A,#N/A,FALSE,"신규dep";#N/A,#N/A,FALSE,"신규dep-금형상각후";#N/A,#N/A,FALSE,"신규dep-연구비상각후";#N/A,#N/A,FALSE,"신규dep-기계,공구상각후"}</definedName>
    <definedName name="_159d1_" hidden="1">{#N/A,#N/A,FALSE,"신규dep";#N/A,#N/A,FALSE,"신규dep-금형상각후";#N/A,#N/A,FALSE,"신규dep-연구비상각후";#N/A,#N/A,FALSE,"신규dep-기계,공구상각후"}</definedName>
    <definedName name="_15A1_" localSheetId="0" hidden="1">{#N/A,#N/A,FALSE,"단축1";#N/A,#N/A,FALSE,"단축2";#N/A,#N/A,FALSE,"단축3";#N/A,#N/A,FALSE,"장축";#N/A,#N/A,FALSE,"4WD"}</definedName>
    <definedName name="_15A1_" localSheetId="1" hidden="1">{#N/A,#N/A,FALSE,"단축1";#N/A,#N/A,FALSE,"단축2";#N/A,#N/A,FALSE,"단축3";#N/A,#N/A,FALSE,"장축";#N/A,#N/A,FALSE,"4WD"}</definedName>
    <definedName name="_15A1_" hidden="1">{#N/A,#N/A,FALSE,"단축1";#N/A,#N/A,FALSE,"단축2";#N/A,#N/A,FALSE,"단축3";#N/A,#N/A,FALSE,"장축";#N/A,#N/A,FALSE,"4WD"}</definedName>
    <definedName name="_15A12458_" localSheetId="0" hidden="1">{#N/A,#N/A,FALSE,"단축1";#N/A,#N/A,FALSE,"단축2";#N/A,#N/A,FALSE,"단축3";#N/A,#N/A,FALSE,"장축";#N/A,#N/A,FALSE,"4WD"}</definedName>
    <definedName name="_15A12458_" localSheetId="1" hidden="1">{#N/A,#N/A,FALSE,"단축1";#N/A,#N/A,FALSE,"단축2";#N/A,#N/A,FALSE,"단축3";#N/A,#N/A,FALSE,"장축";#N/A,#N/A,FALSE,"4WD"}</definedName>
    <definedName name="_15A12458_" hidden="1">{#N/A,#N/A,FALSE,"단축1";#N/A,#N/A,FALSE,"단축2";#N/A,#N/A,FALSE,"단축3";#N/A,#N/A,FALSE,"장축";#N/A,#N/A,FALSE,"4WD"}</definedName>
    <definedName name="_15AT1_" hidden="1">{#N/A,#N/A,FALSE,"인원";#N/A,#N/A,FALSE,"비용2";#N/A,#N/A,FALSE,"비용1";#N/A,#N/A,FALSE,"비용";#N/A,#N/A,FALSE,"보증2";#N/A,#N/A,FALSE,"보증1";#N/A,#N/A,FALSE,"보증";#N/A,#N/A,FALSE,"손익1";#N/A,#N/A,FALSE,"손익";#N/A,#N/A,FALSE,"부서별매출";#N/A,#N/A,FALSE,"매출"}</definedName>
    <definedName name="_15d2_" localSheetId="0" hidden="1">{#N/A,#N/A,FALSE,"신규dep";#N/A,#N/A,FALSE,"신규dep-금형상각후";#N/A,#N/A,FALSE,"신규dep-연구비상각후";#N/A,#N/A,FALSE,"신규dep-기계,공구상각후"}</definedName>
    <definedName name="_15d2_" localSheetId="1" hidden="1">{#N/A,#N/A,FALSE,"신규dep";#N/A,#N/A,FALSE,"신규dep-금형상각후";#N/A,#N/A,FALSE,"신규dep-연구비상각후";#N/A,#N/A,FALSE,"신규dep-기계,공구상각후"}</definedName>
    <definedName name="_15d2_" hidden="1">{#N/A,#N/A,FALSE,"신규dep";#N/A,#N/A,FALSE,"신규dep-금형상각후";#N/A,#N/A,FALSE,"신규dep-연구비상각후";#N/A,#N/A,FALSE,"신규dep-기계,공구상각후"}</definedName>
    <definedName name="_15DC50_" localSheetId="0" hidden="1">{#N/A,#N/A,FALSE,"단축1";#N/A,#N/A,FALSE,"단축2";#N/A,#N/A,FALSE,"단축3";#N/A,#N/A,FALSE,"장축";#N/A,#N/A,FALSE,"4WD"}</definedName>
    <definedName name="_15DC50_" localSheetId="1" hidden="1">{#N/A,#N/A,FALSE,"단축1";#N/A,#N/A,FALSE,"단축2";#N/A,#N/A,FALSE,"단축3";#N/A,#N/A,FALSE,"장축";#N/A,#N/A,FALSE,"4WD"}</definedName>
    <definedName name="_15DC50_" hidden="1">{#N/A,#N/A,FALSE,"단축1";#N/A,#N/A,FALSE,"단축2";#N/A,#N/A,FALSE,"단축3";#N/A,#N/A,FALSE,"장축";#N/A,#N/A,FALSE,"4WD"}</definedName>
    <definedName name="_15H1620_" localSheetId="0" hidden="1">{#N/A,#N/A,FALSE,"단축1";#N/A,#N/A,FALSE,"단축2";#N/A,#N/A,FALSE,"단축3";#N/A,#N/A,FALSE,"장축";#N/A,#N/A,FALSE,"4WD"}</definedName>
    <definedName name="_15H1620_" localSheetId="1" hidden="1">{#N/A,#N/A,FALSE,"단축1";#N/A,#N/A,FALSE,"단축2";#N/A,#N/A,FALSE,"단축3";#N/A,#N/A,FALSE,"장축";#N/A,#N/A,FALSE,"4WD"}</definedName>
    <definedName name="_15H1620_" hidden="1">{#N/A,#N/A,FALSE,"단축1";#N/A,#N/A,FALSE,"단축2";#N/A,#N/A,FALSE,"단축3";#N/A,#N/A,FALSE,"장축";#N/A,#N/A,FALSE,"4WD"}</definedName>
    <definedName name="_15h2_" localSheetId="0" hidden="1">{"'표지'!$B$5"}</definedName>
    <definedName name="_15h2_" hidden="1">{"'표지'!$B$5"}</definedName>
    <definedName name="_15h3_" localSheetId="0" hidden="1">{"'표지'!$B$5"}</definedName>
    <definedName name="_15h3_" hidden="1">{"'표지'!$B$5"}</definedName>
    <definedName name="_16">#N/A</definedName>
    <definedName name="_16____0__123Grap" hidden="1">'[21]진행 DATA (2)'!#REF!</definedName>
    <definedName name="_16__123Graph_AChart_26C" hidden="1">[15]OtherKPI!#REF!</definedName>
    <definedName name="_16_0_F" hidden="1">'[4]Long Term Prices'!#REF!</definedName>
    <definedName name="_16_9_0__123Grap" hidden="1">#N/A</definedName>
    <definedName name="_16____S" hidden="1">#REF!</definedName>
    <definedName name="_16__0_S" localSheetId="0" hidden="1">#REF!</definedName>
    <definedName name="_16__0_S" localSheetId="1" hidden="1">#REF!</definedName>
    <definedName name="_16__0_S" hidden="1">#REF!</definedName>
    <definedName name="_160d2_" localSheetId="0" hidden="1">{#N/A,#N/A,FALSE,"신규dep";#N/A,#N/A,FALSE,"신규dep-금형상각후";#N/A,#N/A,FALSE,"신규dep-연구비상각후";#N/A,#N/A,FALSE,"신규dep-기계,공구상각후"}</definedName>
    <definedName name="_160d2_" localSheetId="1" hidden="1">{#N/A,#N/A,FALSE,"신규dep";#N/A,#N/A,FALSE,"신규dep-금형상각후";#N/A,#N/A,FALSE,"신규dep-연구비상각후";#N/A,#N/A,FALSE,"신규dep-기계,공구상각후"}</definedName>
    <definedName name="_160d2_" hidden="1">{#N/A,#N/A,FALSE,"신규dep";#N/A,#N/A,FALSE,"신규dep-금형상각후";#N/A,#N/A,FALSE,"신규dep-연구비상각후";#N/A,#N/A,FALSE,"신규dep-기계,공구상각후"}</definedName>
    <definedName name="_161DC50_" localSheetId="0" hidden="1">{#N/A,#N/A,FALSE,"단축1";#N/A,#N/A,FALSE,"단축2";#N/A,#N/A,FALSE,"단축3";#N/A,#N/A,FALSE,"장축";#N/A,#N/A,FALSE,"4WD"}</definedName>
    <definedName name="_161DC50_" localSheetId="1" hidden="1">{#N/A,#N/A,FALSE,"단축1";#N/A,#N/A,FALSE,"단축2";#N/A,#N/A,FALSE,"단축3";#N/A,#N/A,FALSE,"장축";#N/A,#N/A,FALSE,"4WD"}</definedName>
    <definedName name="_161DC50_" hidden="1">{#N/A,#N/A,FALSE,"단축1";#N/A,#N/A,FALSE,"단축2";#N/A,#N/A,FALSE,"단축3";#N/A,#N/A,FALSE,"장축";#N/A,#N/A,FALSE,"4WD"}</definedName>
    <definedName name="_162e1_" localSheetId="0" hidden="1">{#N/A,#N/A,FALSE,"단축1";#N/A,#N/A,FALSE,"단축2";#N/A,#N/A,FALSE,"단축3";#N/A,#N/A,FALSE,"장축";#N/A,#N/A,FALSE,"4WD"}</definedName>
    <definedName name="_162e1_" localSheetId="1" hidden="1">{#N/A,#N/A,FALSE,"단축1";#N/A,#N/A,FALSE,"단축2";#N/A,#N/A,FALSE,"단축3";#N/A,#N/A,FALSE,"장축";#N/A,#N/A,FALSE,"4WD"}</definedName>
    <definedName name="_162e1_" hidden="1">{#N/A,#N/A,FALSE,"단축1";#N/A,#N/A,FALSE,"단축2";#N/A,#N/A,FALSE,"단축3";#N/A,#N/A,FALSE,"장축";#N/A,#N/A,FALSE,"4WD"}</definedName>
    <definedName name="_162K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63e2_" localSheetId="0" hidden="1">{#N/A,#N/A,FALSE,"단축1";#N/A,#N/A,FALSE,"단축2";#N/A,#N/A,FALSE,"단축3";#N/A,#N/A,FALSE,"장축";#N/A,#N/A,FALSE,"4WD"}</definedName>
    <definedName name="_163e2_" localSheetId="1" hidden="1">{#N/A,#N/A,FALSE,"단축1";#N/A,#N/A,FALSE,"단축2";#N/A,#N/A,FALSE,"단축3";#N/A,#N/A,FALSE,"장축";#N/A,#N/A,FALSE,"4WD"}</definedName>
    <definedName name="_163e2_" hidden="1">{#N/A,#N/A,FALSE,"단축1";#N/A,#N/A,FALSE,"단축2";#N/A,#N/A,FALSE,"단축3";#N/A,#N/A,FALSE,"장축";#N/A,#N/A,FALSE,"4WD"}</definedName>
    <definedName name="_164e3_" localSheetId="0" hidden="1">{#N/A,#N/A,FALSE,"단축1";#N/A,#N/A,FALSE,"단축2";#N/A,#N/A,FALSE,"단축3";#N/A,#N/A,FALSE,"장축";#N/A,#N/A,FALSE,"4WD"}</definedName>
    <definedName name="_164e3_" localSheetId="1" hidden="1">{#N/A,#N/A,FALSE,"단축1";#N/A,#N/A,FALSE,"단축2";#N/A,#N/A,FALSE,"단축3";#N/A,#N/A,FALSE,"장축";#N/A,#N/A,FALSE,"4WD"}</definedName>
    <definedName name="_164e3_" hidden="1">{#N/A,#N/A,FALSE,"단축1";#N/A,#N/A,FALSE,"단축2";#N/A,#N/A,FALSE,"단축3";#N/A,#N/A,FALSE,"장축";#N/A,#N/A,FALSE,"4WD"}</definedName>
    <definedName name="_165e4_" localSheetId="0" hidden="1">{#N/A,#N/A,FALSE,"단축1";#N/A,#N/A,FALSE,"단축2";#N/A,#N/A,FALSE,"단축3";#N/A,#N/A,FALSE,"장축";#N/A,#N/A,FALSE,"4WD"}</definedName>
    <definedName name="_165e4_" localSheetId="1" hidden="1">{#N/A,#N/A,FALSE,"단축1";#N/A,#N/A,FALSE,"단축2";#N/A,#N/A,FALSE,"단축3";#N/A,#N/A,FALSE,"장축";#N/A,#N/A,FALSE,"4WD"}</definedName>
    <definedName name="_165e4_" hidden="1">{#N/A,#N/A,FALSE,"단축1";#N/A,#N/A,FALSE,"단축2";#N/A,#N/A,FALSE,"단축3";#N/A,#N/A,FALSE,"장축";#N/A,#N/A,FALSE,"4WD"}</definedName>
    <definedName name="_166e5_" localSheetId="0" hidden="1">{#N/A,#N/A,FALSE,"단축1";#N/A,#N/A,FALSE,"단축2";#N/A,#N/A,FALSE,"단축3";#N/A,#N/A,FALSE,"장축";#N/A,#N/A,FALSE,"4WD"}</definedName>
    <definedName name="_166e5_" localSheetId="1" hidden="1">{#N/A,#N/A,FALSE,"단축1";#N/A,#N/A,FALSE,"단축2";#N/A,#N/A,FALSE,"단축3";#N/A,#N/A,FALSE,"장축";#N/A,#N/A,FALSE,"4WD"}</definedName>
    <definedName name="_166e5_" hidden="1">{#N/A,#N/A,FALSE,"단축1";#N/A,#N/A,FALSE,"단축2";#N/A,#N/A,FALSE,"단축3";#N/A,#N/A,FALSE,"장축";#N/A,#N/A,FALSE,"4WD"}</definedName>
    <definedName name="_167e6_" localSheetId="0" hidden="1">{#N/A,#N/A,FALSE,"단축1";#N/A,#N/A,FALSE,"단축2";#N/A,#N/A,FALSE,"단축3";#N/A,#N/A,FALSE,"장축";#N/A,#N/A,FALSE,"4WD"}</definedName>
    <definedName name="_167e6_" localSheetId="1" hidden="1">{#N/A,#N/A,FALSE,"단축1";#N/A,#N/A,FALSE,"단축2";#N/A,#N/A,FALSE,"단축3";#N/A,#N/A,FALSE,"장축";#N/A,#N/A,FALSE,"4WD"}</definedName>
    <definedName name="_167e6_" hidden="1">{#N/A,#N/A,FALSE,"단축1";#N/A,#N/A,FALSE,"단축2";#N/A,#N/A,FALSE,"단축3";#N/A,#N/A,FALSE,"장축";#N/A,#N/A,FALSE,"4WD"}</definedName>
    <definedName name="_168e7_" localSheetId="0" hidden="1">{#N/A,#N/A,FALSE,"신규dep";#N/A,#N/A,FALSE,"신규dep-금형상각후";#N/A,#N/A,FALSE,"신규dep-연구비상각후";#N/A,#N/A,FALSE,"신규dep-기계,공구상각후"}</definedName>
    <definedName name="_168e7_" localSheetId="1" hidden="1">{#N/A,#N/A,FALSE,"신규dep";#N/A,#N/A,FALSE,"신규dep-금형상각후";#N/A,#N/A,FALSE,"신규dep-연구비상각후";#N/A,#N/A,FALSE,"신규dep-기계,공구상각후"}</definedName>
    <definedName name="_168e7_" hidden="1">{#N/A,#N/A,FALSE,"신규dep";#N/A,#N/A,FALSE,"신규dep-금형상각후";#N/A,#N/A,FALSE,"신규dep-연구비상각후";#N/A,#N/A,FALSE,"신규dep-기계,공구상각후"}</definedName>
    <definedName name="_168FG1_" localSheetId="0" hidden="1">{#N/A,#N/A,FALSE,"단축1";#N/A,#N/A,FALSE,"단축2";#N/A,#N/A,FALSE,"단축3";#N/A,#N/A,FALSE,"장축";#N/A,#N/A,FALSE,"4WD"}</definedName>
    <definedName name="_168FG1_" localSheetId="1" hidden="1">{#N/A,#N/A,FALSE,"단축1";#N/A,#N/A,FALSE,"단축2";#N/A,#N/A,FALSE,"단축3";#N/A,#N/A,FALSE,"장축";#N/A,#N/A,FALSE,"4WD"}</definedName>
    <definedName name="_168FG1_" hidden="1">{#N/A,#N/A,FALSE,"단축1";#N/A,#N/A,FALSE,"단축2";#N/A,#N/A,FALSE,"단축3";#N/A,#N/A,FALSE,"장축";#N/A,#N/A,FALSE,"4WD"}</definedName>
    <definedName name="_168T2_" hidden="1">{#N/A,#N/A,FALSE,"단축1";#N/A,#N/A,FALSE,"단축2";#N/A,#N/A,FALSE,"단축3";#N/A,#N/A,FALSE,"장축";#N/A,#N/A,FALSE,"4WD"}</definedName>
    <definedName name="_168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69e8_" localSheetId="0" hidden="1">{#N/A,#N/A,FALSE,"신규dep";#N/A,#N/A,FALSE,"신규dep-금형상각후";#N/A,#N/A,FALSE,"신규dep-연구비상각후";#N/A,#N/A,FALSE,"신규dep-기계,공구상각후"}</definedName>
    <definedName name="_169e8_" localSheetId="1" hidden="1">{#N/A,#N/A,FALSE,"신규dep";#N/A,#N/A,FALSE,"신규dep-금형상각후";#N/A,#N/A,FALSE,"신규dep-연구비상각후";#N/A,#N/A,FALSE,"신규dep-기계,공구상각후"}</definedName>
    <definedName name="_169e8_" hidden="1">{#N/A,#N/A,FALSE,"신규dep";#N/A,#N/A,FALSE,"신규dep-금형상각후";#N/A,#N/A,FALSE,"신규dep-연구비상각후";#N/A,#N/A,FALSE,"신규dep-기계,공구상각후"}</definedName>
    <definedName name="_16A3_" localSheetId="0" hidden="1">{#N/A,#N/A,FALSE,"단축1";#N/A,#N/A,FALSE,"단축2";#N/A,#N/A,FALSE,"단축3";#N/A,#N/A,FALSE,"장축";#N/A,#N/A,FALSE,"4WD"}</definedName>
    <definedName name="_16A3_" localSheetId="1" hidden="1">{#N/A,#N/A,FALSE,"단축1";#N/A,#N/A,FALSE,"단축2";#N/A,#N/A,FALSE,"단축3";#N/A,#N/A,FALSE,"장축";#N/A,#N/A,FALSE,"4WD"}</definedName>
    <definedName name="_16A3_" hidden="1">{#N/A,#N/A,FALSE,"단축1";#N/A,#N/A,FALSE,"단축2";#N/A,#N/A,FALSE,"단축3";#N/A,#N/A,FALSE,"장축";#N/A,#N/A,FALSE,"4WD"}</definedName>
    <definedName name="_16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6BIT" localSheetId="0">#REF!</definedName>
    <definedName name="_16BIT">#REF!</definedName>
    <definedName name="_16BIT_W_3D" localSheetId="0">#REF!</definedName>
    <definedName name="_16BIT_W_3D">#REF!</definedName>
    <definedName name="_16BIT_WAVE">#REF!</definedName>
    <definedName name="_16DC50_" localSheetId="0" hidden="1">{#N/A,#N/A,FALSE,"단축1";#N/A,#N/A,FALSE,"단축2";#N/A,#N/A,FALSE,"단축3";#N/A,#N/A,FALSE,"장축";#N/A,#N/A,FALSE,"4WD"}</definedName>
    <definedName name="_16DC50_" localSheetId="1" hidden="1">{#N/A,#N/A,FALSE,"단축1";#N/A,#N/A,FALSE,"단축2";#N/A,#N/A,FALSE,"단축3";#N/A,#N/A,FALSE,"장축";#N/A,#N/A,FALSE,"4WD"}</definedName>
    <definedName name="_16DC50_" hidden="1">{#N/A,#N/A,FALSE,"단축1";#N/A,#N/A,FALSE,"단축2";#N/A,#N/A,FALSE,"단축3";#N/A,#N/A,FALSE,"장축";#N/A,#N/A,FALSE,"4WD"}</definedName>
    <definedName name="_16e1_" localSheetId="0" hidden="1">{#N/A,#N/A,FALSE,"단축1";#N/A,#N/A,FALSE,"단축2";#N/A,#N/A,FALSE,"단축3";#N/A,#N/A,FALSE,"장축";#N/A,#N/A,FALSE,"4WD"}</definedName>
    <definedName name="_16e1_" localSheetId="1" hidden="1">{#N/A,#N/A,FALSE,"단축1";#N/A,#N/A,FALSE,"단축2";#N/A,#N/A,FALSE,"단축3";#N/A,#N/A,FALSE,"장축";#N/A,#N/A,FALSE,"4WD"}</definedName>
    <definedName name="_16e1_" hidden="1">{#N/A,#N/A,FALSE,"단축1";#N/A,#N/A,FALSE,"단축2";#N/A,#N/A,FALSE,"단축3";#N/A,#N/A,FALSE,"장축";#N/A,#N/A,FALSE,"4WD"}</definedName>
    <definedName name="_16h1_" localSheetId="0" hidden="1">{"'표지'!$B$5"}</definedName>
    <definedName name="_16h1_" hidden="1">{"'표지'!$B$5"}</definedName>
    <definedName name="_16T2_" localSheetId="0" hidden="1">{#N/A,#N/A,FALSE,"단축1";#N/A,#N/A,FALSE,"단축2";#N/A,#N/A,FALSE,"단축3";#N/A,#N/A,FALSE,"장축";#N/A,#N/A,FALSE,"4WD"}</definedName>
    <definedName name="_16T2_" localSheetId="1" hidden="1">{#N/A,#N/A,FALSE,"단축1";#N/A,#N/A,FALSE,"단축2";#N/A,#N/A,FALSE,"단축3";#N/A,#N/A,FALSE,"장축";#N/A,#N/A,FALSE,"4WD"}</definedName>
    <definedName name="_16T2_" hidden="1">{#N/A,#N/A,FALSE,"단축1";#N/A,#N/A,FALSE,"단축2";#N/A,#N/A,FALSE,"단축3";#N/A,#N/A,FALSE,"장축";#N/A,#N/A,FALSE,"4WD"}</definedName>
    <definedName name="_17">#N/A</definedName>
    <definedName name="_17__123Graph_AChart_27C" hidden="1">[15]OtherKPI!#REF!</definedName>
    <definedName name="_17_9_0__123Graph_LB" hidden="1">#N/A</definedName>
    <definedName name="_170e9_" localSheetId="0" hidden="1">{#N/A,#N/A,FALSE,"단축1";#N/A,#N/A,FALSE,"단축2";#N/A,#N/A,FALSE,"단축3";#N/A,#N/A,FALSE,"장축";#N/A,#N/A,FALSE,"4WD"}</definedName>
    <definedName name="_170e9_" localSheetId="1" hidden="1">{#N/A,#N/A,FALSE,"단축1";#N/A,#N/A,FALSE,"단축2";#N/A,#N/A,FALSE,"단축3";#N/A,#N/A,FALSE,"장축";#N/A,#N/A,FALSE,"4WD"}</definedName>
    <definedName name="_170e9_" hidden="1">{#N/A,#N/A,FALSE,"단축1";#N/A,#N/A,FALSE,"단축2";#N/A,#N/A,FALSE,"단축3";#N/A,#N/A,FALSE,"장축";#N/A,#N/A,FALSE,"4WD"}</definedName>
    <definedName name="_172K7_" localSheetId="0" hidden="1">{#N/A,#N/A,TRUE,"Y생산";#N/A,#N/A,TRUE,"Y판매";#N/A,#N/A,TRUE,"Y총물량";#N/A,#N/A,TRUE,"Y능력";#N/A,#N/A,TRUE,"YKD"}</definedName>
    <definedName name="_172K7_" localSheetId="1" hidden="1">{#N/A,#N/A,TRUE,"Y생산";#N/A,#N/A,TRUE,"Y판매";#N/A,#N/A,TRUE,"Y총물량";#N/A,#N/A,TRUE,"Y능력";#N/A,#N/A,TRUE,"YKD"}</definedName>
    <definedName name="_172K7_" hidden="1">{#N/A,#N/A,TRUE,"Y생산";#N/A,#N/A,TRUE,"Y판매";#N/A,#N/A,TRUE,"Y총물량";#N/A,#N/A,TRUE,"Y능력";#N/A,#N/A,TRUE,"YKD"}</definedName>
    <definedName name="_172k9_" hidden="1">{#N/A,#N/A,FALSE,"단축1";#N/A,#N/A,FALSE,"단축2";#N/A,#N/A,FALSE,"단축3";#N/A,#N/A,FALSE,"장축";#N/A,#N/A,FALSE,"4WD"}</definedName>
    <definedName name="_172T2_" localSheetId="0" hidden="1">{#N/A,#N/A,FALSE,"단축1";#N/A,#N/A,FALSE,"단축2";#N/A,#N/A,FALSE,"단축3";#N/A,#N/A,FALSE,"장축";#N/A,#N/A,FALSE,"4WD"}</definedName>
    <definedName name="_172T2_" localSheetId="1" hidden="1">{#N/A,#N/A,FALSE,"단축1";#N/A,#N/A,FALSE,"단축2";#N/A,#N/A,FALSE,"단축3";#N/A,#N/A,FALSE,"장축";#N/A,#N/A,FALSE,"4WD"}</definedName>
    <definedName name="_172T2_" hidden="1">{#N/A,#N/A,FALSE,"단축1";#N/A,#N/A,FALSE,"단축2";#N/A,#N/A,FALSE,"단축3";#N/A,#N/A,FALSE,"장축";#N/A,#N/A,FALSE,"4WD"}</definedName>
    <definedName name="_173A2_" localSheetId="0" hidden="1">{#N/A,#N/A,FALSE,"단축1";#N/A,#N/A,FALSE,"단축2";#N/A,#N/A,FALSE,"단축3";#N/A,#N/A,FALSE,"장축";#N/A,#N/A,FALSE,"4WD"}</definedName>
    <definedName name="_173A2_" localSheetId="1" hidden="1">{#N/A,#N/A,FALSE,"단축1";#N/A,#N/A,FALSE,"단축2";#N/A,#N/A,FALSE,"단축3";#N/A,#N/A,FALSE,"장축";#N/A,#N/A,FALSE,"4WD"}</definedName>
    <definedName name="_173A2_" hidden="1">{#N/A,#N/A,FALSE,"단축1";#N/A,#N/A,FALSE,"단축2";#N/A,#N/A,FALSE,"단축3";#N/A,#N/A,FALSE,"장축";#N/A,#N/A,FALSE,"4WD"}</definedName>
    <definedName name="_173k8_" localSheetId="0" hidden="1">{#N/A,#N/A,FALSE,"단축1";#N/A,#N/A,FALSE,"단축2";#N/A,#N/A,FALSE,"단축3";#N/A,#N/A,FALSE,"장축";#N/A,#N/A,FALSE,"4WD"}</definedName>
    <definedName name="_173k8_" localSheetId="1" hidden="1">{#N/A,#N/A,FALSE,"단축1";#N/A,#N/A,FALSE,"단축2";#N/A,#N/A,FALSE,"단축3";#N/A,#N/A,FALSE,"장축";#N/A,#N/A,FALSE,"4WD"}</definedName>
    <definedName name="_173k8_" hidden="1">{#N/A,#N/A,FALSE,"단축1";#N/A,#N/A,FALSE,"단축2";#N/A,#N/A,FALSE,"단축3";#N/A,#N/A,FALSE,"장축";#N/A,#N/A,FALSE,"4WD"}</definedName>
    <definedName name="_173T2_" localSheetId="0" hidden="1">{#N/A,#N/A,FALSE,"단축1";#N/A,#N/A,FALSE,"단축2";#N/A,#N/A,FALSE,"단축3";#N/A,#N/A,FALSE,"장축";#N/A,#N/A,FALSE,"4WD"}</definedName>
    <definedName name="_173T2_" localSheetId="1" hidden="1">{#N/A,#N/A,FALSE,"단축1";#N/A,#N/A,FALSE,"단축2";#N/A,#N/A,FALSE,"단축3";#N/A,#N/A,FALSE,"장축";#N/A,#N/A,FALSE,"4WD"}</definedName>
    <definedName name="_173T2_" hidden="1">{#N/A,#N/A,FALSE,"단축1";#N/A,#N/A,FALSE,"단축2";#N/A,#N/A,FALSE,"단축3";#N/A,#N/A,FALSE,"장축";#N/A,#N/A,FALSE,"4WD"}</definedName>
    <definedName name="_174k9_" localSheetId="0" hidden="1">{#N/A,#N/A,FALSE,"단축1";#N/A,#N/A,FALSE,"단축2";#N/A,#N/A,FALSE,"단축3";#N/A,#N/A,FALSE,"장축";#N/A,#N/A,FALSE,"4WD"}</definedName>
    <definedName name="_174k9_" localSheetId="1" hidden="1">{#N/A,#N/A,FALSE,"단축1";#N/A,#N/A,FALSE,"단축2";#N/A,#N/A,FALSE,"단축3";#N/A,#N/A,FALSE,"장축";#N/A,#N/A,FALSE,"4WD"}</definedName>
    <definedName name="_174k9_" hidden="1">{#N/A,#N/A,FALSE,"단축1";#N/A,#N/A,FALSE,"단축2";#N/A,#N/A,FALSE,"단축3";#N/A,#N/A,FALSE,"장축";#N/A,#N/A,FALSE,"4WD"}</definedName>
    <definedName name="_175M123_" localSheetId="0" hidden="1">{#N/A,#N/A,FALSE,"단축1";#N/A,#N/A,FALSE,"단축2";#N/A,#N/A,FALSE,"단축3";#N/A,#N/A,FALSE,"장축";#N/A,#N/A,FALSE,"4WD"}</definedName>
    <definedName name="_175M123_" localSheetId="1" hidden="1">{#N/A,#N/A,FALSE,"단축1";#N/A,#N/A,FALSE,"단축2";#N/A,#N/A,FALSE,"단축3";#N/A,#N/A,FALSE,"장축";#N/A,#N/A,FALSE,"4WD"}</definedName>
    <definedName name="_175M123_" hidden="1">{#N/A,#N/A,FALSE,"단축1";#N/A,#N/A,FALSE,"단축2";#N/A,#N/A,FALSE,"단축3";#N/A,#N/A,FALSE,"장축";#N/A,#N/A,FALSE,"4WD"}</definedName>
    <definedName name="_176O11_" localSheetId="0" hidden="1">{#N/A,#N/A,FALSE,"단축1";#N/A,#N/A,FALSE,"단축2";#N/A,#N/A,FALSE,"단축3";#N/A,#N/A,FALSE,"장축";#N/A,#N/A,FALSE,"4WD"}</definedName>
    <definedName name="_176O11_" localSheetId="1" hidden="1">{#N/A,#N/A,FALSE,"단축1";#N/A,#N/A,FALSE,"단축2";#N/A,#N/A,FALSE,"단축3";#N/A,#N/A,FALSE,"장축";#N/A,#N/A,FALSE,"4WD"}</definedName>
    <definedName name="_176O11_" hidden="1">{#N/A,#N/A,FALSE,"단축1";#N/A,#N/A,FALSE,"단축2";#N/A,#N/A,FALSE,"단축3";#N/A,#N/A,FALSE,"장축";#N/A,#N/A,FALSE,"4WD"}</definedName>
    <definedName name="_176T3_" hidden="1">{#N/A,#N/A,FALSE,"단축1";#N/A,#N/A,FALSE,"단축2";#N/A,#N/A,FALSE,"단축3";#N/A,#N/A,FALSE,"장축";#N/A,#N/A,FALSE,"4WD"}</definedName>
    <definedName name="_177P2_" localSheetId="0" hidden="1">{#N/A,#N/A,FALSE,"단축1";#N/A,#N/A,FALSE,"단축2";#N/A,#N/A,FALSE,"단축3";#N/A,#N/A,FALSE,"장축";#N/A,#N/A,FALSE,"4WD"}</definedName>
    <definedName name="_177P2_" localSheetId="1" hidden="1">{#N/A,#N/A,FALSE,"단축1";#N/A,#N/A,FALSE,"단축2";#N/A,#N/A,FALSE,"단축3";#N/A,#N/A,FALSE,"장축";#N/A,#N/A,FALSE,"4WD"}</definedName>
    <definedName name="_177P2_" hidden="1">{#N/A,#N/A,FALSE,"단축1";#N/A,#N/A,FALSE,"단축2";#N/A,#N/A,FALSE,"단축3";#N/A,#N/A,FALSE,"장축";#N/A,#N/A,FALSE,"4WD"}</definedName>
    <definedName name="_178q1_" localSheetId="0" hidden="1">{#N/A,#N/A,FALSE,"단축1";#N/A,#N/A,FALSE,"단축2";#N/A,#N/A,FALSE,"단축3";#N/A,#N/A,FALSE,"장축";#N/A,#N/A,FALSE,"4WD"}</definedName>
    <definedName name="_178q1_" localSheetId="1" hidden="1">{#N/A,#N/A,FALSE,"단축1";#N/A,#N/A,FALSE,"단축2";#N/A,#N/A,FALSE,"단축3";#N/A,#N/A,FALSE,"장축";#N/A,#N/A,FALSE,"4WD"}</definedName>
    <definedName name="_178q1_" hidden="1">{#N/A,#N/A,FALSE,"단축1";#N/A,#N/A,FALSE,"단축2";#N/A,#N/A,FALSE,"단축3";#N/A,#N/A,FALSE,"장축";#N/A,#N/A,FALSE,"4WD"}</definedName>
    <definedName name="_179DB777_" localSheetId="0" hidden="1">{#N/A,#N/A,TRUE,"Y생산";#N/A,#N/A,TRUE,"Y판매";#N/A,#N/A,TRUE,"Y총물량";#N/A,#N/A,TRUE,"Y능력";#N/A,#N/A,TRUE,"YKD"}</definedName>
    <definedName name="_179DB777_" localSheetId="1" hidden="1">{#N/A,#N/A,TRUE,"Y생산";#N/A,#N/A,TRUE,"Y판매";#N/A,#N/A,TRUE,"Y총물량";#N/A,#N/A,TRUE,"Y능력";#N/A,#N/A,TRUE,"YKD"}</definedName>
    <definedName name="_179DB777_" hidden="1">{#N/A,#N/A,TRUE,"Y생산";#N/A,#N/A,TRUE,"Y판매";#N/A,#N/A,TRUE,"Y총물량";#N/A,#N/A,TRUE,"Y능력";#N/A,#N/A,TRUE,"YKD"}</definedName>
    <definedName name="_179H1620_" localSheetId="0" hidden="1">{#N/A,#N/A,FALSE,"단축1";#N/A,#N/A,FALSE,"단축2";#N/A,#N/A,FALSE,"단축3";#N/A,#N/A,FALSE,"장축";#N/A,#N/A,FALSE,"4WD"}</definedName>
    <definedName name="_179H1620_" localSheetId="1" hidden="1">{#N/A,#N/A,FALSE,"단축1";#N/A,#N/A,FALSE,"단축2";#N/A,#N/A,FALSE,"단축3";#N/A,#N/A,FALSE,"장축";#N/A,#N/A,FALSE,"4WD"}</definedName>
    <definedName name="_179H1620_" hidden="1">{#N/A,#N/A,FALSE,"단축1";#N/A,#N/A,FALSE,"단축2";#N/A,#N/A,FALSE,"단축3";#N/A,#N/A,FALSE,"장축";#N/A,#N/A,FALSE,"4WD"}</definedName>
    <definedName name="_179q5_" localSheetId="0" hidden="1">{#N/A,#N/A,FALSE,"신규dep";#N/A,#N/A,FALSE,"신규dep-금형상각후";#N/A,#N/A,FALSE,"신규dep-연구비상각후";#N/A,#N/A,FALSE,"신규dep-기계,공구상각후"}</definedName>
    <definedName name="_179q5_" localSheetId="1" hidden="1">{#N/A,#N/A,FALSE,"신규dep";#N/A,#N/A,FALSE,"신규dep-금형상각후";#N/A,#N/A,FALSE,"신규dep-연구비상각후";#N/A,#N/A,FALSE,"신규dep-기계,공구상각후"}</definedName>
    <definedName name="_179q5_" hidden="1">{#N/A,#N/A,FALSE,"신규dep";#N/A,#N/A,FALSE,"신규dep-금형상각후";#N/A,#N/A,FALSE,"신규dep-연구비상각후";#N/A,#N/A,FALSE,"신규dep-기계,공구상각후"}</definedName>
    <definedName name="_17AT1_" hidden="1">{#N/A,#N/A,FALSE,"인원";#N/A,#N/A,FALSE,"비용2";#N/A,#N/A,FALSE,"비용1";#N/A,#N/A,FALSE,"비용";#N/A,#N/A,FALSE,"보증2";#N/A,#N/A,FALSE,"보증1";#N/A,#N/A,FALSE,"보증";#N/A,#N/A,FALSE,"손익1";#N/A,#N/A,FALSE,"손익";#N/A,#N/A,FALSE,"부서별매출";#N/A,#N/A,FALSE,"매출"}</definedName>
    <definedName name="_17AT3_" hidden="1">{#N/A,#N/A,FALSE,"인원";#N/A,#N/A,FALSE,"비용2";#N/A,#N/A,FALSE,"비용1";#N/A,#N/A,FALSE,"비용";#N/A,#N/A,FALSE,"보증2";#N/A,#N/A,FALSE,"보증1";#N/A,#N/A,FALSE,"보증";#N/A,#N/A,FALSE,"손익1";#N/A,#N/A,FALSE,"손익";#N/A,#N/A,FALSE,"부서별매출";#N/A,#N/A,FALSE,"매출"}</definedName>
    <definedName name="_17e1_" localSheetId="0" hidden="1">{#N/A,#N/A,FALSE,"단축1";#N/A,#N/A,FALSE,"단축2";#N/A,#N/A,FALSE,"단축3";#N/A,#N/A,FALSE,"장축";#N/A,#N/A,FALSE,"4WD"}</definedName>
    <definedName name="_17e1_" localSheetId="1" hidden="1">{#N/A,#N/A,FALSE,"단축1";#N/A,#N/A,FALSE,"단축2";#N/A,#N/A,FALSE,"단축3";#N/A,#N/A,FALSE,"장축";#N/A,#N/A,FALSE,"4WD"}</definedName>
    <definedName name="_17e1_" hidden="1">{#N/A,#N/A,FALSE,"단축1";#N/A,#N/A,FALSE,"단축2";#N/A,#N/A,FALSE,"단축3";#N/A,#N/A,FALSE,"장축";#N/A,#N/A,FALSE,"4WD"}</definedName>
    <definedName name="_17e2_" localSheetId="0" hidden="1">{#N/A,#N/A,FALSE,"단축1";#N/A,#N/A,FALSE,"단축2";#N/A,#N/A,FALSE,"단축3";#N/A,#N/A,FALSE,"장축";#N/A,#N/A,FALSE,"4WD"}</definedName>
    <definedName name="_17e2_" localSheetId="1" hidden="1">{#N/A,#N/A,FALSE,"단축1";#N/A,#N/A,FALSE,"단축2";#N/A,#N/A,FALSE,"단축3";#N/A,#N/A,FALSE,"장축";#N/A,#N/A,FALSE,"4WD"}</definedName>
    <definedName name="_17e2_" hidden="1">{#N/A,#N/A,FALSE,"단축1";#N/A,#N/A,FALSE,"단축2";#N/A,#N/A,FALSE,"단축3";#N/A,#N/A,FALSE,"장축";#N/A,#N/A,FALSE,"4WD"}</definedName>
    <definedName name="_17h3_" localSheetId="0" hidden="1">{"'표지'!$B$5"}</definedName>
    <definedName name="_17h3_" hidden="1">{"'표지'!$B$5"}</definedName>
    <definedName name="_17h4_" localSheetId="0" hidden="1">{"'표지'!$B$5"}</definedName>
    <definedName name="_17h4_" hidden="1">{"'표지'!$B$5"}</definedName>
    <definedName name="_17T2_" localSheetId="0" hidden="1">{#N/A,#N/A,FALSE,"단축1";#N/A,#N/A,FALSE,"단축2";#N/A,#N/A,FALSE,"단축3";#N/A,#N/A,FALSE,"장축";#N/A,#N/A,FALSE,"4WD"}</definedName>
    <definedName name="_17T2_" localSheetId="1" hidden="1">{#N/A,#N/A,FALSE,"단축1";#N/A,#N/A,FALSE,"단축2";#N/A,#N/A,FALSE,"단축3";#N/A,#N/A,FALSE,"장축";#N/A,#N/A,FALSE,"4WD"}</definedName>
    <definedName name="_17T2_" hidden="1">{#N/A,#N/A,FALSE,"단축1";#N/A,#N/A,FALSE,"단축2";#N/A,#N/A,FALSE,"단축3";#N/A,#N/A,FALSE,"장축";#N/A,#N/A,FALSE,"4WD"}</definedName>
    <definedName name="_18">#N/A</definedName>
    <definedName name="_18__123Graph_AChart_2A" hidden="1">[15]OtherKPI!#REF!</definedName>
    <definedName name="_18_0_0" hidden="1">'[29]#REF'!#REF!</definedName>
    <definedName name="_18__0_S" localSheetId="0" hidden="1">#REF!</definedName>
    <definedName name="_18__0_S" localSheetId="1" hidden="1">#REF!</definedName>
    <definedName name="_18__0_S" hidden="1">#REF!</definedName>
    <definedName name="_180A2040_" localSheetId="0" hidden="1">{#N/A,#N/A,FALSE,"단축1";#N/A,#N/A,FALSE,"단축2";#N/A,#N/A,FALSE,"단축3";#N/A,#N/A,FALSE,"장축";#N/A,#N/A,FALSE,"4WD"}</definedName>
    <definedName name="_180A2040_" localSheetId="1" hidden="1">{#N/A,#N/A,FALSE,"단축1";#N/A,#N/A,FALSE,"단축2";#N/A,#N/A,FALSE,"단축3";#N/A,#N/A,FALSE,"장축";#N/A,#N/A,FALSE,"4WD"}</definedName>
    <definedName name="_180A2040_" hidden="1">{#N/A,#N/A,FALSE,"단축1";#N/A,#N/A,FALSE,"단축2";#N/A,#N/A,FALSE,"단축3";#N/A,#N/A,FALSE,"장축";#N/A,#N/A,FALSE,"4WD"}</definedName>
    <definedName name="_180q6_" localSheetId="0" hidden="1">{#N/A,#N/A,FALSE,"신규dep";#N/A,#N/A,FALSE,"신규dep-금형상각후";#N/A,#N/A,FALSE,"신규dep-연구비상각후";#N/A,#N/A,FALSE,"신규dep-기계,공구상각후"}</definedName>
    <definedName name="_180q6_" localSheetId="1" hidden="1">{#N/A,#N/A,FALSE,"신규dep";#N/A,#N/A,FALSE,"신규dep-금형상각후";#N/A,#N/A,FALSE,"신규dep-연구비상각후";#N/A,#N/A,FALSE,"신규dep-기계,공구상각후"}</definedName>
    <definedName name="_180q6_" hidden="1">{#N/A,#N/A,FALSE,"신규dep";#N/A,#N/A,FALSE,"신규dep-금형상각후";#N/A,#N/A,FALSE,"신규dep-연구비상각후";#N/A,#N/A,FALSE,"신규dep-기계,공구상각후"}</definedName>
    <definedName name="_181q7_" localSheetId="0" hidden="1">{#N/A,#N/A,FALSE,"신규dep";#N/A,#N/A,FALSE,"신규dep-금형상각후";#N/A,#N/A,FALSE,"신규dep-연구비상각후";#N/A,#N/A,FALSE,"신규dep-기계,공구상각후"}</definedName>
    <definedName name="_181q7_" localSheetId="1" hidden="1">{#N/A,#N/A,FALSE,"신규dep";#N/A,#N/A,FALSE,"신규dep-금형상각후";#N/A,#N/A,FALSE,"신규dep-연구비상각후";#N/A,#N/A,FALSE,"신규dep-기계,공구상각후"}</definedName>
    <definedName name="_181q7_" hidden="1">{#N/A,#N/A,FALSE,"신규dep";#N/A,#N/A,FALSE,"신규dep-금형상각후";#N/A,#N/A,FALSE,"신규dep-연구비상각후";#N/A,#N/A,FALSE,"신규dep-기계,공구상각후"}</definedName>
    <definedName name="_182q9_" localSheetId="0" hidden="1">{#N/A,#N/A,FALSE,"신규dep";#N/A,#N/A,FALSE,"신규dep-금형상각후";#N/A,#N/A,FALSE,"신규dep-연구비상각후";#N/A,#N/A,FALSE,"신규dep-기계,공구상각후"}</definedName>
    <definedName name="_182q9_" localSheetId="1" hidden="1">{#N/A,#N/A,FALSE,"신규dep";#N/A,#N/A,FALSE,"신규dep-금형상각후";#N/A,#N/A,FALSE,"신규dep-연구비상각후";#N/A,#N/A,FALSE,"신규dep-기계,공구상각후"}</definedName>
    <definedName name="_182q9_" hidden="1">{#N/A,#N/A,FALSE,"신규dep";#N/A,#N/A,FALSE,"신규dep-금형상각후";#N/A,#N/A,FALSE,"신규dep-연구비상각후";#N/A,#N/A,FALSE,"신규dep-기계,공구상각후"}</definedName>
    <definedName name="_183_5____123Grap" hidden="1">[30]시산표!#REF!</definedName>
    <definedName name="_183s1_" localSheetId="0" hidden="1">{#N/A,#N/A,FALSE,"신규dep";#N/A,#N/A,FALSE,"신규dep-금형상각후";#N/A,#N/A,FALSE,"신규dep-연구비상각후";#N/A,#N/A,FALSE,"신규dep-기계,공구상각후"}</definedName>
    <definedName name="_183s1_" localSheetId="1" hidden="1">{#N/A,#N/A,FALSE,"신규dep";#N/A,#N/A,FALSE,"신규dep-금형상각후";#N/A,#N/A,FALSE,"신규dep-연구비상각후";#N/A,#N/A,FALSE,"신규dep-기계,공구상각후"}</definedName>
    <definedName name="_183s1_" hidden="1">{#N/A,#N/A,FALSE,"신규dep";#N/A,#N/A,FALSE,"신규dep-금형상각후";#N/A,#N/A,FALSE,"신규dep-연구비상각후";#N/A,#N/A,FALSE,"신규dep-기계,공구상각후"}</definedName>
    <definedName name="_184_5_0__123Grap" hidden="1">[30]시산표!#REF!</definedName>
    <definedName name="_184s2_" localSheetId="0" hidden="1">{#N/A,#N/A,FALSE,"신규dep";#N/A,#N/A,FALSE,"신규dep-금형상각후";#N/A,#N/A,FALSE,"신규dep-연구비상각후";#N/A,#N/A,FALSE,"신규dep-기계,공구상각후"}</definedName>
    <definedName name="_184s2_" localSheetId="1" hidden="1">{#N/A,#N/A,FALSE,"신규dep";#N/A,#N/A,FALSE,"신규dep-금형상각후";#N/A,#N/A,FALSE,"신규dep-연구비상각후";#N/A,#N/A,FALSE,"신규dep-기계,공구상각후"}</definedName>
    <definedName name="_184s2_" hidden="1">{#N/A,#N/A,FALSE,"신규dep";#N/A,#N/A,FALSE,"신규dep-금형상각후";#N/A,#N/A,FALSE,"신규dep-연구비상각후";#N/A,#N/A,FALSE,"신규dep-기계,공구상각후"}</definedName>
    <definedName name="_184T5_" hidden="1">{#N/A,#N/A,FALSE,"단축1";#N/A,#N/A,FALSE,"단축2";#N/A,#N/A,FALSE,"단축3";#N/A,#N/A,FALSE,"장축";#N/A,#N/A,FALSE,"4WD"}</definedName>
    <definedName name="_185s3_" localSheetId="0" hidden="1">{#N/A,#N/A,FALSE,"단축1";#N/A,#N/A,FALSE,"단축2";#N/A,#N/A,FALSE,"단축3";#N/A,#N/A,FALSE,"장축";#N/A,#N/A,FALSE,"4WD"}</definedName>
    <definedName name="_185s3_" localSheetId="1" hidden="1">{#N/A,#N/A,FALSE,"단축1";#N/A,#N/A,FALSE,"단축2";#N/A,#N/A,FALSE,"단축3";#N/A,#N/A,FALSE,"장축";#N/A,#N/A,FALSE,"4WD"}</definedName>
    <definedName name="_185s3_" hidden="1">{#N/A,#N/A,FALSE,"단축1";#N/A,#N/A,FALSE,"단축2";#N/A,#N/A,FALSE,"단축3";#N/A,#N/A,FALSE,"장축";#N/A,#N/A,FALSE,"4WD"}</definedName>
    <definedName name="_186__0_S" localSheetId="0" hidden="1">#REF!</definedName>
    <definedName name="_186__0_S" localSheetId="1" hidden="1">#REF!</definedName>
    <definedName name="_186__0_S" hidden="1">#REF!</definedName>
    <definedName name="_186s4_" localSheetId="0" hidden="1">{#N/A,#N/A,FALSE,"단축1";#N/A,#N/A,FALSE,"단축2";#N/A,#N/A,FALSE,"단축3";#N/A,#N/A,FALSE,"장축";#N/A,#N/A,FALSE,"4WD"}</definedName>
    <definedName name="_186s4_" localSheetId="1" hidden="1">{#N/A,#N/A,FALSE,"단축1";#N/A,#N/A,FALSE,"단축2";#N/A,#N/A,FALSE,"단축3";#N/A,#N/A,FALSE,"장축";#N/A,#N/A,FALSE,"4WD"}</definedName>
    <definedName name="_186s4_" hidden="1">{#N/A,#N/A,FALSE,"단축1";#N/A,#N/A,FALSE,"단축2";#N/A,#N/A,FALSE,"단축3";#N/A,#N/A,FALSE,"장축";#N/A,#N/A,FALSE,"4WD"}</definedName>
    <definedName name="_187_7____123Grap" hidden="1">[30]시산표!#REF!</definedName>
    <definedName name="_187H20_" localSheetId="0" hidden="1">{#N/A,#N/A,FALSE,"단축1";#N/A,#N/A,FALSE,"단축2";#N/A,#N/A,FALSE,"단축3";#N/A,#N/A,FALSE,"장축";#N/A,#N/A,FALSE,"4WD"}</definedName>
    <definedName name="_187H20_" localSheetId="1" hidden="1">{#N/A,#N/A,FALSE,"단축1";#N/A,#N/A,FALSE,"단축2";#N/A,#N/A,FALSE,"단축3";#N/A,#N/A,FALSE,"장축";#N/A,#N/A,FALSE,"4WD"}</definedName>
    <definedName name="_187H20_" hidden="1">{#N/A,#N/A,FALSE,"단축1";#N/A,#N/A,FALSE,"단축2";#N/A,#N/A,FALSE,"단축3";#N/A,#N/A,FALSE,"장축";#N/A,#N/A,FALSE,"4WD"}</definedName>
    <definedName name="_187s5_" localSheetId="0" hidden="1">{#N/A,#N/A,FALSE,"신규dep";#N/A,#N/A,FALSE,"신규dep-금형상각후";#N/A,#N/A,FALSE,"신규dep-연구비상각후";#N/A,#N/A,FALSE,"신규dep-기계,공구상각후"}</definedName>
    <definedName name="_187s5_" localSheetId="1" hidden="1">{#N/A,#N/A,FALSE,"신규dep";#N/A,#N/A,FALSE,"신규dep-금형상각후";#N/A,#N/A,FALSE,"신규dep-연구비상각후";#N/A,#N/A,FALSE,"신규dep-기계,공구상각후"}</definedName>
    <definedName name="_187s5_" hidden="1">{#N/A,#N/A,FALSE,"신규dep";#N/A,#N/A,FALSE,"신규dep-금형상각후";#N/A,#N/A,FALSE,"신규dep-연구비상각후";#N/A,#N/A,FALSE,"신규dep-기계,공구상각후"}</definedName>
    <definedName name="_187T2_" localSheetId="0" hidden="1">{#N/A,#N/A,FALSE,"단축1";#N/A,#N/A,FALSE,"단축2";#N/A,#N/A,FALSE,"단축3";#N/A,#N/A,FALSE,"장축";#N/A,#N/A,FALSE,"4WD"}</definedName>
    <definedName name="_187T2_" localSheetId="1" hidden="1">{#N/A,#N/A,FALSE,"단축1";#N/A,#N/A,FALSE,"단축2";#N/A,#N/A,FALSE,"단축3";#N/A,#N/A,FALSE,"장축";#N/A,#N/A,FALSE,"4WD"}</definedName>
    <definedName name="_187T2_" hidden="1">{#N/A,#N/A,FALSE,"단축1";#N/A,#N/A,FALSE,"단축2";#N/A,#N/A,FALSE,"단축3";#N/A,#N/A,FALSE,"장축";#N/A,#N/A,FALSE,"4WD"}</definedName>
    <definedName name="_188_7____123Graph_LB" hidden="1">[30]시산표!#REF!</definedName>
    <definedName name="_188s6_" localSheetId="0" hidden="1">{#N/A,#N/A,FALSE,"신규dep";#N/A,#N/A,FALSE,"신규dep-금형상각후";#N/A,#N/A,FALSE,"신규dep-연구비상각후";#N/A,#N/A,FALSE,"신규dep-기계,공구상각후"}</definedName>
    <definedName name="_188s6_" localSheetId="1" hidden="1">{#N/A,#N/A,FALSE,"신규dep";#N/A,#N/A,FALSE,"신규dep-금형상각후";#N/A,#N/A,FALSE,"신규dep-연구비상각후";#N/A,#N/A,FALSE,"신규dep-기계,공구상각후"}</definedName>
    <definedName name="_188s6_" hidden="1">{#N/A,#N/A,FALSE,"신규dep";#N/A,#N/A,FALSE,"신규dep-금형상각후";#N/A,#N/A,FALSE,"신규dep-연구비상각후";#N/A,#N/A,FALSE,"신규dep-기계,공구상각후"}</definedName>
    <definedName name="_189_7_0__123Grap" hidden="1">[30]시산표!#REF!</definedName>
    <definedName name="_189s7_" localSheetId="0" hidden="1">{#N/A,#N/A,FALSE,"신규dep";#N/A,#N/A,FALSE,"신규dep-금형상각후";#N/A,#N/A,FALSE,"신규dep-연구비상각후";#N/A,#N/A,FALSE,"신규dep-기계,공구상각후"}</definedName>
    <definedName name="_189s7_" localSheetId="1" hidden="1">{#N/A,#N/A,FALSE,"신규dep";#N/A,#N/A,FALSE,"신규dep-금형상각후";#N/A,#N/A,FALSE,"신규dep-연구비상각후";#N/A,#N/A,FALSE,"신규dep-기계,공구상각후"}</definedName>
    <definedName name="_189s7_" hidden="1">{#N/A,#N/A,FALSE,"신규dep";#N/A,#N/A,FALSE,"신규dep-금형상각후";#N/A,#N/A,FALSE,"신규dep-연구비상각후";#N/A,#N/A,FALSE,"신규dep-기계,공구상각후"}</definedName>
    <definedName name="_18A1454_" localSheetId="0" hidden="1">{#N/A,#N/A,FALSE,"단축1";#N/A,#N/A,FALSE,"단축2";#N/A,#N/A,FALSE,"단축3";#N/A,#N/A,FALSE,"장축";#N/A,#N/A,FALSE,"4WD"}</definedName>
    <definedName name="_18A1454_" localSheetId="1" hidden="1">{#N/A,#N/A,FALSE,"단축1";#N/A,#N/A,FALSE,"단축2";#N/A,#N/A,FALSE,"단축3";#N/A,#N/A,FALSE,"장축";#N/A,#N/A,FALSE,"4WD"}</definedName>
    <definedName name="_18A1454_" hidden="1">{#N/A,#N/A,FALSE,"단축1";#N/A,#N/A,FALSE,"단축2";#N/A,#N/A,FALSE,"단축3";#N/A,#N/A,FALSE,"장축";#N/A,#N/A,FALSE,"4WD"}</definedName>
    <definedName name="_18AT1_" hidden="1">{#N/A,#N/A,FALSE,"인원";#N/A,#N/A,FALSE,"비용2";#N/A,#N/A,FALSE,"비용1";#N/A,#N/A,FALSE,"비용";#N/A,#N/A,FALSE,"보증2";#N/A,#N/A,FALSE,"보증1";#N/A,#N/A,FALSE,"보증";#N/A,#N/A,FALSE,"손익1";#N/A,#N/A,FALSE,"손익";#N/A,#N/A,FALSE,"부서별매출";#N/A,#N/A,FALSE,"매출"}</definedName>
    <definedName name="_18D6_" localSheetId="0" hidden="1">{"'표지'!$B$5"}</definedName>
    <definedName name="_18D6_" hidden="1">{"'표지'!$B$5"}</definedName>
    <definedName name="_18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18e2_" localSheetId="0" hidden="1">{#N/A,#N/A,FALSE,"단축1";#N/A,#N/A,FALSE,"단축2";#N/A,#N/A,FALSE,"단축3";#N/A,#N/A,FALSE,"장축";#N/A,#N/A,FALSE,"4WD"}</definedName>
    <definedName name="_18e2_" localSheetId="1" hidden="1">{#N/A,#N/A,FALSE,"단축1";#N/A,#N/A,FALSE,"단축2";#N/A,#N/A,FALSE,"단축3";#N/A,#N/A,FALSE,"장축";#N/A,#N/A,FALSE,"4WD"}</definedName>
    <definedName name="_18e2_" hidden="1">{#N/A,#N/A,FALSE,"단축1";#N/A,#N/A,FALSE,"단축2";#N/A,#N/A,FALSE,"단축3";#N/A,#N/A,FALSE,"장축";#N/A,#N/A,FALSE,"4WD"}</definedName>
    <definedName name="_18e3_" localSheetId="0" hidden="1">{#N/A,#N/A,FALSE,"단축1";#N/A,#N/A,FALSE,"단축2";#N/A,#N/A,FALSE,"단축3";#N/A,#N/A,FALSE,"장축";#N/A,#N/A,FALSE,"4WD"}</definedName>
    <definedName name="_18e3_" localSheetId="1" hidden="1">{#N/A,#N/A,FALSE,"단축1";#N/A,#N/A,FALSE,"단축2";#N/A,#N/A,FALSE,"단축3";#N/A,#N/A,FALSE,"장축";#N/A,#N/A,FALSE,"4WD"}</definedName>
    <definedName name="_18e3_" hidden="1">{#N/A,#N/A,FALSE,"단축1";#N/A,#N/A,FALSE,"단축2";#N/A,#N/A,FALSE,"단축3";#N/A,#N/A,FALSE,"장축";#N/A,#N/A,FALSE,"4WD"}</definedName>
    <definedName name="_18h2_" localSheetId="0" hidden="1">{"'표지'!$B$5"}</definedName>
    <definedName name="_18h2_" hidden="1">{"'표지'!$B$5"}</definedName>
    <definedName name="_18H20_" localSheetId="0" hidden="1">{#N/A,#N/A,FALSE,"단축1";#N/A,#N/A,FALSE,"단축2";#N/A,#N/A,FALSE,"단축3";#N/A,#N/A,FALSE,"장축";#N/A,#N/A,FALSE,"4WD"}</definedName>
    <definedName name="_18H20_" localSheetId="1" hidden="1">{#N/A,#N/A,FALSE,"단축1";#N/A,#N/A,FALSE,"단축2";#N/A,#N/A,FALSE,"단축3";#N/A,#N/A,FALSE,"장축";#N/A,#N/A,FALSE,"4WD"}</definedName>
    <definedName name="_18H20_" hidden="1">{#N/A,#N/A,FALSE,"단축1";#N/A,#N/A,FALSE,"단축2";#N/A,#N/A,FALSE,"단축3";#N/A,#N/A,FALSE,"장축";#N/A,#N/A,FALSE,"4WD"}</definedName>
    <definedName name="_18s1_" hidden="1">{#N/A,#N/A,FALSE,"UNIT";#N/A,#N/A,FALSE,"UNIT";#N/A,#N/A,FALSE,"계정"}</definedName>
    <definedName name="_18s1__1" hidden="1">{#N/A,#N/A,FALSE,"UNIT";#N/A,#N/A,FALSE,"UNIT";#N/A,#N/A,FALSE,"계정"}</definedName>
    <definedName name="_18s1__2" hidden="1">{#N/A,#N/A,FALSE,"UNIT";#N/A,#N/A,FALSE,"UNIT";#N/A,#N/A,FALSE,"계정"}</definedName>
    <definedName name="_18s1__3" hidden="1">{#N/A,#N/A,FALSE,"UNIT";#N/A,#N/A,FALSE,"UNIT";#N/A,#N/A,FALSE,"계정"}</definedName>
    <definedName name="_19">#N/A</definedName>
    <definedName name="_19__123Graph_AChart_3A" hidden="1">[15]OtherKPI!#REF!</definedName>
    <definedName name="_19_0__123Grap" localSheetId="0" hidden="1">#REF!</definedName>
    <definedName name="_19_0__123Grap" localSheetId="1" hidden="1">#REF!</definedName>
    <definedName name="_19_0__123Grap" hidden="1">#REF!</definedName>
    <definedName name="_19_0_0" localSheetId="0" hidden="1">'[31]#REF'!#REF!</definedName>
    <definedName name="_19_0_0" hidden="1">'[31]#REF'!#REF!</definedName>
    <definedName name="_19__0_S" localSheetId="0" hidden="1">#REF!</definedName>
    <definedName name="_19__0_S" localSheetId="1" hidden="1">#REF!</definedName>
    <definedName name="_19__0_S" hidden="1">#REF!</definedName>
    <definedName name="_190_7_0__123Graph_LB" hidden="1">[30]시산표!#REF!</definedName>
    <definedName name="_190EO2_" localSheetId="0" hidden="1">{#N/A,#N/A,FALSE,"신규dep";#N/A,#N/A,FALSE,"신규dep-금형상각후";#N/A,#N/A,FALSE,"신규dep-연구비상각후";#N/A,#N/A,FALSE,"신규dep-기계,공구상각후"}</definedName>
    <definedName name="_190EO2_" localSheetId="1" hidden="1">{#N/A,#N/A,FALSE,"신규dep";#N/A,#N/A,FALSE,"신규dep-금형상각후";#N/A,#N/A,FALSE,"신규dep-연구비상각후";#N/A,#N/A,FALSE,"신규dep-기계,공구상각후"}</definedName>
    <definedName name="_190EO2_" hidden="1">{#N/A,#N/A,FALSE,"신규dep";#N/A,#N/A,FALSE,"신규dep-금형상각후";#N/A,#N/A,FALSE,"신규dep-연구비상각후";#N/A,#N/A,FALSE,"신규dep-기계,공구상각후"}</definedName>
    <definedName name="_190s8_" localSheetId="0" hidden="1">{#N/A,#N/A,FALSE,"신규dep";#N/A,#N/A,FALSE,"신규dep-금형상각후";#N/A,#N/A,FALSE,"신규dep-연구비상각후";#N/A,#N/A,FALSE,"신규dep-기계,공구상각후"}</definedName>
    <definedName name="_190s8_" localSheetId="1" hidden="1">{#N/A,#N/A,FALSE,"신규dep";#N/A,#N/A,FALSE,"신규dep-금형상각후";#N/A,#N/A,FALSE,"신규dep-연구비상각후";#N/A,#N/A,FALSE,"신규dep-기계,공구상각후"}</definedName>
    <definedName name="_190s8_" hidden="1">{#N/A,#N/A,FALSE,"신규dep";#N/A,#N/A,FALSE,"신규dep-금형상각후";#N/A,#N/A,FALSE,"신규dep-연구비상각후";#N/A,#N/A,FALSE,"신규dep-기계,공구상각후"}</definedName>
    <definedName name="_191__0_S" hidden="1">#N/A</definedName>
    <definedName name="_193_9____123Grap" hidden="1">[30]시산표!#REF!</definedName>
    <definedName name="_193W2_" hidden="1">{#N/A,#N/A,FALSE,"품의서";#N/A,#N/A,FALSE,"전제";#N/A,#N/A,FALSE,"총손";#N/A,#N/A,FALSE,"손익"}</definedName>
    <definedName name="_194_9____123Graph_LB" hidden="1">[30]시산표!#REF!</definedName>
    <definedName name="_194T2_" localSheetId="0" hidden="1">{#N/A,#N/A,FALSE,"단축1";#N/A,#N/A,FALSE,"단축2";#N/A,#N/A,FALSE,"단축3";#N/A,#N/A,FALSE,"장축";#N/A,#N/A,FALSE,"4WD"}</definedName>
    <definedName name="_194T2_" localSheetId="1" hidden="1">{#N/A,#N/A,FALSE,"단축1";#N/A,#N/A,FALSE,"단축2";#N/A,#N/A,FALSE,"단축3";#N/A,#N/A,FALSE,"장축";#N/A,#N/A,FALSE,"4WD"}</definedName>
    <definedName name="_194T2_" hidden="1">{#N/A,#N/A,FALSE,"단축1";#N/A,#N/A,FALSE,"단축2";#N/A,#N/A,FALSE,"단축3";#N/A,#N/A,FALSE,"장축";#N/A,#N/A,FALSE,"4WD"}</definedName>
    <definedName name="_195_9_0__123Grap" hidden="1">[30]시산표!#REF!</definedName>
    <definedName name="_195HP02_" localSheetId="0" hidden="1">{#N/A,#N/A,FALSE,"단축1";#N/A,#N/A,FALSE,"단축2";#N/A,#N/A,FALSE,"단축3";#N/A,#N/A,FALSE,"장축";#N/A,#N/A,FALSE,"4WD"}</definedName>
    <definedName name="_195HP02_" localSheetId="1" hidden="1">{#N/A,#N/A,FALSE,"단축1";#N/A,#N/A,FALSE,"단축2";#N/A,#N/A,FALSE,"단축3";#N/A,#N/A,FALSE,"장축";#N/A,#N/A,FALSE,"4WD"}</definedName>
    <definedName name="_195HP02_" hidden="1">{#N/A,#N/A,FALSE,"단축1";#N/A,#N/A,FALSE,"단축2";#N/A,#N/A,FALSE,"단축3";#N/A,#N/A,FALSE,"장축";#N/A,#N/A,FALSE,"4WD"}</definedName>
    <definedName name="_195T3_" localSheetId="0" hidden="1">{#N/A,#N/A,FALSE,"단축1";#N/A,#N/A,FALSE,"단축2";#N/A,#N/A,FALSE,"단축3";#N/A,#N/A,FALSE,"장축";#N/A,#N/A,FALSE,"4WD"}</definedName>
    <definedName name="_195T3_" localSheetId="1" hidden="1">{#N/A,#N/A,FALSE,"단축1";#N/A,#N/A,FALSE,"단축2";#N/A,#N/A,FALSE,"단축3";#N/A,#N/A,FALSE,"장축";#N/A,#N/A,FALSE,"4WD"}</definedName>
    <definedName name="_195T3_" hidden="1">{#N/A,#N/A,FALSE,"단축1";#N/A,#N/A,FALSE,"단축2";#N/A,#N/A,FALSE,"단축3";#N/A,#N/A,FALSE,"장축";#N/A,#N/A,FALSE,"4WD"}</definedName>
    <definedName name="_196_9_0__123Graph_LB" hidden="1">[30]시산표!#REF!</definedName>
    <definedName name="_196FG1_" localSheetId="0" hidden="1">{#N/A,#N/A,FALSE,"단축1";#N/A,#N/A,FALSE,"단축2";#N/A,#N/A,FALSE,"단축3";#N/A,#N/A,FALSE,"장축";#N/A,#N/A,FALSE,"4WD"}</definedName>
    <definedName name="_196FG1_" localSheetId="1" hidden="1">{#N/A,#N/A,FALSE,"단축1";#N/A,#N/A,FALSE,"단축2";#N/A,#N/A,FALSE,"단축3";#N/A,#N/A,FALSE,"장축";#N/A,#N/A,FALSE,"4WD"}</definedName>
    <definedName name="_196FG1_" hidden="1">{#N/A,#N/A,FALSE,"단축1";#N/A,#N/A,FALSE,"단축2";#N/A,#N/A,FALSE,"단축3";#N/A,#N/A,FALSE,"장축";#N/A,#N/A,FALSE,"4WD"}</definedName>
    <definedName name="_196T5_" localSheetId="0" hidden="1">{#N/A,#N/A,FALSE,"단축1";#N/A,#N/A,FALSE,"단축2";#N/A,#N/A,FALSE,"단축3";#N/A,#N/A,FALSE,"장축";#N/A,#N/A,FALSE,"4WD"}</definedName>
    <definedName name="_196T5_" localSheetId="1" hidden="1">{#N/A,#N/A,FALSE,"단축1";#N/A,#N/A,FALSE,"단축2";#N/A,#N/A,FALSE,"단축3";#N/A,#N/A,FALSE,"장축";#N/A,#N/A,FALSE,"4WD"}</definedName>
    <definedName name="_196T5_" hidden="1">{#N/A,#N/A,FALSE,"단축1";#N/A,#N/A,FALSE,"단축2";#N/A,#N/A,FALSE,"단축3";#N/A,#N/A,FALSE,"장축";#N/A,#N/A,FALSE,"4WD"}</definedName>
    <definedName name="_197__0_S" hidden="1">#REF!</definedName>
    <definedName name="_197w1_" localSheetId="0" hidden="1">{#N/A,#N/A,FALSE,"신규dep";#N/A,#N/A,FALSE,"신규dep-금형상각후";#N/A,#N/A,FALSE,"신규dep-연구비상각후";#N/A,#N/A,FALSE,"신규dep-기계,공구상각후"}</definedName>
    <definedName name="_197w1_" localSheetId="1" hidden="1">{#N/A,#N/A,FALSE,"신규dep";#N/A,#N/A,FALSE,"신규dep-금형상각후";#N/A,#N/A,FALSE,"신규dep-연구비상각후";#N/A,#N/A,FALSE,"신규dep-기계,공구상각후"}</definedName>
    <definedName name="_197w1_" hidden="1">{#N/A,#N/A,FALSE,"신규dep";#N/A,#N/A,FALSE,"신규dep-금형상각후";#N/A,#N/A,FALSE,"신규dep-연구비상각후";#N/A,#N/A,FALSE,"신규dep-기계,공구상각후"}</definedName>
    <definedName name="_198A2040_" localSheetId="0" hidden="1">{#N/A,#N/A,FALSE,"단축1";#N/A,#N/A,FALSE,"단축2";#N/A,#N/A,FALSE,"단축3";#N/A,#N/A,FALSE,"장축";#N/A,#N/A,FALSE,"4WD"}</definedName>
    <definedName name="_198A2040_" localSheetId="1" hidden="1">{#N/A,#N/A,FALSE,"단축1";#N/A,#N/A,FALSE,"단축2";#N/A,#N/A,FALSE,"단축3";#N/A,#N/A,FALSE,"장축";#N/A,#N/A,FALSE,"4WD"}</definedName>
    <definedName name="_198A2040_" hidden="1">{#N/A,#N/A,FALSE,"단축1";#N/A,#N/A,FALSE,"단축2";#N/A,#N/A,FALSE,"단축3";#N/A,#N/A,FALSE,"장축";#N/A,#N/A,FALSE,"4WD"}</definedName>
    <definedName name="_198W2_" localSheetId="0" hidden="1">{#N/A,#N/A,FALSE,"품의서";#N/A,#N/A,FALSE,"전제";#N/A,#N/A,FALSE,"총손";#N/A,#N/A,FALSE,"손익"}</definedName>
    <definedName name="_198W2_" localSheetId="1" hidden="1">{#N/A,#N/A,FALSE,"품의서";#N/A,#N/A,FALSE,"전제";#N/A,#N/A,FALSE,"총손";#N/A,#N/A,FALSE,"손익"}</definedName>
    <definedName name="_198W2_" hidden="1">{#N/A,#N/A,FALSE,"품의서";#N/A,#N/A,FALSE,"전제";#N/A,#N/A,FALSE,"총손";#N/A,#N/A,FALSE,"손익"}</definedName>
    <definedName name="_1999_01_29">#REF!</definedName>
    <definedName name="_199A9_" hidden="1">{#N/A,#N/A,FALSE,"손익표지";#N/A,#N/A,FALSE,"손익계산";#N/A,#N/A,FALSE,"일반관리비";#N/A,#N/A,FALSE,"영업외수익";#N/A,#N/A,FALSE,"영업외비용";#N/A,#N/A,FALSE,"매출액";#N/A,#N/A,FALSE,"요약손익";#N/A,#N/A,FALSE,"요약대차";#N/A,#N/A,FALSE,"매출채권현황";#N/A,#N/A,FALSE,"매출채권명세"}</definedName>
    <definedName name="_199w4_" localSheetId="0" hidden="1">{#N/A,#N/A,FALSE,"단축1";#N/A,#N/A,FALSE,"단축2";#N/A,#N/A,FALSE,"단축3";#N/A,#N/A,FALSE,"장축";#N/A,#N/A,FALSE,"4WD"}</definedName>
    <definedName name="_199w4_" localSheetId="1" hidden="1">{#N/A,#N/A,FALSE,"단축1";#N/A,#N/A,FALSE,"단축2";#N/A,#N/A,FALSE,"단축3";#N/A,#N/A,FALSE,"장축";#N/A,#N/A,FALSE,"4WD"}</definedName>
    <definedName name="_199w4_" hidden="1">{#N/A,#N/A,FALSE,"단축1";#N/A,#N/A,FALSE,"단축2";#N/A,#N/A,FALSE,"단축3";#N/A,#N/A,FALSE,"장축";#N/A,#N/A,FALSE,"4WD"}</definedName>
    <definedName name="_19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19e3_" localSheetId="0" hidden="1">{#N/A,#N/A,FALSE,"단축1";#N/A,#N/A,FALSE,"단축2";#N/A,#N/A,FALSE,"단축3";#N/A,#N/A,FALSE,"장축";#N/A,#N/A,FALSE,"4WD"}</definedName>
    <definedName name="_19e3_" localSheetId="1" hidden="1">{#N/A,#N/A,FALSE,"단축1";#N/A,#N/A,FALSE,"단축2";#N/A,#N/A,FALSE,"단축3";#N/A,#N/A,FALSE,"장축";#N/A,#N/A,FALSE,"4WD"}</definedName>
    <definedName name="_19e3_" hidden="1">{#N/A,#N/A,FALSE,"단축1";#N/A,#N/A,FALSE,"단축2";#N/A,#N/A,FALSE,"단축3";#N/A,#N/A,FALSE,"장축";#N/A,#N/A,FALSE,"4WD"}</definedName>
    <definedName name="_19e4_" localSheetId="0" hidden="1">{#N/A,#N/A,FALSE,"단축1";#N/A,#N/A,FALSE,"단축2";#N/A,#N/A,FALSE,"단축3";#N/A,#N/A,FALSE,"장축";#N/A,#N/A,FALSE,"4WD"}</definedName>
    <definedName name="_19e4_" localSheetId="1" hidden="1">{#N/A,#N/A,FALSE,"단축1";#N/A,#N/A,FALSE,"단축2";#N/A,#N/A,FALSE,"단축3";#N/A,#N/A,FALSE,"장축";#N/A,#N/A,FALSE,"4WD"}</definedName>
    <definedName name="_19e4_" hidden="1">{#N/A,#N/A,FALSE,"단축1";#N/A,#N/A,FALSE,"단축2";#N/A,#N/A,FALSE,"단축3";#N/A,#N/A,FALSE,"장축";#N/A,#N/A,FALSE,"4WD"}</definedName>
    <definedName name="_19h4_" localSheetId="0" hidden="1">{"'표지'!$B$5"}</definedName>
    <definedName name="_19h4_" hidden="1">{"'표지'!$B$5"}</definedName>
    <definedName name="_19h5_" localSheetId="0" hidden="1">{"'표지'!$B$5"}</definedName>
    <definedName name="_19h5_" hidden="1">{"'표지'!$B$5"}</definedName>
    <definedName name="_1A2_" localSheetId="0" hidden="1">{#N/A,#N/A,FALSE,"단축1";#N/A,#N/A,FALSE,"단축2";#N/A,#N/A,FALSE,"단축3";#N/A,#N/A,FALSE,"장축";#N/A,#N/A,FALSE,"4WD"}</definedName>
    <definedName name="_1A2_" localSheetId="1" hidden="1">{#N/A,#N/A,FALSE,"단축1";#N/A,#N/A,FALSE,"단축2";#N/A,#N/A,FALSE,"단축3";#N/A,#N/A,FALSE,"장축";#N/A,#N/A,FALSE,"4WD"}</definedName>
    <definedName name="_1A2_" hidden="1">{#N/A,#N/A,FALSE,"단축1";#N/A,#N/A,FALSE,"단축2";#N/A,#N/A,FALSE,"단축3";#N/A,#N/A,FALSE,"장축";#N/A,#N/A,FALSE,"4WD"}</definedName>
    <definedName name="_1A2040_" localSheetId="0" hidden="1">{#N/A,#N/A,FALSE,"단축1";#N/A,#N/A,FALSE,"단축2";#N/A,#N/A,FALSE,"단축3";#N/A,#N/A,FALSE,"장축";#N/A,#N/A,FALSE,"4WD"}</definedName>
    <definedName name="_1A2040_" localSheetId="1" hidden="1">{#N/A,#N/A,FALSE,"단축1";#N/A,#N/A,FALSE,"단축2";#N/A,#N/A,FALSE,"단축3";#N/A,#N/A,FALSE,"장축";#N/A,#N/A,FALSE,"4WD"}</definedName>
    <definedName name="_1A2040_" hidden="1">{#N/A,#N/A,FALSE,"단축1";#N/A,#N/A,FALSE,"단축2";#N/A,#N/A,FALSE,"단축3";#N/A,#N/A,FALSE,"장축";#N/A,#N/A,FALSE,"4WD"}</definedName>
    <definedName name="_1C_">#REF!</definedName>
    <definedName name="_1D6_" hidden="1">{"'표지'!$B$5"}</definedName>
    <definedName name="_2" localSheetId="0">#N/A</definedName>
    <definedName name="_2">#REF!</definedName>
    <definedName name="_2.1G" localSheetId="0">#REF!</definedName>
    <definedName name="_2.1G">#REF!</definedName>
    <definedName name="_2_" localSheetId="0" hidden="1">'[32]#REF'!#REF!</definedName>
    <definedName name="_2_" hidden="1">'[32]#REF'!#REF!</definedName>
    <definedName name="_2_?__C" localSheetId="0">#REF!</definedName>
    <definedName name="_2_?__C">#REF!</definedName>
    <definedName name="_2_?0_F" hidden="1">'[1]CD-실적'!#REF!</definedName>
    <definedName name="_2____0__123Grap" hidden="1">[14]금융!#REF!</definedName>
    <definedName name="_2__123Graph_ACHART_1" hidden="1">'[4]Long Term Prices'!$AZ$725:$AZ$753</definedName>
    <definedName name="_2__123Graph_AChart_11B" hidden="1">[15]OtherKPI!#REF!</definedName>
    <definedName name="_2__123Graph_ACHART_2" hidden="1">'[4]Long Term Prices'!$I$330:$I$392</definedName>
    <definedName name="_2__123Graph_BCHART_2" hidden="1">[16]Chart!#REF!</definedName>
    <definedName name="_2__123Graph_Bグラフ_1" localSheetId="0" hidden="1">#REF!</definedName>
    <definedName name="_2__123Graph_Bグラフ_1" localSheetId="1" hidden="1">#REF!</definedName>
    <definedName name="_2__123Graph_Bグラフ_1" hidden="1">#REF!</definedName>
    <definedName name="_2_0__123Grap" hidden="1">'[17]진행 DATA (2)'!#REF!</definedName>
    <definedName name="_2_0_0__123Grap" localSheetId="0" hidden="1">[26]공문!#REF!</definedName>
    <definedName name="_2_0_0__123Grap" hidden="1">[26]공문!#REF!</definedName>
    <definedName name="_2_0_F" hidden="1">[3]Sheet1!#REF!</definedName>
    <definedName name="_2_0Datab" localSheetId="0">[20]Sheet1!#REF!</definedName>
    <definedName name="_2_0Datab">[20]Sheet1!#REF!</definedName>
    <definedName name="_2_1._공제조합" localSheetId="0">#REF!</definedName>
    <definedName name="_2_1._공제조합">#REF!</definedName>
    <definedName name="_2_123Grap" hidden="1">'[21]진행 DATA (2)'!#REF!</definedName>
    <definedName name="_2_5____123Graph_AGRA" hidden="1">'[7]Profit &amp; Loss'!#REF!</definedName>
    <definedName name="_2__0_S" localSheetId="0" hidden="1">#REF!</definedName>
    <definedName name="_2__0_S" localSheetId="1" hidden="1">#REF!</definedName>
    <definedName name="_2__0_S" hidden="1">#REF!</definedName>
    <definedName name="_2_하자보수비">#REF!</definedName>
    <definedName name="_20">#N/A</definedName>
    <definedName name="_20________123Grap" hidden="1">'[21]진행 DATA (2)'!#REF!</definedName>
    <definedName name="_20__123Graph_AChart_4A" hidden="1">[15]OtherKPI!#REF!</definedName>
    <definedName name="_20_0__123Grap" hidden="1">'[17]진행 DATA (2)'!#REF!</definedName>
    <definedName name="_20____S" localSheetId="0" hidden="1">#REF!</definedName>
    <definedName name="_20____S" localSheetId="1" hidden="1">#REF!</definedName>
    <definedName name="_20____S" hidden="1">#REF!</definedName>
    <definedName name="_20__0_S" localSheetId="0" hidden="1">#REF!</definedName>
    <definedName name="_20__0_S" localSheetId="1" hidden="1">#REF!</definedName>
    <definedName name="_20__0_S" hidden="1">#REF!</definedName>
    <definedName name="_200A3_" localSheetId="0" hidden="1">#REF!</definedName>
    <definedName name="_200A3_" localSheetId="1" hidden="1">#REF!</definedName>
    <definedName name="_200A3_" hidden="1">#REF!</definedName>
    <definedName name="_200w5_" localSheetId="0" hidden="1">{#N/A,#N/A,FALSE,"신규dep";#N/A,#N/A,FALSE,"신규dep-금형상각후";#N/A,#N/A,FALSE,"신규dep-연구비상각후";#N/A,#N/A,FALSE,"신규dep-기계,공구상각후"}</definedName>
    <definedName name="_200w5_" localSheetId="1" hidden="1">{#N/A,#N/A,FALSE,"신규dep";#N/A,#N/A,FALSE,"신규dep-금형상각후";#N/A,#N/A,FALSE,"신규dep-연구비상각후";#N/A,#N/A,FALSE,"신규dep-기계,공구상각후"}</definedName>
    <definedName name="_200w5_" hidden="1">{#N/A,#N/A,FALSE,"신규dep";#N/A,#N/A,FALSE,"신규dep-금형상각후";#N/A,#N/A,FALSE,"신규dep-연구비상각후";#N/A,#N/A,FALSE,"신규dep-기계,공구상각후"}</definedName>
    <definedName name="_201z1_" localSheetId="0" hidden="1">{#N/A,#N/A,FALSE,"단축1";#N/A,#N/A,FALSE,"단축2";#N/A,#N/A,FALSE,"단축3";#N/A,#N/A,FALSE,"장축";#N/A,#N/A,FALSE,"4WD"}</definedName>
    <definedName name="_201z1_" localSheetId="1" hidden="1">{#N/A,#N/A,FALSE,"단축1";#N/A,#N/A,FALSE,"단축2";#N/A,#N/A,FALSE,"단축3";#N/A,#N/A,FALSE,"장축";#N/A,#N/A,FALSE,"4WD"}</definedName>
    <definedName name="_201z1_" hidden="1">{#N/A,#N/A,FALSE,"단축1";#N/A,#N/A,FALSE,"단축2";#N/A,#N/A,FALSE,"단축3";#N/A,#N/A,FALSE,"장축";#N/A,#N/A,FALSE,"4WD"}</definedName>
    <definedName name="_202z123_" localSheetId="0" hidden="1">{#N/A,#N/A,FALSE,"단축1";#N/A,#N/A,FALSE,"단축2";#N/A,#N/A,FALSE,"단축3";#N/A,#N/A,FALSE,"장축";#N/A,#N/A,FALSE,"4WD"}</definedName>
    <definedName name="_202z123_" localSheetId="1" hidden="1">{#N/A,#N/A,FALSE,"단축1";#N/A,#N/A,FALSE,"단축2";#N/A,#N/A,FALSE,"단축3";#N/A,#N/A,FALSE,"장축";#N/A,#N/A,FALSE,"4WD"}</definedName>
    <definedName name="_202z123_" hidden="1">{#N/A,#N/A,FALSE,"단축1";#N/A,#N/A,FALSE,"단축2";#N/A,#N/A,FALSE,"단축3";#N/A,#N/A,FALSE,"장축";#N/A,#N/A,FALSE,"4WD"}</definedName>
    <definedName name="_203HP2_" localSheetId="0" hidden="1">{#N/A,#N/A,FALSE,"단축1";#N/A,#N/A,FALSE,"단축2";#N/A,#N/A,FALSE,"단축3";#N/A,#N/A,FALSE,"장축";#N/A,#N/A,FALSE,"4WD"}</definedName>
    <definedName name="_203HP2_" localSheetId="1" hidden="1">{#N/A,#N/A,FALSE,"단축1";#N/A,#N/A,FALSE,"단축2";#N/A,#N/A,FALSE,"단축3";#N/A,#N/A,FALSE,"장축";#N/A,#N/A,FALSE,"4WD"}</definedName>
    <definedName name="_203HP2_" hidden="1">{#N/A,#N/A,FALSE,"단축1";#N/A,#N/A,FALSE,"단축2";#N/A,#N/A,FALSE,"단축3";#N/A,#N/A,FALSE,"장축";#N/A,#N/A,FALSE,"4WD"}</definedName>
    <definedName name="_203z2_" localSheetId="0" hidden="1">{#N/A,#N/A,FALSE,"단축1";#N/A,#N/A,FALSE,"단축2";#N/A,#N/A,FALSE,"단축3";#N/A,#N/A,FALSE,"장축";#N/A,#N/A,FALSE,"4WD"}</definedName>
    <definedName name="_203z2_" localSheetId="1" hidden="1">{#N/A,#N/A,FALSE,"단축1";#N/A,#N/A,FALSE,"단축2";#N/A,#N/A,FALSE,"단축3";#N/A,#N/A,FALSE,"장축";#N/A,#N/A,FALSE,"4WD"}</definedName>
    <definedName name="_203z2_" hidden="1">{#N/A,#N/A,FALSE,"단축1";#N/A,#N/A,FALSE,"단축2";#N/A,#N/A,FALSE,"단축3";#N/A,#N/A,FALSE,"장축";#N/A,#N/A,FALSE,"4WD"}</definedName>
    <definedName name="_204z4_" localSheetId="0" hidden="1">{#N/A,#N/A,FALSE,"단축1";#N/A,#N/A,FALSE,"단축2";#N/A,#N/A,FALSE,"단축3";#N/A,#N/A,FALSE,"장축";#N/A,#N/A,FALSE,"4WD"}</definedName>
    <definedName name="_204z4_" localSheetId="1" hidden="1">{#N/A,#N/A,FALSE,"단축1";#N/A,#N/A,FALSE,"단축2";#N/A,#N/A,FALSE,"단축3";#N/A,#N/A,FALSE,"장축";#N/A,#N/A,FALSE,"4WD"}</definedName>
    <definedName name="_204z4_" hidden="1">{#N/A,#N/A,FALSE,"단축1";#N/A,#N/A,FALSE,"단축2";#N/A,#N/A,FALSE,"단축3";#N/A,#N/A,FALSE,"장축";#N/A,#N/A,FALSE,"4WD"}</definedName>
    <definedName name="_205H1620_" localSheetId="0" hidden="1">{#N/A,#N/A,FALSE,"단축1";#N/A,#N/A,FALSE,"단축2";#N/A,#N/A,FALSE,"단축3";#N/A,#N/A,FALSE,"장축";#N/A,#N/A,FALSE,"4WD"}</definedName>
    <definedName name="_205H1620_" localSheetId="1" hidden="1">{#N/A,#N/A,FALSE,"단축1";#N/A,#N/A,FALSE,"단축2";#N/A,#N/A,FALSE,"단축3";#N/A,#N/A,FALSE,"장축";#N/A,#N/A,FALSE,"4WD"}</definedName>
    <definedName name="_205H1620_" hidden="1">{#N/A,#N/A,FALSE,"단축1";#N/A,#N/A,FALSE,"단축2";#N/A,#N/A,FALSE,"단축3";#N/A,#N/A,FALSE,"장축";#N/A,#N/A,FALSE,"4WD"}</definedName>
    <definedName name="_206F9_" hidden="1">{#N/A,#N/A,TRUE,"매출진척-1";#N/A,#N/A,TRUE,"매출진척-2";#N/A,#N/A,TRUE,"제품실적";#N/A,#N/A,TRUE,"RAC";#N/A,#N/A,TRUE,"PAC ";#N/A,#N/A,TRUE,"재고현황";#N/A,#N/A,TRUE,"공지사항"}</definedName>
    <definedName name="_207H20_" localSheetId="0" hidden="1">{#N/A,#N/A,FALSE,"단축1";#N/A,#N/A,FALSE,"단축2";#N/A,#N/A,FALSE,"단축3";#N/A,#N/A,FALSE,"장축";#N/A,#N/A,FALSE,"4WD"}</definedName>
    <definedName name="_207H20_" localSheetId="1" hidden="1">{#N/A,#N/A,FALSE,"단축1";#N/A,#N/A,FALSE,"단축2";#N/A,#N/A,FALSE,"단축3";#N/A,#N/A,FALSE,"장축";#N/A,#N/A,FALSE,"4WD"}</definedName>
    <definedName name="_207H20_" hidden="1">{#N/A,#N/A,FALSE,"단축1";#N/A,#N/A,FALSE,"단축2";#N/A,#N/A,FALSE,"단축3";#N/A,#N/A,FALSE,"장축";#N/A,#N/A,FALSE,"4WD"}</definedName>
    <definedName name="_209HP02_" localSheetId="0" hidden="1">{#N/A,#N/A,FALSE,"단축1";#N/A,#N/A,FALSE,"단축2";#N/A,#N/A,FALSE,"단축3";#N/A,#N/A,FALSE,"장축";#N/A,#N/A,FALSE,"4WD"}</definedName>
    <definedName name="_209HP02_" localSheetId="1" hidden="1">{#N/A,#N/A,FALSE,"단축1";#N/A,#N/A,FALSE,"단축2";#N/A,#N/A,FALSE,"단축3";#N/A,#N/A,FALSE,"장축";#N/A,#N/A,FALSE,"4WD"}</definedName>
    <definedName name="_209HP02_" hidden="1">{#N/A,#N/A,FALSE,"단축1";#N/A,#N/A,FALSE,"단축2";#N/A,#N/A,FALSE,"단축3";#N/A,#N/A,FALSE,"장축";#N/A,#N/A,FALSE,"4WD"}</definedName>
    <definedName name="_20AT1_" hidden="1">{#N/A,#N/A,FALSE,"인원";#N/A,#N/A,FALSE,"비용2";#N/A,#N/A,FALSE,"비용1";#N/A,#N/A,FALSE,"비용";#N/A,#N/A,FALSE,"보증2";#N/A,#N/A,FALSE,"보증1";#N/A,#N/A,FALSE,"보증";#N/A,#N/A,FALSE,"손익1";#N/A,#N/A,FALSE,"손익";#N/A,#N/A,FALSE,"부서별매출";#N/A,#N/A,FALSE,"매출"}</definedName>
    <definedName name="_20AT3_" hidden="1">{#N/A,#N/A,FALSE,"인원";#N/A,#N/A,FALSE,"비용2";#N/A,#N/A,FALSE,"비용1";#N/A,#N/A,FALSE,"비용";#N/A,#N/A,FALSE,"보증2";#N/A,#N/A,FALSE,"보증1";#N/A,#N/A,FALSE,"보증";#N/A,#N/A,FALSE,"손익1";#N/A,#N/A,FALSE,"손익";#N/A,#N/A,FALSE,"부서별매출";#N/A,#N/A,FALSE,"매출"}</definedName>
    <definedName name="_20e4_" localSheetId="0" hidden="1">{#N/A,#N/A,FALSE,"단축1";#N/A,#N/A,FALSE,"단축2";#N/A,#N/A,FALSE,"단축3";#N/A,#N/A,FALSE,"장축";#N/A,#N/A,FALSE,"4WD"}</definedName>
    <definedName name="_20e4_" localSheetId="1" hidden="1">{#N/A,#N/A,FALSE,"단축1";#N/A,#N/A,FALSE,"단축2";#N/A,#N/A,FALSE,"단축3";#N/A,#N/A,FALSE,"장축";#N/A,#N/A,FALSE,"4WD"}</definedName>
    <definedName name="_20e4_" hidden="1">{#N/A,#N/A,FALSE,"단축1";#N/A,#N/A,FALSE,"단축2";#N/A,#N/A,FALSE,"단축3";#N/A,#N/A,FALSE,"장축";#N/A,#N/A,FALSE,"4WD"}</definedName>
    <definedName name="_20e5_" localSheetId="0" hidden="1">{#N/A,#N/A,FALSE,"단축1";#N/A,#N/A,FALSE,"단축2";#N/A,#N/A,FALSE,"단축3";#N/A,#N/A,FALSE,"장축";#N/A,#N/A,FALSE,"4WD"}</definedName>
    <definedName name="_20e5_" localSheetId="1" hidden="1">{#N/A,#N/A,FALSE,"단축1";#N/A,#N/A,FALSE,"단축2";#N/A,#N/A,FALSE,"단축3";#N/A,#N/A,FALSE,"장축";#N/A,#N/A,FALSE,"4WD"}</definedName>
    <definedName name="_20e5_" hidden="1">{#N/A,#N/A,FALSE,"단축1";#N/A,#N/A,FALSE,"단축2";#N/A,#N/A,FALSE,"단축3";#N/A,#N/A,FALSE,"장축";#N/A,#N/A,FALSE,"4WD"}</definedName>
    <definedName name="_20h1_" localSheetId="0" hidden="1">{"'표지'!$B$5"}</definedName>
    <definedName name="_20h1_" hidden="1">{"'표지'!$B$5"}</definedName>
    <definedName name="_20h3_" localSheetId="0" hidden="1">{"'표지'!$B$5"}</definedName>
    <definedName name="_20h3_" hidden="1">{"'표지'!$B$5"}</definedName>
    <definedName name="_20T1">#REF!</definedName>
    <definedName name="_20T2">#REF!</definedName>
    <definedName name="_21">#N/A</definedName>
    <definedName name="_21_____0__123Grap" hidden="1">'[21]진행 DATA (2)'!#REF!</definedName>
    <definedName name="_21__123Graph_AChart_5A" hidden="1">[15]OtherKPI!#REF!</definedName>
    <definedName name="_21_0_0__123Grap" hidden="1">[33]공문!#REF!</definedName>
    <definedName name="_21__0_S" localSheetId="0" hidden="1">#REF!</definedName>
    <definedName name="_21__0_S" localSheetId="1" hidden="1">#REF!</definedName>
    <definedName name="_21__0_S" hidden="1">#REF!</definedName>
    <definedName name="_210T2_" localSheetId="0" hidden="1">{#N/A,#N/A,FALSE,"단축1";#N/A,#N/A,FALSE,"단축2";#N/A,#N/A,FALSE,"단축3";#N/A,#N/A,FALSE,"장축";#N/A,#N/A,FALSE,"4WD"}</definedName>
    <definedName name="_210T2_" localSheetId="1" hidden="1">{#N/A,#N/A,FALSE,"단축1";#N/A,#N/A,FALSE,"단축2";#N/A,#N/A,FALSE,"단축3";#N/A,#N/A,FALSE,"장축";#N/A,#N/A,FALSE,"4WD"}</definedName>
    <definedName name="_210T2_" hidden="1">{#N/A,#N/A,FALSE,"단축1";#N/A,#N/A,FALSE,"단축2";#N/A,#N/A,FALSE,"단축3";#N/A,#N/A,FALSE,"장축";#N/A,#N/A,FALSE,"4WD"}</definedName>
    <definedName name="_211HP2_" localSheetId="0" hidden="1">{#N/A,#N/A,FALSE,"단축1";#N/A,#N/A,FALSE,"단축2";#N/A,#N/A,FALSE,"단축3";#N/A,#N/A,FALSE,"장축";#N/A,#N/A,FALSE,"4WD"}</definedName>
    <definedName name="_211HP2_" localSheetId="1" hidden="1">{#N/A,#N/A,FALSE,"단축1";#N/A,#N/A,FALSE,"단축2";#N/A,#N/A,FALSE,"단축3";#N/A,#N/A,FALSE,"장축";#N/A,#N/A,FALSE,"4WD"}</definedName>
    <definedName name="_211HP2_" hidden="1">{#N/A,#N/A,FALSE,"단축1";#N/A,#N/A,FALSE,"단축2";#N/A,#N/A,FALSE,"단축3";#N/A,#N/A,FALSE,"장축";#N/A,#N/A,FALSE,"4WD"}</definedName>
    <definedName name="_213DB777_" localSheetId="0" hidden="1">{#N/A,#N/A,TRUE,"Y생산";#N/A,#N/A,TRUE,"Y판매";#N/A,#N/A,TRUE,"Y총물량";#N/A,#N/A,TRUE,"Y능력";#N/A,#N/A,TRUE,"YKD"}</definedName>
    <definedName name="_213DB777_" localSheetId="1" hidden="1">{#N/A,#N/A,TRUE,"Y생산";#N/A,#N/A,TRUE,"Y판매";#N/A,#N/A,TRUE,"Y총물량";#N/A,#N/A,TRUE,"Y능력";#N/A,#N/A,TRUE,"YKD"}</definedName>
    <definedName name="_213DB777_" hidden="1">{#N/A,#N/A,TRUE,"Y생산";#N/A,#N/A,TRUE,"Y판매";#N/A,#N/A,TRUE,"Y총물량";#N/A,#N/A,TRUE,"Y능력";#N/A,#N/A,TRUE,"YKD"}</definedName>
    <definedName name="_217K1_" localSheetId="0" hidden="1">{#N/A,#N/A,FALSE,"인원";#N/A,#N/A,FALSE,"비용2";#N/A,#N/A,FALSE,"비용1";#N/A,#N/A,FALSE,"비용";#N/A,#N/A,FALSE,"보증2";#N/A,#N/A,FALSE,"보증1";#N/A,#N/A,FALSE,"보증";#N/A,#N/A,FALSE,"손익1";#N/A,#N/A,FALSE,"손익";#N/A,#N/A,FALSE,"부서별매출";#N/A,#N/A,FALSE,"매출"}</definedName>
    <definedName name="_217K1_" localSheetId="1" hidden="1">{#N/A,#N/A,FALSE,"인원";#N/A,#N/A,FALSE,"비용2";#N/A,#N/A,FALSE,"비용1";#N/A,#N/A,FALSE,"비용";#N/A,#N/A,FALSE,"보증2";#N/A,#N/A,FALSE,"보증1";#N/A,#N/A,FALSE,"보증";#N/A,#N/A,FALSE,"손익1";#N/A,#N/A,FALSE,"손익";#N/A,#N/A,FALSE,"부서별매출";#N/A,#N/A,FALSE,"매출"}</definedName>
    <definedName name="_217K1_" hidden="1">{#N/A,#N/A,FALSE,"인원";#N/A,#N/A,FALSE,"비용2";#N/A,#N/A,FALSE,"비용1";#N/A,#N/A,FALSE,"비용";#N/A,#N/A,FALSE,"보증2";#N/A,#N/A,FALSE,"보증1";#N/A,#N/A,FALSE,"보증";#N/A,#N/A,FALSE,"손익1";#N/A,#N/A,FALSE,"손익";#N/A,#N/A,FALSE,"부서별매출";#N/A,#N/A,FALSE,"매출"}</definedName>
    <definedName name="_217k7_" localSheetId="0" hidden="1">{#N/A,#N/A,FALSE,"단축1";#N/A,#N/A,FALSE,"단축2";#N/A,#N/A,FALSE,"단축3";#N/A,#N/A,FALSE,"장축";#N/A,#N/A,FALSE,"4WD"}</definedName>
    <definedName name="_217k7_" localSheetId="1" hidden="1">{#N/A,#N/A,FALSE,"단축1";#N/A,#N/A,FALSE,"단축2";#N/A,#N/A,FALSE,"단축3";#N/A,#N/A,FALSE,"장축";#N/A,#N/A,FALSE,"4WD"}</definedName>
    <definedName name="_217k7_" hidden="1">{#N/A,#N/A,FALSE,"단축1";#N/A,#N/A,FALSE,"단축2";#N/A,#N/A,FALSE,"단축3";#N/A,#N/A,FALSE,"장축";#N/A,#N/A,FALSE,"4WD"}</definedName>
    <definedName name="_219K115_" localSheetId="0" hidden="1">{#N/A,#N/A,FALSE,"인원";#N/A,#N/A,FALSE,"비용2";#N/A,#N/A,FALSE,"비용1";#N/A,#N/A,FALSE,"비용";#N/A,#N/A,FALSE,"보증2";#N/A,#N/A,FALSE,"보증1";#N/A,#N/A,FALSE,"보증";#N/A,#N/A,FALSE,"손익1";#N/A,#N/A,FALSE,"손익";#N/A,#N/A,FALSE,"부서별매출";#N/A,#N/A,FALSE,"매출"}</definedName>
    <definedName name="_219K115_" localSheetId="1" hidden="1">{#N/A,#N/A,FALSE,"인원";#N/A,#N/A,FALSE,"비용2";#N/A,#N/A,FALSE,"비용1";#N/A,#N/A,FALSE,"비용";#N/A,#N/A,FALSE,"보증2";#N/A,#N/A,FALSE,"보증1";#N/A,#N/A,FALSE,"보증";#N/A,#N/A,FALSE,"손익1";#N/A,#N/A,FALSE,"손익";#N/A,#N/A,FALSE,"부서별매출";#N/A,#N/A,FALSE,"매출"}</definedName>
    <definedName name="_219K115_" hidden="1">{#N/A,#N/A,FALSE,"인원";#N/A,#N/A,FALSE,"비용2";#N/A,#N/A,FALSE,"비용1";#N/A,#N/A,FALSE,"비용";#N/A,#N/A,FALSE,"보증2";#N/A,#N/A,FALSE,"보증1";#N/A,#N/A,FALSE,"보증";#N/A,#N/A,FALSE,"손익1";#N/A,#N/A,FALSE,"손익";#N/A,#N/A,FALSE,"부서별매출";#N/A,#N/A,FALSE,"매출"}</definedName>
    <definedName name="_21A21321_" localSheetId="0" hidden="1">{#N/A,#N/A,FALSE,"단축1";#N/A,#N/A,FALSE,"단축2";#N/A,#N/A,FALSE,"단축3";#N/A,#N/A,FALSE,"장축";#N/A,#N/A,FALSE,"4WD"}</definedName>
    <definedName name="_21A21321_" localSheetId="1" hidden="1">{#N/A,#N/A,FALSE,"단축1";#N/A,#N/A,FALSE,"단축2";#N/A,#N/A,FALSE,"단축3";#N/A,#N/A,FALSE,"장축";#N/A,#N/A,FALSE,"4WD"}</definedName>
    <definedName name="_21A21321_" hidden="1">{#N/A,#N/A,FALSE,"단축1";#N/A,#N/A,FALSE,"단축2";#N/A,#N/A,FALSE,"단축3";#N/A,#N/A,FALSE,"장축";#N/A,#N/A,FALSE,"4WD"}</definedName>
    <definedName name="_21AT3_" hidden="1">{#N/A,#N/A,FALSE,"인원";#N/A,#N/A,FALSE,"비용2";#N/A,#N/A,FALSE,"비용1";#N/A,#N/A,FALSE,"비용";#N/A,#N/A,FALSE,"보증2";#N/A,#N/A,FALSE,"보증1";#N/A,#N/A,FALSE,"보증";#N/A,#N/A,FALSE,"손익1";#N/A,#N/A,FALSE,"손익";#N/A,#N/A,FALSE,"부서별매출";#N/A,#N/A,FALSE,"매출"}</definedName>
    <definedName name="_21BS1_" localSheetId="0" hidden="1">{#N/A,#N/A,FALSE,"지침";#N/A,#N/A,FALSE,"환경분석";#N/A,#N/A,FALSE,"Sheet16"}</definedName>
    <definedName name="_21BS1_" hidden="1">{#N/A,#N/A,FALSE,"지침";#N/A,#N/A,FALSE,"환경분석";#N/A,#N/A,FALSE,"Sheet16"}</definedName>
    <definedName name="_2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1e5_" localSheetId="0" hidden="1">{#N/A,#N/A,FALSE,"단축1";#N/A,#N/A,FALSE,"단축2";#N/A,#N/A,FALSE,"단축3";#N/A,#N/A,FALSE,"장축";#N/A,#N/A,FALSE,"4WD"}</definedName>
    <definedName name="_21e5_" localSheetId="1" hidden="1">{#N/A,#N/A,FALSE,"단축1";#N/A,#N/A,FALSE,"단축2";#N/A,#N/A,FALSE,"단축3";#N/A,#N/A,FALSE,"장축";#N/A,#N/A,FALSE,"4WD"}</definedName>
    <definedName name="_21e5_" hidden="1">{#N/A,#N/A,FALSE,"단축1";#N/A,#N/A,FALSE,"단축2";#N/A,#N/A,FALSE,"단축3";#N/A,#N/A,FALSE,"장축";#N/A,#N/A,FALSE,"4WD"}</definedName>
    <definedName name="_21e6_" localSheetId="0" hidden="1">{#N/A,#N/A,FALSE,"단축1";#N/A,#N/A,FALSE,"단축2";#N/A,#N/A,FALSE,"단축3";#N/A,#N/A,FALSE,"장축";#N/A,#N/A,FALSE,"4WD"}</definedName>
    <definedName name="_21e6_" localSheetId="1" hidden="1">{#N/A,#N/A,FALSE,"단축1";#N/A,#N/A,FALSE,"단축2";#N/A,#N/A,FALSE,"단축3";#N/A,#N/A,FALSE,"장축";#N/A,#N/A,FALSE,"4WD"}</definedName>
    <definedName name="_21e6_" hidden="1">{#N/A,#N/A,FALSE,"단축1";#N/A,#N/A,FALSE,"단축2";#N/A,#N/A,FALSE,"단축3";#N/A,#N/A,FALSE,"장축";#N/A,#N/A,FALSE,"4WD"}</definedName>
    <definedName name="_21h5_" localSheetId="0" hidden="1">{"'표지'!$B$5"}</definedName>
    <definedName name="_21h5_" hidden="1">{"'표지'!$B$5"}</definedName>
    <definedName name="_21s10_" hidden="1">{#N/A,#N/A,FALSE,"UNIT";#N/A,#N/A,FALSE,"UNIT";#N/A,#N/A,FALSE,"계정"}</definedName>
    <definedName name="_21s10__1" hidden="1">{#N/A,#N/A,FALSE,"UNIT";#N/A,#N/A,FALSE,"UNIT";#N/A,#N/A,FALSE,"계정"}</definedName>
    <definedName name="_21s10__2" hidden="1">{#N/A,#N/A,FALSE,"UNIT";#N/A,#N/A,FALSE,"UNIT";#N/A,#N/A,FALSE,"계정"}</definedName>
    <definedName name="_21s10__3" hidden="1">{#N/A,#N/A,FALSE,"UNIT";#N/A,#N/A,FALSE,"UNIT";#N/A,#N/A,FALSE,"계정"}</definedName>
    <definedName name="_22">#N/A</definedName>
    <definedName name="_22_____0__123Grap" hidden="1">'[21]진행 DATA (2)'!#REF!</definedName>
    <definedName name="_22__123Graph_AChart_6A" hidden="1">[15]OtherKPI!#REF!</definedName>
    <definedName name="_22_0_0__123Grap" hidden="1">[34]공문!#REF!</definedName>
    <definedName name="_22_0_0_F" localSheetId="0" hidden="1">#REF!</definedName>
    <definedName name="_22_0_0_F" hidden="1">#REF!</definedName>
    <definedName name="_22__0_S" localSheetId="0" hidden="1">#REF!</definedName>
    <definedName name="_22__0_S" localSheetId="1" hidden="1">#REF!</definedName>
    <definedName name="_22__0_S" hidden="1">#REF!</definedName>
    <definedName name="_220__0_S" localSheetId="0" hidden="1">#REF!</definedName>
    <definedName name="_220__0_S" localSheetId="1" hidden="1">#REF!</definedName>
    <definedName name="_220__0_S" hidden="1">#REF!</definedName>
    <definedName name="_220AS6_" localSheetId="0" hidden="1">{#N/A,#N/A,FALSE,"Australien";#N/A,#N/A,FALSE,"Birmingham";#N/A,#N/A,FALSE,"Brasilien";#N/A,#N/A,FALSE,"Prag";#N/A,#N/A,FALSE,"Spanien";#N/A,#N/A,FALSE,"Malaysia ( Com)";#N/A,#N/A,FALSE,"Malaysia (Instr)"}</definedName>
    <definedName name="_220AS6_" localSheetId="1" hidden="1">{#N/A,#N/A,FALSE,"Australien";#N/A,#N/A,FALSE,"Birmingham";#N/A,#N/A,FALSE,"Brasilien";#N/A,#N/A,FALSE,"Prag";#N/A,#N/A,FALSE,"Spanien";#N/A,#N/A,FALSE,"Malaysia ( Com)";#N/A,#N/A,FALSE,"Malaysia (Instr)"}</definedName>
    <definedName name="_220AS6_" hidden="1">{#N/A,#N/A,FALSE,"Australien";#N/A,#N/A,FALSE,"Birmingham";#N/A,#N/A,FALSE,"Brasilien";#N/A,#N/A,FALSE,"Prag";#N/A,#N/A,FALSE,"Spanien";#N/A,#N/A,FALSE,"Malaysia ( Com)";#N/A,#N/A,FALSE,"Malaysia (Instr)"}</definedName>
    <definedName name="_225k8_" localSheetId="0" hidden="1">{#N/A,#N/A,FALSE,"단축1";#N/A,#N/A,FALSE,"단축2";#N/A,#N/A,FALSE,"단축3";#N/A,#N/A,FALSE,"장축";#N/A,#N/A,FALSE,"4WD"}</definedName>
    <definedName name="_225k8_" localSheetId="1" hidden="1">{#N/A,#N/A,FALSE,"단축1";#N/A,#N/A,FALSE,"단축2";#N/A,#N/A,FALSE,"단축3";#N/A,#N/A,FALSE,"장축";#N/A,#N/A,FALSE,"4WD"}</definedName>
    <definedName name="_225k8_" hidden="1">{#N/A,#N/A,FALSE,"단축1";#N/A,#N/A,FALSE,"단축2";#N/A,#N/A,FALSE,"단축3";#N/A,#N/A,FALSE,"장축";#N/A,#N/A,FALSE,"4WD"}</definedName>
    <definedName name="_225T2_" localSheetId="0" hidden="1">{#N/A,#N/A,FALSE,"단축1";#N/A,#N/A,FALSE,"단축2";#N/A,#N/A,FALSE,"단축3";#N/A,#N/A,FALSE,"장축";#N/A,#N/A,FALSE,"4WD"}</definedName>
    <definedName name="_225T2_" localSheetId="1" hidden="1">{#N/A,#N/A,FALSE,"단축1";#N/A,#N/A,FALSE,"단축2";#N/A,#N/A,FALSE,"단축3";#N/A,#N/A,FALSE,"장축";#N/A,#N/A,FALSE,"4WD"}</definedName>
    <definedName name="_225T2_" hidden="1">{#N/A,#N/A,FALSE,"단축1";#N/A,#N/A,FALSE,"단축2";#N/A,#N/A,FALSE,"단축3";#N/A,#N/A,FALSE,"장축";#N/A,#N/A,FALSE,"4WD"}</definedName>
    <definedName name="_2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2e6_" localSheetId="0" hidden="1">{#N/A,#N/A,FALSE,"단축1";#N/A,#N/A,FALSE,"단축2";#N/A,#N/A,FALSE,"단축3";#N/A,#N/A,FALSE,"장축";#N/A,#N/A,FALSE,"4WD"}</definedName>
    <definedName name="_22e6_" localSheetId="1" hidden="1">{#N/A,#N/A,FALSE,"단축1";#N/A,#N/A,FALSE,"단축2";#N/A,#N/A,FALSE,"단축3";#N/A,#N/A,FALSE,"장축";#N/A,#N/A,FALSE,"4WD"}</definedName>
    <definedName name="_22e6_" hidden="1">{#N/A,#N/A,FALSE,"단축1";#N/A,#N/A,FALSE,"단축2";#N/A,#N/A,FALSE,"단축3";#N/A,#N/A,FALSE,"장축";#N/A,#N/A,FALSE,"4WD"}</definedName>
    <definedName name="_22e7_" localSheetId="0" hidden="1">{#N/A,#N/A,FALSE,"신규dep";#N/A,#N/A,FALSE,"신규dep-금형상각후";#N/A,#N/A,FALSE,"신규dep-연구비상각후";#N/A,#N/A,FALSE,"신규dep-기계,공구상각후"}</definedName>
    <definedName name="_22e7_" localSheetId="1" hidden="1">{#N/A,#N/A,FALSE,"신규dep";#N/A,#N/A,FALSE,"신규dep-금형상각후";#N/A,#N/A,FALSE,"신규dep-연구비상각후";#N/A,#N/A,FALSE,"신규dep-기계,공구상각후"}</definedName>
    <definedName name="_22e7_" hidden="1">{#N/A,#N/A,FALSE,"신규dep";#N/A,#N/A,FALSE,"신규dep-금형상각후";#N/A,#N/A,FALSE,"신규dep-연구비상각후";#N/A,#N/A,FALSE,"신규dep-기계,공구상각후"}</definedName>
    <definedName name="_22h2_" localSheetId="0" hidden="1">{"'표지'!$B$5"}</definedName>
    <definedName name="_22h2_" hidden="1">{"'표지'!$B$5"}</definedName>
    <definedName name="_22h4_" localSheetId="0" hidden="1">{"'표지'!$B$5"}</definedName>
    <definedName name="_22h4_" hidden="1">{"'표지'!$B$5"}</definedName>
    <definedName name="_23">#N/A</definedName>
    <definedName name="_23______0__123Grap" hidden="1">'[21]진행 DATA (2)'!#REF!</definedName>
    <definedName name="_23__123Graph_AChart_7A" hidden="1">[15]OtherKPI!#REF!</definedName>
    <definedName name="_23_0_0_F" localSheetId="0" hidden="1">#REF!</definedName>
    <definedName name="_23_0_0_F" hidden="1">#REF!</definedName>
    <definedName name="_233__0_S" localSheetId="0" hidden="1">#REF!</definedName>
    <definedName name="_233__0_S" localSheetId="1" hidden="1">#REF!</definedName>
    <definedName name="_233__0_S" hidden="1">#REF!</definedName>
    <definedName name="_233k9_" localSheetId="0" hidden="1">{#N/A,#N/A,FALSE,"단축1";#N/A,#N/A,FALSE,"단축2";#N/A,#N/A,FALSE,"단축3";#N/A,#N/A,FALSE,"장축";#N/A,#N/A,FALSE,"4WD"}</definedName>
    <definedName name="_233k9_" localSheetId="1" hidden="1">{#N/A,#N/A,FALSE,"단축1";#N/A,#N/A,FALSE,"단축2";#N/A,#N/A,FALSE,"단축3";#N/A,#N/A,FALSE,"장축";#N/A,#N/A,FALSE,"4WD"}</definedName>
    <definedName name="_233k9_" hidden="1">{#N/A,#N/A,FALSE,"단축1";#N/A,#N/A,FALSE,"단축2";#N/A,#N/A,FALSE,"단축3";#N/A,#N/A,FALSE,"장축";#N/A,#N/A,FALSE,"4WD"}</definedName>
    <definedName name="_23A2_" localSheetId="0" hidden="1">{#N/A,#N/A,FALSE,"단축1";#N/A,#N/A,FALSE,"단축2";#N/A,#N/A,FALSE,"단축3";#N/A,#N/A,FALSE,"장축";#N/A,#N/A,FALSE,"4WD"}</definedName>
    <definedName name="_23A2_" localSheetId="1" hidden="1">{#N/A,#N/A,FALSE,"단축1";#N/A,#N/A,FALSE,"단축2";#N/A,#N/A,FALSE,"단축3";#N/A,#N/A,FALSE,"장축";#N/A,#N/A,FALSE,"4WD"}</definedName>
    <definedName name="_23A2_" hidden="1">{#N/A,#N/A,FALSE,"단축1";#N/A,#N/A,FALSE,"단축2";#N/A,#N/A,FALSE,"단축3";#N/A,#N/A,FALSE,"장축";#N/A,#N/A,FALSE,"4WD"}</definedName>
    <definedName name="_23AT1_" localSheetId="0" hidden="1">{#N/A,#N/A,FALSE,"인원";#N/A,#N/A,FALSE,"비용2";#N/A,#N/A,FALSE,"비용1";#N/A,#N/A,FALSE,"비용";#N/A,#N/A,FALSE,"보증2";#N/A,#N/A,FALSE,"보증1";#N/A,#N/A,FALSE,"보증";#N/A,#N/A,FALSE,"손익1";#N/A,#N/A,FALSE,"손익";#N/A,#N/A,FALSE,"부서별매출";#N/A,#N/A,FALSE,"매출"}</definedName>
    <definedName name="_23AT1_" localSheetId="1" hidden="1">{#N/A,#N/A,FALSE,"인원";#N/A,#N/A,FALSE,"비용2";#N/A,#N/A,FALSE,"비용1";#N/A,#N/A,FALSE,"비용";#N/A,#N/A,FALSE,"보증2";#N/A,#N/A,FALSE,"보증1";#N/A,#N/A,FALSE,"보증";#N/A,#N/A,FALSE,"손익1";#N/A,#N/A,FALSE,"손익";#N/A,#N/A,FALSE,"부서별매출";#N/A,#N/A,FALSE,"매출"}</definedName>
    <definedName name="_23AT1_" hidden="1">{#N/A,#N/A,FALSE,"인원";#N/A,#N/A,FALSE,"비용2";#N/A,#N/A,FALSE,"비용1";#N/A,#N/A,FALSE,"비용";#N/A,#N/A,FALSE,"보증2";#N/A,#N/A,FALSE,"보증1";#N/A,#N/A,FALSE,"보증";#N/A,#N/A,FALSE,"손익1";#N/A,#N/A,FALSE,"손익";#N/A,#N/A,FALSE,"부서별매출";#N/A,#N/A,FALSE,"매출"}</definedName>
    <definedName name="_2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3e7_" localSheetId="0" hidden="1">{#N/A,#N/A,FALSE,"신규dep";#N/A,#N/A,FALSE,"신규dep-금형상각후";#N/A,#N/A,FALSE,"신규dep-연구비상각후";#N/A,#N/A,FALSE,"신규dep-기계,공구상각후"}</definedName>
    <definedName name="_23e7_" localSheetId="1" hidden="1">{#N/A,#N/A,FALSE,"신규dep";#N/A,#N/A,FALSE,"신규dep-금형상각후";#N/A,#N/A,FALSE,"신규dep-연구비상각후";#N/A,#N/A,FALSE,"신규dep-기계,공구상각후"}</definedName>
    <definedName name="_23e7_" hidden="1">{#N/A,#N/A,FALSE,"신규dep";#N/A,#N/A,FALSE,"신규dep-금형상각후";#N/A,#N/A,FALSE,"신규dep-연구비상각후";#N/A,#N/A,FALSE,"신규dep-기계,공구상각후"}</definedName>
    <definedName name="_23e8_" localSheetId="0" hidden="1">{#N/A,#N/A,FALSE,"신규dep";#N/A,#N/A,FALSE,"신규dep-금형상각후";#N/A,#N/A,FALSE,"신규dep-연구비상각후";#N/A,#N/A,FALSE,"신규dep-기계,공구상각후"}</definedName>
    <definedName name="_23e8_" localSheetId="1" hidden="1">{#N/A,#N/A,FALSE,"신규dep";#N/A,#N/A,FALSE,"신규dep-금형상각후";#N/A,#N/A,FALSE,"신규dep-연구비상각후";#N/A,#N/A,FALSE,"신규dep-기계,공구상각후"}</definedName>
    <definedName name="_23e8_" hidden="1">{#N/A,#N/A,FALSE,"신규dep";#N/A,#N/A,FALSE,"신규dep-금형상각후";#N/A,#N/A,FALSE,"신규dep-연구비상각후";#N/A,#N/A,FALSE,"신규dep-기계,공구상각후"}</definedName>
    <definedName name="_24">#N/A</definedName>
    <definedName name="_24_______0__123Grap" hidden="1">'[21]진행 DATA (2)'!#REF!</definedName>
    <definedName name="_24__123Graph_AChart_8A" hidden="1">[15]OtherKPI!#REF!</definedName>
    <definedName name="_24_0_0_F" localSheetId="0" hidden="1">#REF!</definedName>
    <definedName name="_24_0_0_F" hidden="1">#REF!</definedName>
    <definedName name="_24_5_0__123Grap" hidden="1">#N/A</definedName>
    <definedName name="_241AT1_" hidden="1">{#N/A,#N/A,FALSE,"인원";#N/A,#N/A,FALSE,"비용2";#N/A,#N/A,FALSE,"비용1";#N/A,#N/A,FALSE,"비용";#N/A,#N/A,FALSE,"보증2";#N/A,#N/A,FALSE,"보증1";#N/A,#N/A,FALSE,"보증";#N/A,#N/A,FALSE,"손익1";#N/A,#N/A,FALSE,"손익";#N/A,#N/A,FALSE,"부서별매출";#N/A,#N/A,FALSE,"매출"}</definedName>
    <definedName name="_241EO2_" localSheetId="0" hidden="1">{#N/A,#N/A,FALSE,"신규dep";#N/A,#N/A,FALSE,"신규dep-금형상각후";#N/A,#N/A,FALSE,"신규dep-연구비상각후";#N/A,#N/A,FALSE,"신규dep-기계,공구상각후"}</definedName>
    <definedName name="_241EO2_" localSheetId="1" hidden="1">{#N/A,#N/A,FALSE,"신규dep";#N/A,#N/A,FALSE,"신규dep-금형상각후";#N/A,#N/A,FALSE,"신규dep-연구비상각후";#N/A,#N/A,FALSE,"신규dep-기계,공구상각후"}</definedName>
    <definedName name="_241EO2_" hidden="1">{#N/A,#N/A,FALSE,"신규dep";#N/A,#N/A,FALSE,"신규dep-금형상각후";#N/A,#N/A,FALSE,"신규dep-연구비상각후";#N/A,#N/A,FALSE,"신규dep-기계,공구상각후"}</definedName>
    <definedName name="_24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47AT3_" hidden="1">{#N/A,#N/A,FALSE,"인원";#N/A,#N/A,FALSE,"비용2";#N/A,#N/A,FALSE,"비용1";#N/A,#N/A,FALSE,"비용";#N/A,#N/A,FALSE,"보증2";#N/A,#N/A,FALSE,"보증1";#N/A,#N/A,FALSE,"보증";#N/A,#N/A,FALSE,"손익1";#N/A,#N/A,FALSE,"손익";#N/A,#N/A,FALSE,"부서별매출";#N/A,#N/A,FALSE,"매출"}</definedName>
    <definedName name="_247T2_" localSheetId="0" hidden="1">{#N/A,#N/A,FALSE,"단축1";#N/A,#N/A,FALSE,"단축2";#N/A,#N/A,FALSE,"단축3";#N/A,#N/A,FALSE,"장축";#N/A,#N/A,FALSE,"4WD"}</definedName>
    <definedName name="_247T2_" localSheetId="1" hidden="1">{#N/A,#N/A,FALSE,"단축1";#N/A,#N/A,FALSE,"단축2";#N/A,#N/A,FALSE,"단축3";#N/A,#N/A,FALSE,"장축";#N/A,#N/A,FALSE,"4WD"}</definedName>
    <definedName name="_247T2_" hidden="1">{#N/A,#N/A,FALSE,"단축1";#N/A,#N/A,FALSE,"단축2";#N/A,#N/A,FALSE,"단축3";#N/A,#N/A,FALSE,"장축";#N/A,#N/A,FALSE,"4WD"}</definedName>
    <definedName name="_249T3_" localSheetId="0" hidden="1">{#N/A,#N/A,FALSE,"단축1";#N/A,#N/A,FALSE,"단축2";#N/A,#N/A,FALSE,"단축3";#N/A,#N/A,FALSE,"장축";#N/A,#N/A,FALSE,"4WD"}</definedName>
    <definedName name="_249T3_" localSheetId="1" hidden="1">{#N/A,#N/A,FALSE,"단축1";#N/A,#N/A,FALSE,"단축2";#N/A,#N/A,FALSE,"단축3";#N/A,#N/A,FALSE,"장축";#N/A,#N/A,FALSE,"4WD"}</definedName>
    <definedName name="_249T3_" hidden="1">{#N/A,#N/A,FALSE,"단축1";#N/A,#N/A,FALSE,"단축2";#N/A,#N/A,FALSE,"단축3";#N/A,#N/A,FALSE,"장축";#N/A,#N/A,FALSE,"4WD"}</definedName>
    <definedName name="_24AA4_" localSheetId="0" hidden="1">{#N/A,#N/A,FALSE,"신규dep";#N/A,#N/A,FALSE,"신규dep-금형상각후";#N/A,#N/A,FALSE,"신규dep-연구비상각후";#N/A,#N/A,FALSE,"신규dep-기계,공구상각후"}</definedName>
    <definedName name="_24AA4_" localSheetId="1" hidden="1">{#N/A,#N/A,FALSE,"신규dep";#N/A,#N/A,FALSE,"신규dep-금형상각후";#N/A,#N/A,FALSE,"신규dep-연구비상각후";#N/A,#N/A,FALSE,"신규dep-기계,공구상각후"}</definedName>
    <definedName name="_24AA4_" hidden="1">{#N/A,#N/A,FALSE,"신규dep";#N/A,#N/A,FALSE,"신규dep-금형상각후";#N/A,#N/A,FALSE,"신규dep-연구비상각후";#N/A,#N/A,FALSE,"신규dep-기계,공구상각후"}</definedName>
    <definedName name="_24AT3_" hidden="1">{#N/A,#N/A,FALSE,"인원";#N/A,#N/A,FALSE,"비용2";#N/A,#N/A,FALSE,"비용1";#N/A,#N/A,FALSE,"비용";#N/A,#N/A,FALSE,"보증2";#N/A,#N/A,FALSE,"보증1";#N/A,#N/A,FALSE,"보증";#N/A,#N/A,FALSE,"손익1";#N/A,#N/A,FALSE,"손익";#N/A,#N/A,FALSE,"부서별매출";#N/A,#N/A,FALSE,"매출"}</definedName>
    <definedName name="_24e8_" localSheetId="0" hidden="1">{#N/A,#N/A,FALSE,"신규dep";#N/A,#N/A,FALSE,"신규dep-금형상각후";#N/A,#N/A,FALSE,"신규dep-연구비상각후";#N/A,#N/A,FALSE,"신규dep-기계,공구상각후"}</definedName>
    <definedName name="_24e8_" localSheetId="1" hidden="1">{#N/A,#N/A,FALSE,"신규dep";#N/A,#N/A,FALSE,"신규dep-금형상각후";#N/A,#N/A,FALSE,"신규dep-연구비상각후";#N/A,#N/A,FALSE,"신규dep-기계,공구상각후"}</definedName>
    <definedName name="_24e8_" hidden="1">{#N/A,#N/A,FALSE,"신규dep";#N/A,#N/A,FALSE,"신규dep-금형상각후";#N/A,#N/A,FALSE,"신규dep-연구비상각후";#N/A,#N/A,FALSE,"신규dep-기계,공구상각후"}</definedName>
    <definedName name="_24e9_" localSheetId="0" hidden="1">{#N/A,#N/A,FALSE,"단축1";#N/A,#N/A,FALSE,"단축2";#N/A,#N/A,FALSE,"단축3";#N/A,#N/A,FALSE,"장축";#N/A,#N/A,FALSE,"4WD"}</definedName>
    <definedName name="_24e9_" localSheetId="1" hidden="1">{#N/A,#N/A,FALSE,"단축1";#N/A,#N/A,FALSE,"단축2";#N/A,#N/A,FALSE,"단축3";#N/A,#N/A,FALSE,"장축";#N/A,#N/A,FALSE,"4WD"}</definedName>
    <definedName name="_24e9_" hidden="1">{#N/A,#N/A,FALSE,"단축1";#N/A,#N/A,FALSE,"단축2";#N/A,#N/A,FALSE,"단축3";#N/A,#N/A,FALSE,"장축";#N/A,#N/A,FALSE,"4WD"}</definedName>
    <definedName name="_24h3_" localSheetId="0" hidden="1">{"'표지'!$B$5"}</definedName>
    <definedName name="_24h3_" hidden="1">{"'표지'!$B$5"}</definedName>
    <definedName name="_24h5_" localSheetId="0" hidden="1">{"'표지'!$B$5"}</definedName>
    <definedName name="_24h5_" hidden="1">{"'표지'!$B$5"}</definedName>
    <definedName name="_24s11_" hidden="1">{#N/A,#N/A,FALSE,"UNIT";#N/A,#N/A,FALSE,"UNIT";#N/A,#N/A,FALSE,"계정"}</definedName>
    <definedName name="_24s11__1" hidden="1">{#N/A,#N/A,FALSE,"UNIT";#N/A,#N/A,FALSE,"UNIT";#N/A,#N/A,FALSE,"계정"}</definedName>
    <definedName name="_24s11__2" hidden="1">{#N/A,#N/A,FALSE,"UNIT";#N/A,#N/A,FALSE,"UNIT";#N/A,#N/A,FALSE,"계정"}</definedName>
    <definedName name="_24s11__3" hidden="1">{#N/A,#N/A,FALSE,"UNIT";#N/A,#N/A,FALSE,"UNIT";#N/A,#N/A,FALSE,"계정"}</definedName>
    <definedName name="_25">#N/A</definedName>
    <definedName name="_25________0__123Grap" hidden="1">'[21]진행 DATA (2)'!#REF!</definedName>
    <definedName name="_25__123Graph_AChart_9A" hidden="1">[15]OtherKPI!#REF!</definedName>
    <definedName name="_25_7_0__123Grap" hidden="1">#N/A</definedName>
    <definedName name="_25__0_S" hidden="1">#REF!</definedName>
    <definedName name="_250__0_S" localSheetId="0" hidden="1">#REF!</definedName>
    <definedName name="_250__0_S" localSheetId="1" hidden="1">#REF!</definedName>
    <definedName name="_250__0_S" hidden="1">#REF!</definedName>
    <definedName name="_250at4_" hidden="1">{#N/A,#N/A,FALSE,"인원";#N/A,#N/A,FALSE,"비용2";#N/A,#N/A,FALSE,"비용1";#N/A,#N/A,FALSE,"비용";#N/A,#N/A,FALSE,"보증2";#N/A,#N/A,FALSE,"보증1";#N/A,#N/A,FALSE,"보증";#N/A,#N/A,FALSE,"손익1";#N/A,#N/A,FALSE,"손익";#N/A,#N/A,FALSE,"부서별매출";#N/A,#N/A,FALSE,"매출"}</definedName>
    <definedName name="_251t4_" localSheetId="0" hidden="1">{#N/A,#N/A,FALSE,"단축1";#N/A,#N/A,FALSE,"단축2";#N/A,#N/A,FALSE,"단축3";#N/A,#N/A,FALSE,"장축";#N/A,#N/A,FALSE,"4WD"}</definedName>
    <definedName name="_251t4_" localSheetId="1" hidden="1">{#N/A,#N/A,FALSE,"단축1";#N/A,#N/A,FALSE,"단축2";#N/A,#N/A,FALSE,"단축3";#N/A,#N/A,FALSE,"장축";#N/A,#N/A,FALSE,"4WD"}</definedName>
    <definedName name="_251t4_" hidden="1">{#N/A,#N/A,FALSE,"단축1";#N/A,#N/A,FALSE,"단축2";#N/A,#N/A,FALSE,"단축3";#N/A,#N/A,FALSE,"장축";#N/A,#N/A,FALSE,"4WD"}</definedName>
    <definedName name="_253T5_" localSheetId="0" hidden="1">{#N/A,#N/A,FALSE,"단축1";#N/A,#N/A,FALSE,"단축2";#N/A,#N/A,FALSE,"단축3";#N/A,#N/A,FALSE,"장축";#N/A,#N/A,FALSE,"4WD"}</definedName>
    <definedName name="_253T5_" localSheetId="1" hidden="1">{#N/A,#N/A,FALSE,"단축1";#N/A,#N/A,FALSE,"단축2";#N/A,#N/A,FALSE,"단축3";#N/A,#N/A,FALSE,"장축";#N/A,#N/A,FALSE,"4WD"}</definedName>
    <definedName name="_253T5_" hidden="1">{#N/A,#N/A,FALSE,"단축1";#N/A,#N/A,FALSE,"단축2";#N/A,#N/A,FALSE,"단축3";#N/A,#N/A,FALSE,"장축";#N/A,#N/A,FALSE,"4WD"}</definedName>
    <definedName name="_255DB777_" localSheetId="0" hidden="1">{#N/A,#N/A,TRUE,"Y생산";#N/A,#N/A,TRUE,"Y판매";#N/A,#N/A,TRUE,"Y총물량";#N/A,#N/A,TRUE,"Y능력";#N/A,#N/A,TRUE,"YKD"}</definedName>
    <definedName name="_255DB777_" localSheetId="1" hidden="1">{#N/A,#N/A,TRUE,"Y생산";#N/A,#N/A,TRUE,"Y판매";#N/A,#N/A,TRUE,"Y총물량";#N/A,#N/A,TRUE,"Y능력";#N/A,#N/A,TRUE,"YKD"}</definedName>
    <definedName name="_255DB777_" hidden="1">{#N/A,#N/A,TRUE,"Y생산";#N/A,#N/A,TRUE,"Y판매";#N/A,#N/A,TRUE,"Y총물량";#N/A,#N/A,TRUE,"Y능력";#N/A,#N/A,TRUE,"YKD"}</definedName>
    <definedName name="_255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56P2_" localSheetId="0" hidden="1">{#N/A,#N/A,FALSE,"단축1";#N/A,#N/A,FALSE,"단축2";#N/A,#N/A,FALSE,"단축3";#N/A,#N/A,FALSE,"장축";#N/A,#N/A,FALSE,"4WD"}</definedName>
    <definedName name="_256P2_" localSheetId="1" hidden="1">{#N/A,#N/A,FALSE,"단축1";#N/A,#N/A,FALSE,"단축2";#N/A,#N/A,FALSE,"단축3";#N/A,#N/A,FALSE,"장축";#N/A,#N/A,FALSE,"4WD"}</definedName>
    <definedName name="_256P2_" hidden="1">{#N/A,#N/A,FALSE,"단축1";#N/A,#N/A,FALSE,"단축2";#N/A,#N/A,FALSE,"단축3";#N/A,#N/A,FALSE,"장축";#N/A,#N/A,FALSE,"4WD"}</definedName>
    <definedName name="_25e9_" localSheetId="0" hidden="1">{#N/A,#N/A,FALSE,"단축1";#N/A,#N/A,FALSE,"단축2";#N/A,#N/A,FALSE,"단축3";#N/A,#N/A,FALSE,"장축";#N/A,#N/A,FALSE,"4WD"}</definedName>
    <definedName name="_25e9_" localSheetId="1" hidden="1">{#N/A,#N/A,FALSE,"단축1";#N/A,#N/A,FALSE,"단축2";#N/A,#N/A,FALSE,"단축3";#N/A,#N/A,FALSE,"장축";#N/A,#N/A,FALSE,"4WD"}</definedName>
    <definedName name="_25e9_" hidden="1">{#N/A,#N/A,FALSE,"단축1";#N/A,#N/A,FALSE,"단축2";#N/A,#N/A,FALSE,"단축3";#N/A,#N/A,FALSE,"장축";#N/A,#N/A,FALSE,"4WD"}</definedName>
    <definedName name="_25k1_" hidden="1">'[35]#REF'!$A$1:$IV$4107</definedName>
    <definedName name="_26">#N/A</definedName>
    <definedName name="_26_________0__123Grap" hidden="1">'[21]진행 DATA (2)'!#REF!</definedName>
    <definedName name="_26__123Graph_BChart_12B" hidden="1">[15]OtherKPI!#REF!</definedName>
    <definedName name="_26_0_0_F" localSheetId="0" hidden="1">#REF!</definedName>
    <definedName name="_26_0_0_F" hidden="1">#REF!</definedName>
    <definedName name="_26_7_0__123Graph_LB" hidden="1">#N/A</definedName>
    <definedName name="_262P6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66H1620_" localSheetId="0" hidden="1">{#N/A,#N/A,FALSE,"단축1";#N/A,#N/A,FALSE,"단축2";#N/A,#N/A,FALSE,"단축3";#N/A,#N/A,FALSE,"장축";#N/A,#N/A,FALSE,"4WD"}</definedName>
    <definedName name="_266H1620_" localSheetId="1" hidden="1">{#N/A,#N/A,FALSE,"단축1";#N/A,#N/A,FALSE,"단축2";#N/A,#N/A,FALSE,"단축3";#N/A,#N/A,FALSE,"장축";#N/A,#N/A,FALSE,"4WD"}</definedName>
    <definedName name="_266H1620_" hidden="1">{#N/A,#N/A,FALSE,"단축1";#N/A,#N/A,FALSE,"단축2";#N/A,#N/A,FALSE,"단축3";#N/A,#N/A,FALSE,"장축";#N/A,#N/A,FALSE,"4WD"}</definedName>
    <definedName name="_268H20_" localSheetId="0" hidden="1">{#N/A,#N/A,FALSE,"단축1";#N/A,#N/A,FALSE,"단축2";#N/A,#N/A,FALSE,"단축3";#N/A,#N/A,FALSE,"장축";#N/A,#N/A,FALSE,"4WD"}</definedName>
    <definedName name="_268H20_" localSheetId="1" hidden="1">{#N/A,#N/A,FALSE,"단축1";#N/A,#N/A,FALSE,"단축2";#N/A,#N/A,FALSE,"단축3";#N/A,#N/A,FALSE,"장축";#N/A,#N/A,FALSE,"4WD"}</definedName>
    <definedName name="_268H20_" hidden="1">{#N/A,#N/A,FALSE,"단축1";#N/A,#N/A,FALSE,"단축2";#N/A,#N/A,FALSE,"단축3";#N/A,#N/A,FALSE,"장축";#N/A,#N/A,FALSE,"4WD"}</definedName>
    <definedName name="_269A02_" localSheetId="0" hidden="1">{#N/A,#N/A,FALSE,"단축1";#N/A,#N/A,FALSE,"단축2";#N/A,#N/A,FALSE,"단축3";#N/A,#N/A,FALSE,"장축";#N/A,#N/A,FALSE,"4WD"}</definedName>
    <definedName name="_269A02_" localSheetId="1" hidden="1">{#N/A,#N/A,FALSE,"단축1";#N/A,#N/A,FALSE,"단축2";#N/A,#N/A,FALSE,"단축3";#N/A,#N/A,FALSE,"장축";#N/A,#N/A,FALSE,"4WD"}</definedName>
    <definedName name="_269A02_" hidden="1">{#N/A,#N/A,FALSE,"단축1";#N/A,#N/A,FALSE,"단축2";#N/A,#N/A,FALSE,"단축3";#N/A,#N/A,FALSE,"장축";#N/A,#N/A,FALSE,"4WD"}</definedName>
    <definedName name="_26AT1_" hidden="1">{#N/A,#N/A,FALSE,"인원";#N/A,#N/A,FALSE,"비용2";#N/A,#N/A,FALSE,"비용1";#N/A,#N/A,FALSE,"비용";#N/A,#N/A,FALSE,"보증2";#N/A,#N/A,FALSE,"보증1";#N/A,#N/A,FALSE,"보증";#N/A,#N/A,FALSE,"손익1";#N/A,#N/A,FALSE,"손익";#N/A,#N/A,FALSE,"부서별매출";#N/A,#N/A,FALSE,"매출"}</definedName>
    <definedName name="_26h4_" localSheetId="0" hidden="1">{"'표지'!$B$5"}</definedName>
    <definedName name="_26h4_" hidden="1">{"'표지'!$B$5"}</definedName>
    <definedName name="_26k1_" hidden="1">'[36]#REF'!$A$1:$IV$4107</definedName>
    <definedName name="_26K7_" localSheetId="0" hidden="1">{#N/A,#N/A,TRUE,"Y생산";#N/A,#N/A,TRUE,"Y판매";#N/A,#N/A,TRUE,"Y총물량";#N/A,#N/A,TRUE,"Y능력";#N/A,#N/A,TRUE,"YKD"}</definedName>
    <definedName name="_26K7_" localSheetId="1" hidden="1">{#N/A,#N/A,TRUE,"Y생산";#N/A,#N/A,TRUE,"Y판매";#N/A,#N/A,TRUE,"Y총물량";#N/A,#N/A,TRUE,"Y능력";#N/A,#N/A,TRUE,"YKD"}</definedName>
    <definedName name="_26K7_" hidden="1">{#N/A,#N/A,TRUE,"Y생산";#N/A,#N/A,TRUE,"Y판매";#N/A,#N/A,TRUE,"Y총물량";#N/A,#N/A,TRUE,"Y능력";#N/A,#N/A,TRUE,"YKD"}</definedName>
    <definedName name="_27">#N/A</definedName>
    <definedName name="_27__________0__123Grap" hidden="1">'[21]진행 DATA (2)'!#REF!</definedName>
    <definedName name="_27__123Graph_BChart_13B" hidden="1">[15]OtherKPI!#REF!</definedName>
    <definedName name="_27_5_0__123Grap" hidden="1">#N/A</definedName>
    <definedName name="_27_9_0__123Grap" hidden="1">#N/A</definedName>
    <definedName name="_270V22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74____S" localSheetId="0" hidden="1">#REF!</definedName>
    <definedName name="_274____S" localSheetId="1" hidden="1">#REF!</definedName>
    <definedName name="_274____S" hidden="1">#REF!</definedName>
    <definedName name="_274EO2_" localSheetId="0" hidden="1">{#N/A,#N/A,FALSE,"신규dep";#N/A,#N/A,FALSE,"신규dep-금형상각후";#N/A,#N/A,FALSE,"신규dep-연구비상각후";#N/A,#N/A,FALSE,"신규dep-기계,공구상각후"}</definedName>
    <definedName name="_274EO2_" localSheetId="1" hidden="1">{#N/A,#N/A,FALSE,"신규dep";#N/A,#N/A,FALSE,"신규dep-금형상각후";#N/A,#N/A,FALSE,"신규dep-연구비상각후";#N/A,#N/A,FALSE,"신규dep-기계,공구상각후"}</definedName>
    <definedName name="_274EO2_" hidden="1">{#N/A,#N/A,FALSE,"신규dep";#N/A,#N/A,FALSE,"신규dep-금형상각후";#N/A,#N/A,FALSE,"신규dep-연구비상각후";#N/A,#N/A,FALSE,"신규dep-기계,공구상각후"}</definedName>
    <definedName name="_276__0_S" localSheetId="0" hidden="1">#REF!</definedName>
    <definedName name="_276__0_S" localSheetId="1" hidden="1">#REF!</definedName>
    <definedName name="_276__0_S" hidden="1">#REF!</definedName>
    <definedName name="_276A0323_" localSheetId="0" hidden="1">{#N/A,#N/A,FALSE,"단축1";#N/A,#N/A,FALSE,"단축2";#N/A,#N/A,FALSE,"단축3";#N/A,#N/A,FALSE,"장축";#N/A,#N/A,FALSE,"4WD"}</definedName>
    <definedName name="_276A0323_" localSheetId="1" hidden="1">{#N/A,#N/A,FALSE,"단축1";#N/A,#N/A,FALSE,"단축2";#N/A,#N/A,FALSE,"단축3";#N/A,#N/A,FALSE,"장축";#N/A,#N/A,FALSE,"4WD"}</definedName>
    <definedName name="_276A0323_" hidden="1">{#N/A,#N/A,FALSE,"단축1";#N/A,#N/A,FALSE,"단축2";#N/A,#N/A,FALSE,"단축3";#N/A,#N/A,FALSE,"장축";#N/A,#N/A,FALSE,"4WD"}</definedName>
    <definedName name="_27A2040_" localSheetId="0" hidden="1">{#N/A,#N/A,FALSE,"단축1";#N/A,#N/A,FALSE,"단축2";#N/A,#N/A,FALSE,"단축3";#N/A,#N/A,FALSE,"장축";#N/A,#N/A,FALSE,"4WD"}</definedName>
    <definedName name="_27A2040_" localSheetId="1" hidden="1">{#N/A,#N/A,FALSE,"단축1";#N/A,#N/A,FALSE,"단축2";#N/A,#N/A,FALSE,"단축3";#N/A,#N/A,FALSE,"장축";#N/A,#N/A,FALSE,"4WD"}</definedName>
    <definedName name="_27A2040_" hidden="1">{#N/A,#N/A,FALSE,"단축1";#N/A,#N/A,FALSE,"단축2";#N/A,#N/A,FALSE,"단축3";#N/A,#N/A,FALSE,"장축";#N/A,#N/A,FALSE,"4WD"}</definedName>
    <definedName name="_27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27d1_" localSheetId="0" hidden="1">{#N/A,#N/A,FALSE,"신규dep";#N/A,#N/A,FALSE,"신규dep-금형상각후";#N/A,#N/A,FALSE,"신규dep-연구비상각후";#N/A,#N/A,FALSE,"신규dep-기계,공구상각후"}</definedName>
    <definedName name="_27d1_" localSheetId="1" hidden="1">{#N/A,#N/A,FALSE,"신규dep";#N/A,#N/A,FALSE,"신규dep-금형상각후";#N/A,#N/A,FALSE,"신규dep-연구비상각후";#N/A,#N/A,FALSE,"신규dep-기계,공구상각후"}</definedName>
    <definedName name="_27d1_" hidden="1">{#N/A,#N/A,FALSE,"신규dep";#N/A,#N/A,FALSE,"신규dep-금형상각후";#N/A,#N/A,FALSE,"신규dep-연구비상각후";#N/A,#N/A,FALSE,"신규dep-기계,공구상각후"}</definedName>
    <definedName name="_27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7K7_" localSheetId="0" hidden="1">{#N/A,#N/A,TRUE,"Y생산";#N/A,#N/A,TRUE,"Y판매";#N/A,#N/A,TRUE,"Y총물량";#N/A,#N/A,TRUE,"Y능력";#N/A,#N/A,TRUE,"YKD"}</definedName>
    <definedName name="_27K7_" localSheetId="1" hidden="1">{#N/A,#N/A,TRUE,"Y생산";#N/A,#N/A,TRUE,"Y판매";#N/A,#N/A,TRUE,"Y총물량";#N/A,#N/A,TRUE,"Y능력";#N/A,#N/A,TRUE,"YKD"}</definedName>
    <definedName name="_27K7_" hidden="1">{#N/A,#N/A,TRUE,"Y생산";#N/A,#N/A,TRUE,"Y판매";#N/A,#N/A,TRUE,"Y총물량";#N/A,#N/A,TRUE,"Y능력";#N/A,#N/A,TRUE,"YKD"}</definedName>
    <definedName name="_27k8_" localSheetId="0" hidden="1">{#N/A,#N/A,FALSE,"단축1";#N/A,#N/A,FALSE,"단축2";#N/A,#N/A,FALSE,"단축3";#N/A,#N/A,FALSE,"장축";#N/A,#N/A,FALSE,"4WD"}</definedName>
    <definedName name="_27k8_" localSheetId="1" hidden="1">{#N/A,#N/A,FALSE,"단축1";#N/A,#N/A,FALSE,"단축2";#N/A,#N/A,FALSE,"단축3";#N/A,#N/A,FALSE,"장축";#N/A,#N/A,FALSE,"4WD"}</definedName>
    <definedName name="_27k8_" hidden="1">{#N/A,#N/A,FALSE,"단축1";#N/A,#N/A,FALSE,"단축2";#N/A,#N/A,FALSE,"단축3";#N/A,#N/A,FALSE,"장축";#N/A,#N/A,FALSE,"4WD"}</definedName>
    <definedName name="_27s12_" hidden="1">{#N/A,#N/A,FALSE,"UNIT";#N/A,#N/A,FALSE,"UNIT";#N/A,#N/A,FALSE,"계정"}</definedName>
    <definedName name="_27s12__1" hidden="1">{#N/A,#N/A,FALSE,"UNIT";#N/A,#N/A,FALSE,"UNIT";#N/A,#N/A,FALSE,"계정"}</definedName>
    <definedName name="_27s12__2" hidden="1">{#N/A,#N/A,FALSE,"UNIT";#N/A,#N/A,FALSE,"UNIT";#N/A,#N/A,FALSE,"계정"}</definedName>
    <definedName name="_27s12__3" hidden="1">{#N/A,#N/A,FALSE,"UNIT";#N/A,#N/A,FALSE,"UNIT";#N/A,#N/A,FALSE,"계정"}</definedName>
    <definedName name="_28">#N/A</definedName>
    <definedName name="_28___________0__123Grap" hidden="1">'[21]진행 DATA (2)'!#REF!</definedName>
    <definedName name="_28__123Graph_BChart_16B" hidden="1">[15]OtherKPI!#REF!</definedName>
    <definedName name="_28_0_0_F" localSheetId="0" hidden="1">#REF!</definedName>
    <definedName name="_28_0_0_F" hidden="1">#REF!</definedName>
    <definedName name="_28_7_0__123Grap" hidden="1">#N/A</definedName>
    <definedName name="_28_9_0__123Graph_LB" hidden="1">#N/A</definedName>
    <definedName name="_281FG1_" localSheetId="0" hidden="1">{#N/A,#N/A,FALSE,"단축1";#N/A,#N/A,FALSE,"단축2";#N/A,#N/A,FALSE,"단축3";#N/A,#N/A,FALSE,"장축";#N/A,#N/A,FALSE,"4WD"}</definedName>
    <definedName name="_281FG1_" localSheetId="1" hidden="1">{#N/A,#N/A,FALSE,"단축1";#N/A,#N/A,FALSE,"단축2";#N/A,#N/A,FALSE,"단축3";#N/A,#N/A,FALSE,"장축";#N/A,#N/A,FALSE,"4WD"}</definedName>
    <definedName name="_281FG1_" hidden="1">{#N/A,#N/A,FALSE,"단축1";#N/A,#N/A,FALSE,"단축2";#N/A,#N/A,FALSE,"단축3";#N/A,#N/A,FALSE,"장축";#N/A,#N/A,FALSE,"4WD"}</definedName>
    <definedName name="_283A1232_" localSheetId="0" hidden="1">{#N/A,#N/A,FALSE,"단축1";#N/A,#N/A,FALSE,"단축2";#N/A,#N/A,FALSE,"단축3";#N/A,#N/A,FALSE,"장축";#N/A,#N/A,FALSE,"4WD"}</definedName>
    <definedName name="_283A1232_" localSheetId="1" hidden="1">{#N/A,#N/A,FALSE,"단축1";#N/A,#N/A,FALSE,"단축2";#N/A,#N/A,FALSE,"단축3";#N/A,#N/A,FALSE,"장축";#N/A,#N/A,FALSE,"4WD"}</definedName>
    <definedName name="_283A1232_" hidden="1">{#N/A,#N/A,FALSE,"단축1";#N/A,#N/A,FALSE,"단축2";#N/A,#N/A,FALSE,"단축3";#N/A,#N/A,FALSE,"장축";#N/A,#N/A,FALSE,"4WD"}</definedName>
    <definedName name="_283T2_" localSheetId="0" hidden="1">{#N/A,#N/A,FALSE,"단축1";#N/A,#N/A,FALSE,"단축2";#N/A,#N/A,FALSE,"단축3";#N/A,#N/A,FALSE,"장축";#N/A,#N/A,FALSE,"4WD"}</definedName>
    <definedName name="_283T2_" localSheetId="1" hidden="1">{#N/A,#N/A,FALSE,"단축1";#N/A,#N/A,FALSE,"단축2";#N/A,#N/A,FALSE,"단축3";#N/A,#N/A,FALSE,"장축";#N/A,#N/A,FALSE,"4WD"}</definedName>
    <definedName name="_283T2_" hidden="1">{#N/A,#N/A,FALSE,"단축1";#N/A,#N/A,FALSE,"단축2";#N/A,#N/A,FALSE,"단축3";#N/A,#N/A,FALSE,"장축";#N/A,#N/A,FALSE,"4WD"}</definedName>
    <definedName name="_28AT3_" hidden="1">{#N/A,#N/A,FALSE,"인원";#N/A,#N/A,FALSE,"비용2";#N/A,#N/A,FALSE,"비용1";#N/A,#N/A,FALSE,"비용";#N/A,#N/A,FALSE,"보증2";#N/A,#N/A,FALSE,"보증1";#N/A,#N/A,FALSE,"보증";#N/A,#N/A,FALSE,"손익1";#N/A,#N/A,FALSE,"손익";#N/A,#N/A,FALSE,"부서별매출";#N/A,#N/A,FALSE,"매출"}</definedName>
    <definedName name="_28h5_" localSheetId="0" hidden="1">{"'표지'!$B$5"}</definedName>
    <definedName name="_28h5_" hidden="1">{"'표지'!$B$5"}</definedName>
    <definedName name="_28k8_" localSheetId="0" hidden="1">{#N/A,#N/A,FALSE,"단축1";#N/A,#N/A,FALSE,"단축2";#N/A,#N/A,FALSE,"단축3";#N/A,#N/A,FALSE,"장축";#N/A,#N/A,FALSE,"4WD"}</definedName>
    <definedName name="_28k8_" localSheetId="1" hidden="1">{#N/A,#N/A,FALSE,"단축1";#N/A,#N/A,FALSE,"단축2";#N/A,#N/A,FALSE,"단축3";#N/A,#N/A,FALSE,"장축";#N/A,#N/A,FALSE,"4WD"}</definedName>
    <definedName name="_28k8_" hidden="1">{#N/A,#N/A,FALSE,"단축1";#N/A,#N/A,FALSE,"단축2";#N/A,#N/A,FALSE,"단축3";#N/A,#N/A,FALSE,"장축";#N/A,#N/A,FALSE,"4WD"}</definedName>
    <definedName name="_28k9_" localSheetId="0" hidden="1">{#N/A,#N/A,FALSE,"단축1";#N/A,#N/A,FALSE,"단축2";#N/A,#N/A,FALSE,"단축3";#N/A,#N/A,FALSE,"장축";#N/A,#N/A,FALSE,"4WD"}</definedName>
    <definedName name="_28k9_" localSheetId="1" hidden="1">{#N/A,#N/A,FALSE,"단축1";#N/A,#N/A,FALSE,"단축2";#N/A,#N/A,FALSE,"단축3";#N/A,#N/A,FALSE,"장축";#N/A,#N/A,FALSE,"4WD"}</definedName>
    <definedName name="_28k9_" hidden="1">{#N/A,#N/A,FALSE,"단축1";#N/A,#N/A,FALSE,"단축2";#N/A,#N/A,FALSE,"단축3";#N/A,#N/A,FALSE,"장축";#N/A,#N/A,FALSE,"4WD"}</definedName>
    <definedName name="_29">#N/A</definedName>
    <definedName name="_29__123Graph_BChart_17B" hidden="1">[15]OtherKPI!#REF!</definedName>
    <definedName name="_29_0_F" hidden="1">[3]Sheet1!#REF!</definedName>
    <definedName name="_29_7_0__123Graph_LB" hidden="1">#N/A</definedName>
    <definedName name="_290A1245_" localSheetId="0" hidden="1">{#N/A,#N/A,FALSE,"단축1";#N/A,#N/A,FALSE,"단축2";#N/A,#N/A,FALSE,"단축3";#N/A,#N/A,FALSE,"장축";#N/A,#N/A,FALSE,"4WD"}</definedName>
    <definedName name="_290A1245_" localSheetId="1" hidden="1">{#N/A,#N/A,FALSE,"단축1";#N/A,#N/A,FALSE,"단축2";#N/A,#N/A,FALSE,"단축3";#N/A,#N/A,FALSE,"장축";#N/A,#N/A,FALSE,"4WD"}</definedName>
    <definedName name="_290A1245_" hidden="1">{#N/A,#N/A,FALSE,"단축1";#N/A,#N/A,FALSE,"단축2";#N/A,#N/A,FALSE,"단축3";#N/A,#N/A,FALSE,"장축";#N/A,#N/A,FALSE,"4WD"}</definedName>
    <definedName name="_291T3_" localSheetId="0" hidden="1">{#N/A,#N/A,FALSE,"단축1";#N/A,#N/A,FALSE,"단축2";#N/A,#N/A,FALSE,"단축3";#N/A,#N/A,FALSE,"장축";#N/A,#N/A,FALSE,"4WD"}</definedName>
    <definedName name="_291T3_" localSheetId="1" hidden="1">{#N/A,#N/A,FALSE,"단축1";#N/A,#N/A,FALSE,"단축2";#N/A,#N/A,FALSE,"단축3";#N/A,#N/A,FALSE,"장축";#N/A,#N/A,FALSE,"4WD"}</definedName>
    <definedName name="_291T3_" hidden="1">{#N/A,#N/A,FALSE,"단축1";#N/A,#N/A,FALSE,"단축2";#N/A,#N/A,FALSE,"단축3";#N/A,#N/A,FALSE,"장축";#N/A,#N/A,FALSE,"4WD"}</definedName>
    <definedName name="_295H1620_" localSheetId="0" hidden="1">{#N/A,#N/A,FALSE,"단축1";#N/A,#N/A,FALSE,"단축2";#N/A,#N/A,FALSE,"단축3";#N/A,#N/A,FALSE,"장축";#N/A,#N/A,FALSE,"4WD"}</definedName>
    <definedName name="_295H1620_" localSheetId="1" hidden="1">{#N/A,#N/A,FALSE,"단축1";#N/A,#N/A,FALSE,"단축2";#N/A,#N/A,FALSE,"단축3";#N/A,#N/A,FALSE,"장축";#N/A,#N/A,FALSE,"4WD"}</definedName>
    <definedName name="_295H1620_" hidden="1">{#N/A,#N/A,FALSE,"단축1";#N/A,#N/A,FALSE,"단축2";#N/A,#N/A,FALSE,"단축3";#N/A,#N/A,FALSE,"장축";#N/A,#N/A,FALSE,"4WD"}</definedName>
    <definedName name="_296H20_" localSheetId="0" hidden="1">{#N/A,#N/A,FALSE,"단축1";#N/A,#N/A,FALSE,"단축2";#N/A,#N/A,FALSE,"단축3";#N/A,#N/A,FALSE,"장축";#N/A,#N/A,FALSE,"4WD"}</definedName>
    <definedName name="_296H20_" localSheetId="1" hidden="1">{#N/A,#N/A,FALSE,"단축1";#N/A,#N/A,FALSE,"단축2";#N/A,#N/A,FALSE,"단축3";#N/A,#N/A,FALSE,"장축";#N/A,#N/A,FALSE,"4WD"}</definedName>
    <definedName name="_296H20_" hidden="1">{#N/A,#N/A,FALSE,"단축1";#N/A,#N/A,FALSE,"단축2";#N/A,#N/A,FALSE,"단축3";#N/A,#N/A,FALSE,"장축";#N/A,#N/A,FALSE,"4WD"}</definedName>
    <definedName name="_297A12458_" localSheetId="0" hidden="1">{#N/A,#N/A,FALSE,"단축1";#N/A,#N/A,FALSE,"단축2";#N/A,#N/A,FALSE,"단축3";#N/A,#N/A,FALSE,"장축";#N/A,#N/A,FALSE,"4WD"}</definedName>
    <definedName name="_297A12458_" localSheetId="1" hidden="1">{#N/A,#N/A,FALSE,"단축1";#N/A,#N/A,FALSE,"단축2";#N/A,#N/A,FALSE,"단축3";#N/A,#N/A,FALSE,"장축";#N/A,#N/A,FALSE,"4WD"}</definedName>
    <definedName name="_297A12458_" hidden="1">{#N/A,#N/A,FALSE,"단축1";#N/A,#N/A,FALSE,"단축2";#N/A,#N/A,FALSE,"단축3";#N/A,#N/A,FALSE,"장축";#N/A,#N/A,FALSE,"4WD"}</definedName>
    <definedName name="_297HP02_" localSheetId="0" hidden="1">{#N/A,#N/A,FALSE,"단축1";#N/A,#N/A,FALSE,"단축2";#N/A,#N/A,FALSE,"단축3";#N/A,#N/A,FALSE,"장축";#N/A,#N/A,FALSE,"4WD"}</definedName>
    <definedName name="_297HP02_" localSheetId="1" hidden="1">{#N/A,#N/A,FALSE,"단축1";#N/A,#N/A,FALSE,"단축2";#N/A,#N/A,FALSE,"단축3";#N/A,#N/A,FALSE,"장축";#N/A,#N/A,FALSE,"4WD"}</definedName>
    <definedName name="_297HP02_" hidden="1">{#N/A,#N/A,FALSE,"단축1";#N/A,#N/A,FALSE,"단축2";#N/A,#N/A,FALSE,"단축3";#N/A,#N/A,FALSE,"장축";#N/A,#N/A,FALSE,"4WD"}</definedName>
    <definedName name="_298HP2_" localSheetId="0" hidden="1">{#N/A,#N/A,FALSE,"단축1";#N/A,#N/A,FALSE,"단축2";#N/A,#N/A,FALSE,"단축3";#N/A,#N/A,FALSE,"장축";#N/A,#N/A,FALSE,"4WD"}</definedName>
    <definedName name="_298HP2_" localSheetId="1" hidden="1">{#N/A,#N/A,FALSE,"단축1";#N/A,#N/A,FALSE,"단축2";#N/A,#N/A,FALSE,"단축3";#N/A,#N/A,FALSE,"장축";#N/A,#N/A,FALSE,"4WD"}</definedName>
    <definedName name="_298HP2_" hidden="1">{#N/A,#N/A,FALSE,"단축1";#N/A,#N/A,FALSE,"단축2";#N/A,#N/A,FALSE,"단축3";#N/A,#N/A,FALSE,"장축";#N/A,#N/A,FALSE,"4WD"}</definedName>
    <definedName name="_299T5_" localSheetId="0" hidden="1">{#N/A,#N/A,FALSE,"단축1";#N/A,#N/A,FALSE,"단축2";#N/A,#N/A,FALSE,"단축3";#N/A,#N/A,FALSE,"장축";#N/A,#N/A,FALSE,"4WD"}</definedName>
    <definedName name="_299T5_" localSheetId="1" hidden="1">{#N/A,#N/A,FALSE,"단축1";#N/A,#N/A,FALSE,"단축2";#N/A,#N/A,FALSE,"단축3";#N/A,#N/A,FALSE,"장축";#N/A,#N/A,FALSE,"4WD"}</definedName>
    <definedName name="_299T5_" hidden="1">{#N/A,#N/A,FALSE,"단축1";#N/A,#N/A,FALSE,"단축2";#N/A,#N/A,FALSE,"단축3";#N/A,#N/A,FALSE,"장축";#N/A,#N/A,FALSE,"4WD"}</definedName>
    <definedName name="_29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29k9_" localSheetId="0" hidden="1">{#N/A,#N/A,FALSE,"단축1";#N/A,#N/A,FALSE,"단축2";#N/A,#N/A,FALSE,"단축3";#N/A,#N/A,FALSE,"장축";#N/A,#N/A,FALSE,"4WD"}</definedName>
    <definedName name="_29k9_" localSheetId="1" hidden="1">{#N/A,#N/A,FALSE,"단축1";#N/A,#N/A,FALSE,"단축2";#N/A,#N/A,FALSE,"단축3";#N/A,#N/A,FALSE,"장축";#N/A,#N/A,FALSE,"4WD"}</definedName>
    <definedName name="_29k9_" hidden="1">{#N/A,#N/A,FALSE,"단축1";#N/A,#N/A,FALSE,"단축2";#N/A,#N/A,FALSE,"단축3";#N/A,#N/A,FALSE,"장축";#N/A,#N/A,FALSE,"4WD"}</definedName>
    <definedName name="_29M123_" localSheetId="0" hidden="1">{#N/A,#N/A,FALSE,"단축1";#N/A,#N/A,FALSE,"단축2";#N/A,#N/A,FALSE,"단축3";#N/A,#N/A,FALSE,"장축";#N/A,#N/A,FALSE,"4WD"}</definedName>
    <definedName name="_29M123_" localSheetId="1" hidden="1">{#N/A,#N/A,FALSE,"단축1";#N/A,#N/A,FALSE,"단축2";#N/A,#N/A,FALSE,"단축3";#N/A,#N/A,FALSE,"장축";#N/A,#N/A,FALSE,"4WD"}</definedName>
    <definedName name="_29M123_" hidden="1">{#N/A,#N/A,FALSE,"단축1";#N/A,#N/A,FALSE,"단축2";#N/A,#N/A,FALSE,"단축3";#N/A,#N/A,FALSE,"장축";#N/A,#N/A,FALSE,"4WD"}</definedName>
    <definedName name="_2A02_" localSheetId="0" hidden="1">{#N/A,#N/A,FALSE,"단축1";#N/A,#N/A,FALSE,"단축2";#N/A,#N/A,FALSE,"단축3";#N/A,#N/A,FALSE,"장축";#N/A,#N/A,FALSE,"4WD"}</definedName>
    <definedName name="_2A02_" localSheetId="1" hidden="1">{#N/A,#N/A,FALSE,"단축1";#N/A,#N/A,FALSE,"단축2";#N/A,#N/A,FALSE,"단축3";#N/A,#N/A,FALSE,"장축";#N/A,#N/A,FALSE,"4WD"}</definedName>
    <definedName name="_2A02_" hidden="1">{#N/A,#N/A,FALSE,"단축1";#N/A,#N/A,FALSE,"단축2";#N/A,#N/A,FALSE,"단축3";#N/A,#N/A,FALSE,"장축";#N/A,#N/A,FALSE,"4WD"}</definedName>
    <definedName name="_2A2040_" localSheetId="0" hidden="1">{#N/A,#N/A,FALSE,"단축1";#N/A,#N/A,FALSE,"단축2";#N/A,#N/A,FALSE,"단축3";#N/A,#N/A,FALSE,"장축";#N/A,#N/A,FALSE,"4WD"}</definedName>
    <definedName name="_2A2040_" localSheetId="1" hidden="1">{#N/A,#N/A,FALSE,"단축1";#N/A,#N/A,FALSE,"단축2";#N/A,#N/A,FALSE,"단축3";#N/A,#N/A,FALSE,"장축";#N/A,#N/A,FALSE,"4WD"}</definedName>
    <definedName name="_2A2040_" hidden="1">{#N/A,#N/A,FALSE,"단축1";#N/A,#N/A,FALSE,"단축2";#N/A,#N/A,FALSE,"단축3";#N/A,#N/A,FALSE,"장축";#N/A,#N/A,FALSE,"4WD"}</definedName>
    <definedName name="_2AT1_" localSheetId="0" hidden="1">{#N/A,#N/A,FALSE,"인원";#N/A,#N/A,FALSE,"비용2";#N/A,#N/A,FALSE,"비용1";#N/A,#N/A,FALSE,"비용";#N/A,#N/A,FALSE,"보증2";#N/A,#N/A,FALSE,"보증1";#N/A,#N/A,FALSE,"보증";#N/A,#N/A,FALSE,"손익1";#N/A,#N/A,FALSE,"손익";#N/A,#N/A,FALSE,"부서별매출";#N/A,#N/A,FALSE,"매출"}</definedName>
    <definedName name="_2AT1_" localSheetId="1" hidden="1">{#N/A,#N/A,FALSE,"인원";#N/A,#N/A,FALSE,"비용2";#N/A,#N/A,FALSE,"비용1";#N/A,#N/A,FALSE,"비용";#N/A,#N/A,FALSE,"보증2";#N/A,#N/A,FALSE,"보증1";#N/A,#N/A,FALSE,"보증";#N/A,#N/A,FALSE,"손익1";#N/A,#N/A,FALSE,"손익";#N/A,#N/A,FALSE,"부서별매출";#N/A,#N/A,FALSE,"매출"}</definedName>
    <definedName name="_2AT1_" hidden="1">{#N/A,#N/A,FALSE,"인원";#N/A,#N/A,FALSE,"비용2";#N/A,#N/A,FALSE,"비용1";#N/A,#N/A,FALSE,"비용";#N/A,#N/A,FALSE,"보증2";#N/A,#N/A,FALSE,"보증1";#N/A,#N/A,FALSE,"보증";#N/A,#N/A,FALSE,"손익1";#N/A,#N/A,FALSE,"손익";#N/A,#N/A,FALSE,"부서별매출";#N/A,#N/A,FALSE,"매출"}</definedName>
    <definedName name="_2C_">#REF!</definedName>
    <definedName name="_2DB777_" localSheetId="0" hidden="1">{#N/A,#N/A,TRUE,"Y생산";#N/A,#N/A,TRUE,"Y판매";#N/A,#N/A,TRUE,"Y총물량";#N/A,#N/A,TRUE,"Y능력";#N/A,#N/A,TRUE,"YKD"}</definedName>
    <definedName name="_2DB777_" localSheetId="1" hidden="1">{#N/A,#N/A,TRUE,"Y생산";#N/A,#N/A,TRUE,"Y판매";#N/A,#N/A,TRUE,"Y총물량";#N/A,#N/A,TRUE,"Y능력";#N/A,#N/A,TRUE,"YKD"}</definedName>
    <definedName name="_2DB777_" hidden="1">{#N/A,#N/A,TRUE,"Y생산";#N/A,#N/A,TRUE,"Y판매";#N/A,#N/A,TRUE,"Y총물량";#N/A,#N/A,TRUE,"Y능력";#N/A,#N/A,TRUE,"YKD"}</definedName>
    <definedName name="_2F" hidden="1">[3]Sheet1!#REF!</definedName>
    <definedName name="_2h1_" hidden="1">{"'표지'!$B$5"}</definedName>
    <definedName name="_2wrn.ÀÚ±Ý°á_êº¸°í98³â2¿ù." hidden="1">{#N/A,#N/A,TRUE,"ÀÚ±Ý°á»êº¸°íÇ¥Áö";#N/A,#N/A,TRUE,"¸ñÂ÷";#N/A,#N/A,TRUE,"1.ÀÚ±ÝÁýÇà³»¿ª";#N/A,#N/A,TRUE,"2.°øÀåº° ÀÚ±ÝÁýÇà³»¿ª";#N/A,#N/A,TRUE,"3.Â÷ÀÔ±ÝÇöÈ²";#N/A,#N/A,TRUE,"4.ÀºÇàÂ÷ÀÔ±Ý¹×ÇÑµµÇöÈ²";#N/A,#N/A,TRUE,"5.°øÀåº°¿î¿ëÀÚ±ÝÂ÷ÀÔÇöÈ²";#N/A,#N/A,TRUE,"6.ÀºÇà°Å·¡ÇöÈ²";#N/A,#N/A,TRUE,"7.ÀºÇà¼ö¼ö·á¹×ÀÌÀÚ Áö±ÞÇöÈ²"}</definedName>
    <definedName name="_3" localSheetId="0">#N/A</definedName>
    <definedName name="_3">#REF!</definedName>
    <definedName name="_3_?__C" localSheetId="0">#REF!</definedName>
    <definedName name="_3_?__C">#REF!</definedName>
    <definedName name="_3____123Graph_XCHART_2" localSheetId="0" hidden="1">'[24]Long Term Prices'!#REF!</definedName>
    <definedName name="_3____123Graph_XCHART_2" hidden="1">'[24]Long Term Prices'!#REF!</definedName>
    <definedName name="_3__123Graph_ACHART_1" hidden="1">'[4]Long Term Prices'!$AZ$725:$AZ$753</definedName>
    <definedName name="_3__123Graph_AChart_12B" hidden="1">[15]OtherKPI!#REF!</definedName>
    <definedName name="_3__123Graph_ACHART_2" hidden="1">'[4]Long Term Prices'!$I$330:$I$392</definedName>
    <definedName name="_3__123Graph_CCHART_2" hidden="1">[16]Chart!#REF!</definedName>
    <definedName name="_3__123Graph_XCHART_1" hidden="1">'[4]Long Term Prices'!$A$725:$A$753</definedName>
    <definedName name="_3__123Graph_Xグラフ_1" localSheetId="0" hidden="1">#REF!</definedName>
    <definedName name="_3__123Graph_Xグラフ_1" localSheetId="1" hidden="1">#REF!</definedName>
    <definedName name="_3__123Graph_Xグラフ_1" hidden="1">#REF!</definedName>
    <definedName name="_3_0__123Grap" hidden="1">'[21]진행 DATA (2)'!#REF!</definedName>
    <definedName name="_3_0_0_F" localSheetId="0" hidden="1">#REF!</definedName>
    <definedName name="_3_0_0_F" hidden="1">#REF!</definedName>
    <definedName name="_3_0_F" hidden="1">[3]Sheet1!#REF!</definedName>
    <definedName name="_3_08_하자보수비" localSheetId="0">#REF!</definedName>
    <definedName name="_3_08_하자보수비">#REF!</definedName>
    <definedName name="_3_0Extr">[20]Sheet1!#REF!</definedName>
    <definedName name="_3_제조원가명세_pjt별" localSheetId="0">#REF!</definedName>
    <definedName name="_3_제조원가명세_pjt별">#REF!</definedName>
    <definedName name="_30">#N/A</definedName>
    <definedName name="_30___0__123Grap" hidden="1">#REF!</definedName>
    <definedName name="_30__123Graph_BChart_18B" hidden="1">[15]OtherKPI!#REF!</definedName>
    <definedName name="_30_7_0__123Grap" hidden="1">#N/A</definedName>
    <definedName name="_30_9_0__123Grap" hidden="1">#N/A</definedName>
    <definedName name="_304A1454_" localSheetId="0" hidden="1">{#N/A,#N/A,FALSE,"단축1";#N/A,#N/A,FALSE,"단축2";#N/A,#N/A,FALSE,"단축3";#N/A,#N/A,FALSE,"장축";#N/A,#N/A,FALSE,"4WD"}</definedName>
    <definedName name="_304A1454_" localSheetId="1" hidden="1">{#N/A,#N/A,FALSE,"단축1";#N/A,#N/A,FALSE,"단축2";#N/A,#N/A,FALSE,"단축3";#N/A,#N/A,FALSE,"장축";#N/A,#N/A,FALSE,"4WD"}</definedName>
    <definedName name="_304A1454_" hidden="1">{#N/A,#N/A,FALSE,"단축1";#N/A,#N/A,FALSE,"단축2";#N/A,#N/A,FALSE,"단축3";#N/A,#N/A,FALSE,"장축";#N/A,#N/A,FALSE,"4WD"}</definedName>
    <definedName name="_309A2_" localSheetId="0" hidden="1">{#N/A,#N/A,FALSE,"단축1";#N/A,#N/A,FALSE,"단축2";#N/A,#N/A,FALSE,"단축3";#N/A,#N/A,FALSE,"장축";#N/A,#N/A,FALSE,"4WD"}</definedName>
    <definedName name="_309A2_" localSheetId="1" hidden="1">{#N/A,#N/A,FALSE,"단축1";#N/A,#N/A,FALSE,"단축2";#N/A,#N/A,FALSE,"단축3";#N/A,#N/A,FALSE,"장축";#N/A,#N/A,FALSE,"4WD"}</definedName>
    <definedName name="_309A2_" hidden="1">{#N/A,#N/A,FALSE,"단축1";#N/A,#N/A,FALSE,"단축2";#N/A,#N/A,FALSE,"단축3";#N/A,#N/A,FALSE,"장축";#N/A,#N/A,FALSE,"4WD"}</definedName>
    <definedName name="_30d2_" localSheetId="0" hidden="1">{#N/A,#N/A,FALSE,"신규dep";#N/A,#N/A,FALSE,"신규dep-금형상각후";#N/A,#N/A,FALSE,"신규dep-연구비상각후";#N/A,#N/A,FALSE,"신규dep-기계,공구상각후"}</definedName>
    <definedName name="_30d2_" localSheetId="1" hidden="1">{#N/A,#N/A,FALSE,"신규dep";#N/A,#N/A,FALSE,"신규dep-금형상각후";#N/A,#N/A,FALSE,"신규dep-연구비상각후";#N/A,#N/A,FALSE,"신규dep-기계,공구상각후"}</definedName>
    <definedName name="_30d2_" hidden="1">{#N/A,#N/A,FALSE,"신규dep";#N/A,#N/A,FALSE,"신규dep-금형상각후";#N/A,#N/A,FALSE,"신규dep-연구비상각후";#N/A,#N/A,FALSE,"신규dep-기계,공구상각후"}</definedName>
    <definedName name="_30M123_" localSheetId="0" hidden="1">{#N/A,#N/A,FALSE,"단축1";#N/A,#N/A,FALSE,"단축2";#N/A,#N/A,FALSE,"단축3";#N/A,#N/A,FALSE,"장축";#N/A,#N/A,FALSE,"4WD"}</definedName>
    <definedName name="_30M123_" localSheetId="1" hidden="1">{#N/A,#N/A,FALSE,"단축1";#N/A,#N/A,FALSE,"단축2";#N/A,#N/A,FALSE,"단축3";#N/A,#N/A,FALSE,"장축";#N/A,#N/A,FALSE,"4WD"}</definedName>
    <definedName name="_30M123_" hidden="1">{#N/A,#N/A,FALSE,"단축1";#N/A,#N/A,FALSE,"단축2";#N/A,#N/A,FALSE,"단축3";#N/A,#N/A,FALSE,"장축";#N/A,#N/A,FALSE,"4WD"}</definedName>
    <definedName name="_30O11_" localSheetId="0" hidden="1">{#N/A,#N/A,FALSE,"단축1";#N/A,#N/A,FALSE,"단축2";#N/A,#N/A,FALSE,"단축3";#N/A,#N/A,FALSE,"장축";#N/A,#N/A,FALSE,"4WD"}</definedName>
    <definedName name="_30O11_" localSheetId="1" hidden="1">{#N/A,#N/A,FALSE,"단축1";#N/A,#N/A,FALSE,"단축2";#N/A,#N/A,FALSE,"단축3";#N/A,#N/A,FALSE,"장축";#N/A,#N/A,FALSE,"4WD"}</definedName>
    <definedName name="_30O11_" hidden="1">{#N/A,#N/A,FALSE,"단축1";#N/A,#N/A,FALSE,"단축2";#N/A,#N/A,FALSE,"단축3";#N/A,#N/A,FALSE,"장축";#N/A,#N/A,FALSE,"4WD"}</definedName>
    <definedName name="_30s13_" hidden="1">{#N/A,#N/A,FALSE,"UNIT";#N/A,#N/A,FALSE,"UNIT";#N/A,#N/A,FALSE,"계정"}</definedName>
    <definedName name="_30s13__1" hidden="1">{#N/A,#N/A,FALSE,"UNIT";#N/A,#N/A,FALSE,"UNIT";#N/A,#N/A,FALSE,"계정"}</definedName>
    <definedName name="_30s13__2" hidden="1">{#N/A,#N/A,FALSE,"UNIT";#N/A,#N/A,FALSE,"UNIT";#N/A,#N/A,FALSE,"계정"}</definedName>
    <definedName name="_30s13__3" hidden="1">{#N/A,#N/A,FALSE,"UNIT";#N/A,#N/A,FALSE,"UNIT";#N/A,#N/A,FALSE,"계정"}</definedName>
    <definedName name="_31">#N/A</definedName>
    <definedName name="_31__123Graph_BChart_21C" hidden="1">[15]OtherKPI!#REF!</definedName>
    <definedName name="_31_7_0__123Graph_LB" hidden="1">#N/A</definedName>
    <definedName name="_31_9_0__123Graph_LB" hidden="1">#N/A</definedName>
    <definedName name="_314A2040_" localSheetId="0" hidden="1">{#N/A,#N/A,FALSE,"단축1";#N/A,#N/A,FALSE,"단축2";#N/A,#N/A,FALSE,"단축3";#N/A,#N/A,FALSE,"장축";#N/A,#N/A,FALSE,"4WD"}</definedName>
    <definedName name="_314A2040_" localSheetId="1" hidden="1">{#N/A,#N/A,FALSE,"단축1";#N/A,#N/A,FALSE,"단축2";#N/A,#N/A,FALSE,"단축3";#N/A,#N/A,FALSE,"장축";#N/A,#N/A,FALSE,"4WD"}</definedName>
    <definedName name="_314A2040_" hidden="1">{#N/A,#N/A,FALSE,"단축1";#N/A,#N/A,FALSE,"단축2";#N/A,#N/A,FALSE,"단축3";#N/A,#N/A,FALSE,"장축";#N/A,#N/A,FALSE,"4WD"}</definedName>
    <definedName name="_317____S" localSheetId="0" hidden="1">#REF!</definedName>
    <definedName name="_317____S" localSheetId="1" hidden="1">#REF!</definedName>
    <definedName name="_317____S" hidden="1">#REF!</definedName>
    <definedName name="_318__0_S" localSheetId="0" hidden="1">#REF!</definedName>
    <definedName name="_318__0_S" localSheetId="1" hidden="1">#REF!</definedName>
    <definedName name="_318__0_S" hidden="1">#REF!</definedName>
    <definedName name="_31O11_" localSheetId="0" hidden="1">{#N/A,#N/A,FALSE,"단축1";#N/A,#N/A,FALSE,"단축2";#N/A,#N/A,FALSE,"단축3";#N/A,#N/A,FALSE,"장축";#N/A,#N/A,FALSE,"4WD"}</definedName>
    <definedName name="_31O11_" localSheetId="1" hidden="1">{#N/A,#N/A,FALSE,"단축1";#N/A,#N/A,FALSE,"단축2";#N/A,#N/A,FALSE,"단축3";#N/A,#N/A,FALSE,"장축";#N/A,#N/A,FALSE,"4WD"}</definedName>
    <definedName name="_31O11_" hidden="1">{#N/A,#N/A,FALSE,"단축1";#N/A,#N/A,FALSE,"단축2";#N/A,#N/A,FALSE,"단축3";#N/A,#N/A,FALSE,"장축";#N/A,#N/A,FALSE,"4WD"}</definedName>
    <definedName name="_31P2_" localSheetId="0" hidden="1">{#N/A,#N/A,FALSE,"단축1";#N/A,#N/A,FALSE,"단축2";#N/A,#N/A,FALSE,"단축3";#N/A,#N/A,FALSE,"장축";#N/A,#N/A,FALSE,"4WD"}</definedName>
    <definedName name="_31P2_" localSheetId="1" hidden="1">{#N/A,#N/A,FALSE,"단축1";#N/A,#N/A,FALSE,"단축2";#N/A,#N/A,FALSE,"단축3";#N/A,#N/A,FALSE,"장축";#N/A,#N/A,FALSE,"4WD"}</definedName>
    <definedName name="_31P2_" hidden="1">{#N/A,#N/A,FALSE,"단축1";#N/A,#N/A,FALSE,"단축2";#N/A,#N/A,FALSE,"단축3";#N/A,#N/A,FALSE,"장축";#N/A,#N/A,FALSE,"4WD"}</definedName>
    <definedName name="_31T2_" localSheetId="0" hidden="1">{#N/A,#N/A,FALSE,"단축1";#N/A,#N/A,FALSE,"단축2";#N/A,#N/A,FALSE,"단축3";#N/A,#N/A,FALSE,"장축";#N/A,#N/A,FALSE,"4WD"}</definedName>
    <definedName name="_31T2_" localSheetId="1" hidden="1">{#N/A,#N/A,FALSE,"단축1";#N/A,#N/A,FALSE,"단축2";#N/A,#N/A,FALSE,"단축3";#N/A,#N/A,FALSE,"장축";#N/A,#N/A,FALSE,"4WD"}</definedName>
    <definedName name="_31T2_" hidden="1">{#N/A,#N/A,FALSE,"단축1";#N/A,#N/A,FALSE,"단축2";#N/A,#N/A,FALSE,"단축3";#N/A,#N/A,FALSE,"장축";#N/A,#N/A,FALSE,"4WD"}</definedName>
    <definedName name="_32">#N/A</definedName>
    <definedName name="_32__123Graph_BChart_22C" hidden="1">[15]OtherKPI!#REF!</definedName>
    <definedName name="_32___0_S" localSheetId="0" hidden="1">#REF!</definedName>
    <definedName name="_32___0_S" localSheetId="1" hidden="1">#REF!</definedName>
    <definedName name="_32___0_S" hidden="1">#REF!</definedName>
    <definedName name="_321A21321_" localSheetId="0" hidden="1">{#N/A,#N/A,FALSE,"단축1";#N/A,#N/A,FALSE,"단축2";#N/A,#N/A,FALSE,"단축3";#N/A,#N/A,FALSE,"장축";#N/A,#N/A,FALSE,"4WD"}</definedName>
    <definedName name="_321A21321_" localSheetId="1" hidden="1">{#N/A,#N/A,FALSE,"단축1";#N/A,#N/A,FALSE,"단축2";#N/A,#N/A,FALSE,"단축3";#N/A,#N/A,FALSE,"장축";#N/A,#N/A,FALSE,"4WD"}</definedName>
    <definedName name="_321A21321_" hidden="1">{#N/A,#N/A,FALSE,"단축1";#N/A,#N/A,FALSE,"단축2";#N/A,#N/A,FALSE,"단축3";#N/A,#N/A,FALSE,"장축";#N/A,#N/A,FALSE,"4WD"}</definedName>
    <definedName name="_328AA4_" localSheetId="0" hidden="1">{#N/A,#N/A,FALSE,"신규dep";#N/A,#N/A,FALSE,"신규dep-금형상각후";#N/A,#N/A,FALSE,"신규dep-연구비상각후";#N/A,#N/A,FALSE,"신규dep-기계,공구상각후"}</definedName>
    <definedName name="_328AA4_" localSheetId="1" hidden="1">{#N/A,#N/A,FALSE,"신규dep";#N/A,#N/A,FALSE,"신규dep-금형상각후";#N/A,#N/A,FALSE,"신규dep-연구비상각후";#N/A,#N/A,FALSE,"신규dep-기계,공구상각후"}</definedName>
    <definedName name="_328AA4_" hidden="1">{#N/A,#N/A,FALSE,"신규dep";#N/A,#N/A,FALSE,"신규dep-금형상각후";#N/A,#N/A,FALSE,"신규dep-연구비상각후";#N/A,#N/A,FALSE,"신규dep-기계,공구상각후"}</definedName>
    <definedName name="_32a12_" hidden="1">{"'Monthly 1997'!$A$3:$S$89"}</definedName>
    <definedName name="_32D6_" localSheetId="0" hidden="1">{"'표지'!$B$5"}</definedName>
    <definedName name="_32D6_" hidden="1">{"'표지'!$B$5"}</definedName>
    <definedName name="_32P2_" localSheetId="0" hidden="1">{#N/A,#N/A,FALSE,"단축1";#N/A,#N/A,FALSE,"단축2";#N/A,#N/A,FALSE,"단축3";#N/A,#N/A,FALSE,"장축";#N/A,#N/A,FALSE,"4WD"}</definedName>
    <definedName name="_32P2_" localSheetId="1" hidden="1">{#N/A,#N/A,FALSE,"단축1";#N/A,#N/A,FALSE,"단축2";#N/A,#N/A,FALSE,"단축3";#N/A,#N/A,FALSE,"장축";#N/A,#N/A,FALSE,"4WD"}</definedName>
    <definedName name="_32P2_" hidden="1">{#N/A,#N/A,FALSE,"단축1";#N/A,#N/A,FALSE,"단축2";#N/A,#N/A,FALSE,"단축3";#N/A,#N/A,FALSE,"장축";#N/A,#N/A,FALSE,"4WD"}</definedName>
    <definedName name="_32q1_" localSheetId="0" hidden="1">{#N/A,#N/A,FALSE,"단축1";#N/A,#N/A,FALSE,"단축2";#N/A,#N/A,FALSE,"단축3";#N/A,#N/A,FALSE,"장축";#N/A,#N/A,FALSE,"4WD"}</definedName>
    <definedName name="_32q1_" localSheetId="1" hidden="1">{#N/A,#N/A,FALSE,"단축1";#N/A,#N/A,FALSE,"단축2";#N/A,#N/A,FALSE,"단축3";#N/A,#N/A,FALSE,"장축";#N/A,#N/A,FALSE,"4WD"}</definedName>
    <definedName name="_32q1_" hidden="1">{#N/A,#N/A,FALSE,"단축1";#N/A,#N/A,FALSE,"단축2";#N/A,#N/A,FALSE,"단축3";#N/A,#N/A,FALSE,"장축";#N/A,#N/A,FALSE,"4WD"}</definedName>
    <definedName name="_33">#N/A</definedName>
    <definedName name="_33.6K_DATA">#REF!</definedName>
    <definedName name="_33__123Graph_BChart_23C" hidden="1">[15]OtherKPI!#REF!</definedName>
    <definedName name="_33__0_S" localSheetId="0" hidden="1">#REF!</definedName>
    <definedName name="_33__0_S" localSheetId="1" hidden="1">#REF!</definedName>
    <definedName name="_33__0_S" hidden="1">#REF!</definedName>
    <definedName name="_335d1_" localSheetId="0" hidden="1">{#N/A,#N/A,FALSE,"신규dep";#N/A,#N/A,FALSE,"신규dep-금형상각후";#N/A,#N/A,FALSE,"신규dep-연구비상각후";#N/A,#N/A,FALSE,"신규dep-기계,공구상각후"}</definedName>
    <definedName name="_335d1_" localSheetId="1" hidden="1">{#N/A,#N/A,FALSE,"신규dep";#N/A,#N/A,FALSE,"신규dep-금형상각후";#N/A,#N/A,FALSE,"신규dep-연구비상각후";#N/A,#N/A,FALSE,"신규dep-기계,공구상각후"}</definedName>
    <definedName name="_335d1_" hidden="1">{#N/A,#N/A,FALSE,"신규dep";#N/A,#N/A,FALSE,"신규dep-금형상각후";#N/A,#N/A,FALSE,"신규dep-연구비상각후";#N/A,#N/A,FALSE,"신규dep-기계,공구상각후"}</definedName>
    <definedName name="_33AT1_" hidden="1">{#N/A,#N/A,FALSE,"인원";#N/A,#N/A,FALSE,"비용2";#N/A,#N/A,FALSE,"비용1";#N/A,#N/A,FALSE,"비용";#N/A,#N/A,FALSE,"보증2";#N/A,#N/A,FALSE,"보증1";#N/A,#N/A,FALSE,"보증";#N/A,#N/A,FALSE,"손익1";#N/A,#N/A,FALSE,"손익";#N/A,#N/A,FALSE,"부서별매출";#N/A,#N/A,FALSE,"매출"}</definedName>
    <definedName name="_33D6_" localSheetId="0" hidden="1">{"'표지'!$B$5"}</definedName>
    <definedName name="_33D6_" hidden="1">{"'표지'!$B$5"}</definedName>
    <definedName name="_33DC50_" localSheetId="0" hidden="1">{#N/A,#N/A,FALSE,"단축1";#N/A,#N/A,FALSE,"단축2";#N/A,#N/A,FALSE,"단축3";#N/A,#N/A,FALSE,"장축";#N/A,#N/A,FALSE,"4WD"}</definedName>
    <definedName name="_33DC50_" localSheetId="1" hidden="1">{#N/A,#N/A,FALSE,"단축1";#N/A,#N/A,FALSE,"단축2";#N/A,#N/A,FALSE,"단축3";#N/A,#N/A,FALSE,"장축";#N/A,#N/A,FALSE,"4WD"}</definedName>
    <definedName name="_33DC50_" hidden="1">{#N/A,#N/A,FALSE,"단축1";#N/A,#N/A,FALSE,"단축2";#N/A,#N/A,FALSE,"단축3";#N/A,#N/A,FALSE,"장축";#N/A,#N/A,FALSE,"4WD"}</definedName>
    <definedName name="_33q1_" localSheetId="0" hidden="1">{#N/A,#N/A,FALSE,"단축1";#N/A,#N/A,FALSE,"단축2";#N/A,#N/A,FALSE,"단축3";#N/A,#N/A,FALSE,"장축";#N/A,#N/A,FALSE,"4WD"}</definedName>
    <definedName name="_33q1_" localSheetId="1" hidden="1">{#N/A,#N/A,FALSE,"단축1";#N/A,#N/A,FALSE,"단축2";#N/A,#N/A,FALSE,"단축3";#N/A,#N/A,FALSE,"장축";#N/A,#N/A,FALSE,"4WD"}</definedName>
    <definedName name="_33q1_" hidden="1">{#N/A,#N/A,FALSE,"단축1";#N/A,#N/A,FALSE,"단축2";#N/A,#N/A,FALSE,"단축3";#N/A,#N/A,FALSE,"장축";#N/A,#N/A,FALSE,"4WD"}</definedName>
    <definedName name="_33q5_" localSheetId="0" hidden="1">{#N/A,#N/A,FALSE,"신규dep";#N/A,#N/A,FALSE,"신규dep-금형상각후";#N/A,#N/A,FALSE,"신규dep-연구비상각후";#N/A,#N/A,FALSE,"신규dep-기계,공구상각후"}</definedName>
    <definedName name="_33q5_" localSheetId="1" hidden="1">{#N/A,#N/A,FALSE,"신규dep";#N/A,#N/A,FALSE,"신규dep-금형상각후";#N/A,#N/A,FALSE,"신규dep-연구비상각후";#N/A,#N/A,FALSE,"신규dep-기계,공구상각후"}</definedName>
    <definedName name="_33q5_" hidden="1">{#N/A,#N/A,FALSE,"신규dep";#N/A,#N/A,FALSE,"신규dep-금형상각후";#N/A,#N/A,FALSE,"신규dep-연구비상각후";#N/A,#N/A,FALSE,"신규dep-기계,공구상각후"}</definedName>
    <definedName name="_33s14_" hidden="1">{#N/A,#N/A,FALSE,"UNIT";#N/A,#N/A,FALSE,"UNIT";#N/A,#N/A,FALSE,"계정"}</definedName>
    <definedName name="_33s14__1" hidden="1">{#N/A,#N/A,FALSE,"UNIT";#N/A,#N/A,FALSE,"UNIT";#N/A,#N/A,FALSE,"계정"}</definedName>
    <definedName name="_33s14__2" hidden="1">{#N/A,#N/A,FALSE,"UNIT";#N/A,#N/A,FALSE,"UNIT";#N/A,#N/A,FALSE,"계정"}</definedName>
    <definedName name="_33s14__3" hidden="1">{#N/A,#N/A,FALSE,"UNIT";#N/A,#N/A,FALSE,"UNIT";#N/A,#N/A,FALSE,"계정"}</definedName>
    <definedName name="_34">#N/A</definedName>
    <definedName name="_34_??" localSheetId="0" hidden="1">{#N/A,#N/A,FALSE,"??1";#N/A,#N/A,FALSE,"??2";#N/A,#N/A,FALSE,"??3";#N/A,#N/A,FALSE,"??";#N/A,#N/A,FALSE,"4WD"}</definedName>
    <definedName name="_34_??" localSheetId="1" hidden="1">{#N/A,#N/A,FALSE,"??1";#N/A,#N/A,FALSE,"??2";#N/A,#N/A,FALSE,"??3";#N/A,#N/A,FALSE,"??";#N/A,#N/A,FALSE,"4WD"}</definedName>
    <definedName name="_34_??" hidden="1">{#N/A,#N/A,FALSE,"??1";#N/A,#N/A,FALSE,"??2";#N/A,#N/A,FALSE,"??3";#N/A,#N/A,FALSE,"??";#N/A,#N/A,FALSE,"4WD"}</definedName>
    <definedName name="_34__123Graph_BChart_24C" hidden="1">[15]OtherKPI!#REF!</definedName>
    <definedName name="_34_9_0__123Grap" hidden="1">#N/A</definedName>
    <definedName name="_342d2_" localSheetId="0" hidden="1">{#N/A,#N/A,FALSE,"신규dep";#N/A,#N/A,FALSE,"신규dep-금형상각후";#N/A,#N/A,FALSE,"신규dep-연구비상각후";#N/A,#N/A,FALSE,"신규dep-기계,공구상각후"}</definedName>
    <definedName name="_342d2_" localSheetId="1" hidden="1">{#N/A,#N/A,FALSE,"신규dep";#N/A,#N/A,FALSE,"신규dep-금형상각후";#N/A,#N/A,FALSE,"신규dep-연구비상각후";#N/A,#N/A,FALSE,"신규dep-기계,공구상각후"}</definedName>
    <definedName name="_342d2_" hidden="1">{#N/A,#N/A,FALSE,"신규dep";#N/A,#N/A,FALSE,"신규dep-금형상각후";#N/A,#N/A,FALSE,"신규dep-연구비상각후";#N/A,#N/A,FALSE,"신규dep-기계,공구상각후"}</definedName>
    <definedName name="_348T2_" localSheetId="0" hidden="1">{#N/A,#N/A,FALSE,"단축1";#N/A,#N/A,FALSE,"단축2";#N/A,#N/A,FALSE,"단축3";#N/A,#N/A,FALSE,"장축";#N/A,#N/A,FALSE,"4WD"}</definedName>
    <definedName name="_348T2_" localSheetId="1" hidden="1">{#N/A,#N/A,FALSE,"단축1";#N/A,#N/A,FALSE,"단축2";#N/A,#N/A,FALSE,"단축3";#N/A,#N/A,FALSE,"장축";#N/A,#N/A,FALSE,"4WD"}</definedName>
    <definedName name="_348T2_" hidden="1">{#N/A,#N/A,FALSE,"단축1";#N/A,#N/A,FALSE,"단축2";#N/A,#N/A,FALSE,"단축3";#N/A,#N/A,FALSE,"장축";#N/A,#N/A,FALSE,"4WD"}</definedName>
    <definedName name="_349DC50_" localSheetId="0" hidden="1">{#N/A,#N/A,FALSE,"단축1";#N/A,#N/A,FALSE,"단축2";#N/A,#N/A,FALSE,"단축3";#N/A,#N/A,FALSE,"장축";#N/A,#N/A,FALSE,"4WD"}</definedName>
    <definedName name="_349DC50_" localSheetId="1" hidden="1">{#N/A,#N/A,FALSE,"단축1";#N/A,#N/A,FALSE,"단축2";#N/A,#N/A,FALSE,"단축3";#N/A,#N/A,FALSE,"장축";#N/A,#N/A,FALSE,"4WD"}</definedName>
    <definedName name="_349DC50_" hidden="1">{#N/A,#N/A,FALSE,"단축1";#N/A,#N/A,FALSE,"단축2";#N/A,#N/A,FALSE,"단축3";#N/A,#N/A,FALSE,"장축";#N/A,#N/A,FALSE,"4WD"}</definedName>
    <definedName name="_349T3_" localSheetId="0" hidden="1">{#N/A,#N/A,FALSE,"단축1";#N/A,#N/A,FALSE,"단축2";#N/A,#N/A,FALSE,"단축3";#N/A,#N/A,FALSE,"장축";#N/A,#N/A,FALSE,"4WD"}</definedName>
    <definedName name="_349T3_" localSheetId="1" hidden="1">{#N/A,#N/A,FALSE,"단축1";#N/A,#N/A,FALSE,"단축2";#N/A,#N/A,FALSE,"단축3";#N/A,#N/A,FALSE,"장축";#N/A,#N/A,FALSE,"4WD"}</definedName>
    <definedName name="_349T3_" hidden="1">{#N/A,#N/A,FALSE,"단축1";#N/A,#N/A,FALSE,"단축2";#N/A,#N/A,FALSE,"단축3";#N/A,#N/A,FALSE,"장축";#N/A,#N/A,FALSE,"4WD"}</definedName>
    <definedName name="_349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4h1_" localSheetId="0" hidden="1">{"'표지'!$B$5"}</definedName>
    <definedName name="_34h1_" hidden="1">{"'표지'!$B$5"}</definedName>
    <definedName name="_34q5_" localSheetId="0" hidden="1">{#N/A,#N/A,FALSE,"신규dep";#N/A,#N/A,FALSE,"신규dep-금형상각후";#N/A,#N/A,FALSE,"신규dep-연구비상각후";#N/A,#N/A,FALSE,"신규dep-기계,공구상각후"}</definedName>
    <definedName name="_34q5_" localSheetId="1" hidden="1">{#N/A,#N/A,FALSE,"신규dep";#N/A,#N/A,FALSE,"신규dep-금형상각후";#N/A,#N/A,FALSE,"신규dep-연구비상각후";#N/A,#N/A,FALSE,"신규dep-기계,공구상각후"}</definedName>
    <definedName name="_34q5_" hidden="1">{#N/A,#N/A,FALSE,"신규dep";#N/A,#N/A,FALSE,"신규dep-금형상각후";#N/A,#N/A,FALSE,"신규dep-연구비상각후";#N/A,#N/A,FALSE,"신규dep-기계,공구상각후"}</definedName>
    <definedName name="_34q6_" localSheetId="0" hidden="1">{#N/A,#N/A,FALSE,"신규dep";#N/A,#N/A,FALSE,"신규dep-금형상각후";#N/A,#N/A,FALSE,"신규dep-연구비상각후";#N/A,#N/A,FALSE,"신규dep-기계,공구상각후"}</definedName>
    <definedName name="_34q6_" localSheetId="1" hidden="1">{#N/A,#N/A,FALSE,"신규dep";#N/A,#N/A,FALSE,"신규dep-금형상각후";#N/A,#N/A,FALSE,"신규dep-연구비상각후";#N/A,#N/A,FALSE,"신규dep-기계,공구상각후"}</definedName>
    <definedName name="_34q6_" hidden="1">{#N/A,#N/A,FALSE,"신규dep";#N/A,#N/A,FALSE,"신규dep-금형상각후";#N/A,#N/A,FALSE,"신규dep-연구비상각후";#N/A,#N/A,FALSE,"신규dep-기계,공구상각후"}</definedName>
    <definedName name="_35">#N/A</definedName>
    <definedName name="_35__123Graph_BChart_25C" hidden="1">[15]OtherKPI!#REF!</definedName>
    <definedName name="_35_9_0__123Graph_LB" hidden="1">#N/A</definedName>
    <definedName name="_350T5_" localSheetId="0" hidden="1">{#N/A,#N/A,FALSE,"단축1";#N/A,#N/A,FALSE,"단축2";#N/A,#N/A,FALSE,"단축3";#N/A,#N/A,FALSE,"장축";#N/A,#N/A,FALSE,"4WD"}</definedName>
    <definedName name="_350T5_" localSheetId="1" hidden="1">{#N/A,#N/A,FALSE,"단축1";#N/A,#N/A,FALSE,"단축2";#N/A,#N/A,FALSE,"단축3";#N/A,#N/A,FALSE,"장축";#N/A,#N/A,FALSE,"4WD"}</definedName>
    <definedName name="_350T5_" hidden="1">{#N/A,#N/A,FALSE,"단축1";#N/A,#N/A,FALSE,"단축2";#N/A,#N/A,FALSE,"단축3";#N/A,#N/A,FALSE,"장축";#N/A,#N/A,FALSE,"4WD"}</definedName>
    <definedName name="_356e1_" localSheetId="0" hidden="1">{#N/A,#N/A,FALSE,"단축1";#N/A,#N/A,FALSE,"단축2";#N/A,#N/A,FALSE,"단축3";#N/A,#N/A,FALSE,"장축";#N/A,#N/A,FALSE,"4WD"}</definedName>
    <definedName name="_356e1_" localSheetId="1" hidden="1">{#N/A,#N/A,FALSE,"단축1";#N/A,#N/A,FALSE,"단축2";#N/A,#N/A,FALSE,"단축3";#N/A,#N/A,FALSE,"장축";#N/A,#N/A,FALSE,"4WD"}</definedName>
    <definedName name="_356e1_" hidden="1">{#N/A,#N/A,FALSE,"단축1";#N/A,#N/A,FALSE,"단축2";#N/A,#N/A,FALSE,"단축3";#N/A,#N/A,FALSE,"장축";#N/A,#N/A,FALSE,"4WD"}</definedName>
    <definedName name="_35AT3_" hidden="1">{#N/A,#N/A,FALSE,"인원";#N/A,#N/A,FALSE,"비용2";#N/A,#N/A,FALSE,"비용1";#N/A,#N/A,FALSE,"비용";#N/A,#N/A,FALSE,"보증2";#N/A,#N/A,FALSE,"보증1";#N/A,#N/A,FALSE,"보증";#N/A,#N/A,FALSE,"손익1";#N/A,#N/A,FALSE,"손익";#N/A,#N/A,FALSE,"부서별매출";#N/A,#N/A,FALSE,"매출"}</definedName>
    <definedName name="_35h1_" localSheetId="0" hidden="1">{"'표지'!$B$5"}</definedName>
    <definedName name="_35h1_" hidden="1">{"'표지'!$B$5"}</definedName>
    <definedName name="_35h2_" localSheetId="0" hidden="1">{"'표지'!$B$5"}</definedName>
    <definedName name="_35h2_" hidden="1">{"'표지'!$B$5"}</definedName>
    <definedName name="_35q6_" localSheetId="0" hidden="1">{#N/A,#N/A,FALSE,"신규dep";#N/A,#N/A,FALSE,"신규dep-금형상각후";#N/A,#N/A,FALSE,"신규dep-연구비상각후";#N/A,#N/A,FALSE,"신규dep-기계,공구상각후"}</definedName>
    <definedName name="_35q6_" localSheetId="1" hidden="1">{#N/A,#N/A,FALSE,"신규dep";#N/A,#N/A,FALSE,"신규dep-금형상각후";#N/A,#N/A,FALSE,"신규dep-연구비상각후";#N/A,#N/A,FALSE,"신규dep-기계,공구상각후"}</definedName>
    <definedName name="_35q6_" hidden="1">{#N/A,#N/A,FALSE,"신규dep";#N/A,#N/A,FALSE,"신규dep-금형상각후";#N/A,#N/A,FALSE,"신규dep-연구비상각후";#N/A,#N/A,FALSE,"신규dep-기계,공구상각후"}</definedName>
    <definedName name="_35q7_" localSheetId="0" hidden="1">{#N/A,#N/A,FALSE,"신규dep";#N/A,#N/A,FALSE,"신규dep-금형상각후";#N/A,#N/A,FALSE,"신규dep-연구비상각후";#N/A,#N/A,FALSE,"신규dep-기계,공구상각후"}</definedName>
    <definedName name="_35q7_" localSheetId="1" hidden="1">{#N/A,#N/A,FALSE,"신규dep";#N/A,#N/A,FALSE,"신규dep-금형상각후";#N/A,#N/A,FALSE,"신규dep-연구비상각후";#N/A,#N/A,FALSE,"신규dep-기계,공구상각후"}</definedName>
    <definedName name="_35q7_" hidden="1">{#N/A,#N/A,FALSE,"신규dep";#N/A,#N/A,FALSE,"신규dep-금형상각후";#N/A,#N/A,FALSE,"신규dep-연구비상각후";#N/A,#N/A,FALSE,"신규dep-기계,공구상각후"}</definedName>
    <definedName name="_36">#N/A</definedName>
    <definedName name="_36_????1" localSheetId="0" hidden="1">{#N/A,#N/A,FALSE,"??1";#N/A,#N/A,FALSE,"??2";#N/A,#N/A,FALSE,"??3";#N/A,#N/A,FALSE,"??";#N/A,#N/A,FALSE,"4WD"}</definedName>
    <definedName name="_36_????1" localSheetId="1" hidden="1">{#N/A,#N/A,FALSE,"??1";#N/A,#N/A,FALSE,"??2";#N/A,#N/A,FALSE,"??3";#N/A,#N/A,FALSE,"??";#N/A,#N/A,FALSE,"4WD"}</definedName>
    <definedName name="_36_????1" hidden="1">{#N/A,#N/A,FALSE,"??1";#N/A,#N/A,FALSE,"??2";#N/A,#N/A,FALSE,"??3";#N/A,#N/A,FALSE,"??";#N/A,#N/A,FALSE,"4WD"}</definedName>
    <definedName name="_36__123Graph_BChart_26C" hidden="1">[15]OtherKPI!#REF!</definedName>
    <definedName name="_36____S" hidden="1">#REF!</definedName>
    <definedName name="_363e2_" localSheetId="0" hidden="1">{#N/A,#N/A,FALSE,"단축1";#N/A,#N/A,FALSE,"단축2";#N/A,#N/A,FALSE,"단축3";#N/A,#N/A,FALSE,"장축";#N/A,#N/A,FALSE,"4WD"}</definedName>
    <definedName name="_363e2_" localSheetId="1" hidden="1">{#N/A,#N/A,FALSE,"단축1";#N/A,#N/A,FALSE,"단축2";#N/A,#N/A,FALSE,"단축3";#N/A,#N/A,FALSE,"장축";#N/A,#N/A,FALSE,"4WD"}</definedName>
    <definedName name="_363e2_" hidden="1">{#N/A,#N/A,FALSE,"단축1";#N/A,#N/A,FALSE,"단축2";#N/A,#N/A,FALSE,"단축3";#N/A,#N/A,FALSE,"장축";#N/A,#N/A,FALSE,"4WD"}</definedName>
    <definedName name="_36e1_" localSheetId="0" hidden="1">{#N/A,#N/A,FALSE,"단축1";#N/A,#N/A,FALSE,"단축2";#N/A,#N/A,FALSE,"단축3";#N/A,#N/A,FALSE,"장축";#N/A,#N/A,FALSE,"4WD"}</definedName>
    <definedName name="_36e1_" localSheetId="1" hidden="1">{#N/A,#N/A,FALSE,"단축1";#N/A,#N/A,FALSE,"단축2";#N/A,#N/A,FALSE,"단축3";#N/A,#N/A,FALSE,"장축";#N/A,#N/A,FALSE,"4WD"}</definedName>
    <definedName name="_36e1_" hidden="1">{#N/A,#N/A,FALSE,"단축1";#N/A,#N/A,FALSE,"단축2";#N/A,#N/A,FALSE,"단축3";#N/A,#N/A,FALSE,"장축";#N/A,#N/A,FALSE,"4WD"}</definedName>
    <definedName name="_36h1_" localSheetId="0" hidden="1">{"'표지'!$B$5"}</definedName>
    <definedName name="_36h1_" hidden="1">{"'표지'!$B$5"}</definedName>
    <definedName name="_36h3_" localSheetId="0" hidden="1">{"'표지'!$B$5"}</definedName>
    <definedName name="_36h3_" hidden="1">{"'표지'!$B$5"}</definedName>
    <definedName name="_36q7_" localSheetId="0" hidden="1">{#N/A,#N/A,FALSE,"신규dep";#N/A,#N/A,FALSE,"신규dep-금형상각후";#N/A,#N/A,FALSE,"신규dep-연구비상각후";#N/A,#N/A,FALSE,"신규dep-기계,공구상각후"}</definedName>
    <definedName name="_36q7_" localSheetId="1" hidden="1">{#N/A,#N/A,FALSE,"신규dep";#N/A,#N/A,FALSE,"신규dep-금형상각후";#N/A,#N/A,FALSE,"신규dep-연구비상각후";#N/A,#N/A,FALSE,"신규dep-기계,공구상각후"}</definedName>
    <definedName name="_36q7_" hidden="1">{#N/A,#N/A,FALSE,"신규dep";#N/A,#N/A,FALSE,"신규dep-금형상각후";#N/A,#N/A,FALSE,"신규dep-연구비상각후";#N/A,#N/A,FALSE,"신규dep-기계,공구상각후"}</definedName>
    <definedName name="_36q9_" localSheetId="0" hidden="1">{#N/A,#N/A,FALSE,"신규dep";#N/A,#N/A,FALSE,"신규dep-금형상각후";#N/A,#N/A,FALSE,"신규dep-연구비상각후";#N/A,#N/A,FALSE,"신규dep-기계,공구상각후"}</definedName>
    <definedName name="_36q9_" localSheetId="1" hidden="1">{#N/A,#N/A,FALSE,"신규dep";#N/A,#N/A,FALSE,"신규dep-금형상각후";#N/A,#N/A,FALSE,"신규dep-연구비상각후";#N/A,#N/A,FALSE,"신규dep-기계,공구상각후"}</definedName>
    <definedName name="_36q9_" hidden="1">{#N/A,#N/A,FALSE,"신규dep";#N/A,#N/A,FALSE,"신규dep-금형상각후";#N/A,#N/A,FALSE,"신규dep-연구비상각후";#N/A,#N/A,FALSE,"신규dep-기계,공구상각후"}</definedName>
    <definedName name="_36s16_" hidden="1">{#N/A,#N/A,FALSE,"UNIT";#N/A,#N/A,FALSE,"UNIT";#N/A,#N/A,FALSE,"계정"}</definedName>
    <definedName name="_36s16__1" hidden="1">{#N/A,#N/A,FALSE,"UNIT";#N/A,#N/A,FALSE,"UNIT";#N/A,#N/A,FALSE,"계정"}</definedName>
    <definedName name="_36s16__2" hidden="1">{#N/A,#N/A,FALSE,"UNIT";#N/A,#N/A,FALSE,"UNIT";#N/A,#N/A,FALSE,"계정"}</definedName>
    <definedName name="_36s16__3" hidden="1">{#N/A,#N/A,FALSE,"UNIT";#N/A,#N/A,FALSE,"UNIT";#N/A,#N/A,FALSE,"계정"}</definedName>
    <definedName name="_37">#N/A</definedName>
    <definedName name="_37__123Graph_BChart_27C" hidden="1">[15]OtherKPI!#REF!</definedName>
    <definedName name="_370e3_" localSheetId="0" hidden="1">{#N/A,#N/A,FALSE,"단축1";#N/A,#N/A,FALSE,"단축2";#N/A,#N/A,FALSE,"단축3";#N/A,#N/A,FALSE,"장축";#N/A,#N/A,FALSE,"4WD"}</definedName>
    <definedName name="_370e3_" localSheetId="1" hidden="1">{#N/A,#N/A,FALSE,"단축1";#N/A,#N/A,FALSE,"단축2";#N/A,#N/A,FALSE,"단축3";#N/A,#N/A,FALSE,"장축";#N/A,#N/A,FALSE,"4WD"}</definedName>
    <definedName name="_370e3_" hidden="1">{#N/A,#N/A,FALSE,"단축1";#N/A,#N/A,FALSE,"단축2";#N/A,#N/A,FALSE,"단축3";#N/A,#N/A,FALSE,"장축";#N/A,#N/A,FALSE,"4WD"}</definedName>
    <definedName name="_377e4_" localSheetId="0" hidden="1">{#N/A,#N/A,FALSE,"단축1";#N/A,#N/A,FALSE,"단축2";#N/A,#N/A,FALSE,"단축3";#N/A,#N/A,FALSE,"장축";#N/A,#N/A,FALSE,"4WD"}</definedName>
    <definedName name="_377e4_" localSheetId="1" hidden="1">{#N/A,#N/A,FALSE,"단축1";#N/A,#N/A,FALSE,"단축2";#N/A,#N/A,FALSE,"단축3";#N/A,#N/A,FALSE,"장축";#N/A,#N/A,FALSE,"4WD"}</definedName>
    <definedName name="_377e4_" hidden="1">{#N/A,#N/A,FALSE,"단축1";#N/A,#N/A,FALSE,"단축2";#N/A,#N/A,FALSE,"단축3";#N/A,#N/A,FALSE,"장축";#N/A,#N/A,FALSE,"4WD"}</definedName>
    <definedName name="_37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7h4_" localSheetId="0" hidden="1">{"'표지'!$B$5"}</definedName>
    <definedName name="_37h4_" hidden="1">{"'표지'!$B$5"}</definedName>
    <definedName name="_37q9_" localSheetId="0" hidden="1">{#N/A,#N/A,FALSE,"신규dep";#N/A,#N/A,FALSE,"신규dep-금형상각후";#N/A,#N/A,FALSE,"신규dep-연구비상각후";#N/A,#N/A,FALSE,"신규dep-기계,공구상각후"}</definedName>
    <definedName name="_37q9_" localSheetId="1" hidden="1">{#N/A,#N/A,FALSE,"신규dep";#N/A,#N/A,FALSE,"신규dep-금형상각후";#N/A,#N/A,FALSE,"신규dep-연구비상각후";#N/A,#N/A,FALSE,"신규dep-기계,공구상각후"}</definedName>
    <definedName name="_37q9_" hidden="1">{#N/A,#N/A,FALSE,"신규dep";#N/A,#N/A,FALSE,"신규dep-금형상각후";#N/A,#N/A,FALSE,"신규dep-연구비상각후";#N/A,#N/A,FALSE,"신규dep-기계,공구상각후"}</definedName>
    <definedName name="_37s1_" localSheetId="0" hidden="1">{#N/A,#N/A,FALSE,"신규dep";#N/A,#N/A,FALSE,"신규dep-금형상각후";#N/A,#N/A,FALSE,"신규dep-연구비상각후";#N/A,#N/A,FALSE,"신규dep-기계,공구상각후"}</definedName>
    <definedName name="_37s1_" localSheetId="1" hidden="1">{#N/A,#N/A,FALSE,"신규dep";#N/A,#N/A,FALSE,"신규dep-금형상각후";#N/A,#N/A,FALSE,"신규dep-연구비상각후";#N/A,#N/A,FALSE,"신규dep-기계,공구상각후"}</definedName>
    <definedName name="_37s1_" hidden="1">{#N/A,#N/A,FALSE,"신규dep";#N/A,#N/A,FALSE,"신규dep-금형상각후";#N/A,#N/A,FALSE,"신규dep-연구비상각후";#N/A,#N/A,FALSE,"신규dep-기계,공구상각후"}</definedName>
    <definedName name="_38">#N/A</definedName>
    <definedName name="_38__123Graph_BChart_3A" hidden="1">[15]OtherKPI!#REF!</definedName>
    <definedName name="_38__0_S" localSheetId="0" hidden="1">#REF!</definedName>
    <definedName name="_38__0_S" localSheetId="1" hidden="1">#REF!</definedName>
    <definedName name="_38__0_S" hidden="1">#REF!</definedName>
    <definedName name="_381____S" localSheetId="0" hidden="1">#REF!</definedName>
    <definedName name="_381____S" localSheetId="1" hidden="1">#REF!</definedName>
    <definedName name="_381____S" hidden="1">#REF!</definedName>
    <definedName name="_384__0_S" localSheetId="0" hidden="1">#REF!</definedName>
    <definedName name="_384__0_S" localSheetId="1" hidden="1">#REF!</definedName>
    <definedName name="_384__0_S" hidden="1">#REF!</definedName>
    <definedName name="_384e5_" localSheetId="0" hidden="1">{#N/A,#N/A,FALSE,"단축1";#N/A,#N/A,FALSE,"단축2";#N/A,#N/A,FALSE,"단축3";#N/A,#N/A,FALSE,"장축";#N/A,#N/A,FALSE,"4WD"}</definedName>
    <definedName name="_384e5_" localSheetId="1" hidden="1">{#N/A,#N/A,FALSE,"단축1";#N/A,#N/A,FALSE,"단축2";#N/A,#N/A,FALSE,"단축3";#N/A,#N/A,FALSE,"장축";#N/A,#N/A,FALSE,"4WD"}</definedName>
    <definedName name="_384e5_" hidden="1">{#N/A,#N/A,FALSE,"단축1";#N/A,#N/A,FALSE,"단축2";#N/A,#N/A,FALSE,"단축3";#N/A,#N/A,FALSE,"장축";#N/A,#N/A,FALSE,"4WD"}</definedName>
    <definedName name="_38AT2_"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AT2_"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38h2_" localSheetId="0" hidden="1">{"'표지'!$B$5"}</definedName>
    <definedName name="_38h2_" hidden="1">{"'표지'!$B$5"}</definedName>
    <definedName name="_38h5_" localSheetId="0" hidden="1">{"'표지'!$B$5"}</definedName>
    <definedName name="_38h5_" hidden="1">{"'표지'!$B$5"}</definedName>
    <definedName name="_38s1_" localSheetId="0" hidden="1">{#N/A,#N/A,FALSE,"신규dep";#N/A,#N/A,FALSE,"신규dep-금형상각후";#N/A,#N/A,FALSE,"신규dep-연구비상각후";#N/A,#N/A,FALSE,"신규dep-기계,공구상각후"}</definedName>
    <definedName name="_38s1_" localSheetId="1" hidden="1">{#N/A,#N/A,FALSE,"신규dep";#N/A,#N/A,FALSE,"신규dep-금형상각후";#N/A,#N/A,FALSE,"신규dep-연구비상각후";#N/A,#N/A,FALSE,"신규dep-기계,공구상각후"}</definedName>
    <definedName name="_38s1_" hidden="1">{#N/A,#N/A,FALSE,"신규dep";#N/A,#N/A,FALSE,"신규dep-금형상각후";#N/A,#N/A,FALSE,"신규dep-연구비상각후";#N/A,#N/A,FALSE,"신규dep-기계,공구상각후"}</definedName>
    <definedName name="_38s2_" localSheetId="0" hidden="1">{#N/A,#N/A,FALSE,"신규dep";#N/A,#N/A,FALSE,"신규dep-금형상각후";#N/A,#N/A,FALSE,"신규dep-연구비상각후";#N/A,#N/A,FALSE,"신규dep-기계,공구상각후"}</definedName>
    <definedName name="_38s2_" localSheetId="1" hidden="1">{#N/A,#N/A,FALSE,"신규dep";#N/A,#N/A,FALSE,"신규dep-금형상각후";#N/A,#N/A,FALSE,"신규dep-연구비상각후";#N/A,#N/A,FALSE,"신규dep-기계,공구상각후"}</definedName>
    <definedName name="_38s2_" hidden="1">{#N/A,#N/A,FALSE,"신규dep";#N/A,#N/A,FALSE,"신규dep-금형상각후";#N/A,#N/A,FALSE,"신규dep-연구비상각후";#N/A,#N/A,FALSE,"신규dep-기계,공구상각후"}</definedName>
    <definedName name="_39">#N/A</definedName>
    <definedName name="_39__123Graph_BChart_4A" hidden="1">[15]OtherKPI!#REF!</definedName>
    <definedName name="_391e6_" localSheetId="0" hidden="1">{#N/A,#N/A,FALSE,"단축1";#N/A,#N/A,FALSE,"단축2";#N/A,#N/A,FALSE,"단축3";#N/A,#N/A,FALSE,"장축";#N/A,#N/A,FALSE,"4WD"}</definedName>
    <definedName name="_391e6_" localSheetId="1" hidden="1">{#N/A,#N/A,FALSE,"단축1";#N/A,#N/A,FALSE,"단축2";#N/A,#N/A,FALSE,"단축3";#N/A,#N/A,FALSE,"장축";#N/A,#N/A,FALSE,"4WD"}</definedName>
    <definedName name="_391e6_" hidden="1">{#N/A,#N/A,FALSE,"단축1";#N/A,#N/A,FALSE,"단축2";#N/A,#N/A,FALSE,"단축3";#N/A,#N/A,FALSE,"장축";#N/A,#N/A,FALSE,"4WD"}</definedName>
    <definedName name="_398e7_" localSheetId="0" hidden="1">{#N/A,#N/A,FALSE,"신규dep";#N/A,#N/A,FALSE,"신규dep-금형상각후";#N/A,#N/A,FALSE,"신규dep-연구비상각후";#N/A,#N/A,FALSE,"신규dep-기계,공구상각후"}</definedName>
    <definedName name="_398e7_" localSheetId="1" hidden="1">{#N/A,#N/A,FALSE,"신규dep";#N/A,#N/A,FALSE,"신규dep-금형상각후";#N/A,#N/A,FALSE,"신규dep-연구비상각후";#N/A,#N/A,FALSE,"신규dep-기계,공구상각후"}</definedName>
    <definedName name="_398e7_" hidden="1">{#N/A,#N/A,FALSE,"신규dep";#N/A,#N/A,FALSE,"신규dep-금형상각후";#N/A,#N/A,FALSE,"신규dep-연구비상각후";#N/A,#N/A,FALSE,"신규dep-기계,공구상각후"}</definedName>
    <definedName name="_39e2_" localSheetId="0" hidden="1">{#N/A,#N/A,FALSE,"단축1";#N/A,#N/A,FALSE,"단축2";#N/A,#N/A,FALSE,"단축3";#N/A,#N/A,FALSE,"장축";#N/A,#N/A,FALSE,"4WD"}</definedName>
    <definedName name="_39e2_" localSheetId="1" hidden="1">{#N/A,#N/A,FALSE,"단축1";#N/A,#N/A,FALSE,"단축2";#N/A,#N/A,FALSE,"단축3";#N/A,#N/A,FALSE,"장축";#N/A,#N/A,FALSE,"4WD"}</definedName>
    <definedName name="_39e2_" hidden="1">{#N/A,#N/A,FALSE,"단축1";#N/A,#N/A,FALSE,"단축2";#N/A,#N/A,FALSE,"단축3";#N/A,#N/A,FALSE,"장축";#N/A,#N/A,FALSE,"4WD"}</definedName>
    <definedName name="_39s17_" hidden="1">{#N/A,#N/A,FALSE,"UNIT";#N/A,#N/A,FALSE,"UNIT";#N/A,#N/A,FALSE,"계정"}</definedName>
    <definedName name="_39s17__1" hidden="1">{#N/A,#N/A,FALSE,"UNIT";#N/A,#N/A,FALSE,"UNIT";#N/A,#N/A,FALSE,"계정"}</definedName>
    <definedName name="_39s17__2" hidden="1">{#N/A,#N/A,FALSE,"UNIT";#N/A,#N/A,FALSE,"UNIT";#N/A,#N/A,FALSE,"계정"}</definedName>
    <definedName name="_39s17__3" hidden="1">{#N/A,#N/A,FALSE,"UNIT";#N/A,#N/A,FALSE,"UNIT";#N/A,#N/A,FALSE,"계정"}</definedName>
    <definedName name="_39s2_" localSheetId="0" hidden="1">{#N/A,#N/A,FALSE,"신규dep";#N/A,#N/A,FALSE,"신규dep-금형상각후";#N/A,#N/A,FALSE,"신규dep-연구비상각후";#N/A,#N/A,FALSE,"신규dep-기계,공구상각후"}</definedName>
    <definedName name="_39s2_" localSheetId="1" hidden="1">{#N/A,#N/A,FALSE,"신규dep";#N/A,#N/A,FALSE,"신규dep-금형상각후";#N/A,#N/A,FALSE,"신규dep-연구비상각후";#N/A,#N/A,FALSE,"신규dep-기계,공구상각후"}</definedName>
    <definedName name="_39s2_" hidden="1">{#N/A,#N/A,FALSE,"신규dep";#N/A,#N/A,FALSE,"신규dep-금형상각후";#N/A,#N/A,FALSE,"신규dep-연구비상각후";#N/A,#N/A,FALSE,"신규dep-기계,공구상각후"}</definedName>
    <definedName name="_39s3_" localSheetId="0" hidden="1">{#N/A,#N/A,FALSE,"단축1";#N/A,#N/A,FALSE,"단축2";#N/A,#N/A,FALSE,"단축3";#N/A,#N/A,FALSE,"장축";#N/A,#N/A,FALSE,"4WD"}</definedName>
    <definedName name="_39s3_" localSheetId="1" hidden="1">{#N/A,#N/A,FALSE,"단축1";#N/A,#N/A,FALSE,"단축2";#N/A,#N/A,FALSE,"단축3";#N/A,#N/A,FALSE,"장축";#N/A,#N/A,FALSE,"4WD"}</definedName>
    <definedName name="_39s3_" hidden="1">{#N/A,#N/A,FALSE,"단축1";#N/A,#N/A,FALSE,"단축2";#N/A,#N/A,FALSE,"단축3";#N/A,#N/A,FALSE,"장축";#N/A,#N/A,FALSE,"4WD"}</definedName>
    <definedName name="_39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A02_" localSheetId="0" hidden="1">{#N/A,#N/A,FALSE,"단축1";#N/A,#N/A,FALSE,"단축2";#N/A,#N/A,FALSE,"단축3";#N/A,#N/A,FALSE,"장축";#N/A,#N/A,FALSE,"4WD"}</definedName>
    <definedName name="_3A02_" localSheetId="1" hidden="1">{#N/A,#N/A,FALSE,"단축1";#N/A,#N/A,FALSE,"단축2";#N/A,#N/A,FALSE,"단축3";#N/A,#N/A,FALSE,"장축";#N/A,#N/A,FALSE,"4WD"}</definedName>
    <definedName name="_3A02_" hidden="1">{#N/A,#N/A,FALSE,"단축1";#N/A,#N/A,FALSE,"단축2";#N/A,#N/A,FALSE,"단축3";#N/A,#N/A,FALSE,"장축";#N/A,#N/A,FALSE,"4WD"}</definedName>
    <definedName name="_3A0323_" localSheetId="0" hidden="1">{#N/A,#N/A,FALSE,"단축1";#N/A,#N/A,FALSE,"단축2";#N/A,#N/A,FALSE,"단축3";#N/A,#N/A,FALSE,"장축";#N/A,#N/A,FALSE,"4WD"}</definedName>
    <definedName name="_3A0323_" localSheetId="1" hidden="1">{#N/A,#N/A,FALSE,"단축1";#N/A,#N/A,FALSE,"단축2";#N/A,#N/A,FALSE,"단축3";#N/A,#N/A,FALSE,"장축";#N/A,#N/A,FALSE,"4WD"}</definedName>
    <definedName name="_3A0323_" hidden="1">{#N/A,#N/A,FALSE,"단축1";#N/A,#N/A,FALSE,"단축2";#N/A,#N/A,FALSE,"단축3";#N/A,#N/A,FALSE,"장축";#N/A,#N/A,FALSE,"4WD"}</definedName>
    <definedName name="_3A2_" localSheetId="0" hidden="1">{#N/A,#N/A,FALSE,"단축1";#N/A,#N/A,FALSE,"단축2";#N/A,#N/A,FALSE,"단축3";#N/A,#N/A,FALSE,"장축";#N/A,#N/A,FALSE,"4WD"}</definedName>
    <definedName name="_3A2_" localSheetId="1" hidden="1">{#N/A,#N/A,FALSE,"단축1";#N/A,#N/A,FALSE,"단축2";#N/A,#N/A,FALSE,"단축3";#N/A,#N/A,FALSE,"장축";#N/A,#N/A,FALSE,"4WD"}</definedName>
    <definedName name="_3A2_" hidden="1">{#N/A,#N/A,FALSE,"단축1";#N/A,#N/A,FALSE,"단축2";#N/A,#N/A,FALSE,"단축3";#N/A,#N/A,FALSE,"장축";#N/A,#N/A,FALSE,"4WD"}</definedName>
    <definedName name="_3A2040_" localSheetId="0" hidden="1">{#N/A,#N/A,FALSE,"단축1";#N/A,#N/A,FALSE,"단축2";#N/A,#N/A,FALSE,"단축3";#N/A,#N/A,FALSE,"장축";#N/A,#N/A,FALSE,"4WD"}</definedName>
    <definedName name="_3A2040_" localSheetId="1" hidden="1">{#N/A,#N/A,FALSE,"단축1";#N/A,#N/A,FALSE,"단축2";#N/A,#N/A,FALSE,"단축3";#N/A,#N/A,FALSE,"장축";#N/A,#N/A,FALSE,"4WD"}</definedName>
    <definedName name="_3A2040_" hidden="1">{#N/A,#N/A,FALSE,"단축1";#N/A,#N/A,FALSE,"단축2";#N/A,#N/A,FALSE,"단축3";#N/A,#N/A,FALSE,"장축";#N/A,#N/A,FALSE,"4WD"}</definedName>
    <definedName name="_3AS6_" localSheetId="0" hidden="1">{#N/A,#N/A,FALSE,"Australien";#N/A,#N/A,FALSE,"Birmingham";#N/A,#N/A,FALSE,"Brasilien";#N/A,#N/A,FALSE,"Prag";#N/A,#N/A,FALSE,"Spanien";#N/A,#N/A,FALSE,"Malaysia ( Com)";#N/A,#N/A,FALSE,"Malaysia (Instr)"}</definedName>
    <definedName name="_3AS6_" localSheetId="1" hidden="1">{#N/A,#N/A,FALSE,"Australien";#N/A,#N/A,FALSE,"Birmingham";#N/A,#N/A,FALSE,"Brasilien";#N/A,#N/A,FALSE,"Prag";#N/A,#N/A,FALSE,"Spanien";#N/A,#N/A,FALSE,"Malaysia ( Com)";#N/A,#N/A,FALSE,"Malaysia (Instr)"}</definedName>
    <definedName name="_3AS6_" hidden="1">{#N/A,#N/A,FALSE,"Australien";#N/A,#N/A,FALSE,"Birmingham";#N/A,#N/A,FALSE,"Brasilien";#N/A,#N/A,FALSE,"Prag";#N/A,#N/A,FALSE,"Spanien";#N/A,#N/A,FALSE,"Malaysia ( Com)";#N/A,#N/A,FALSE,"Malaysia (Instr)"}</definedName>
    <definedName name="_3DB777_" localSheetId="0" hidden="1">{#N/A,#N/A,TRUE,"Y생산";#N/A,#N/A,TRUE,"Y판매";#N/A,#N/A,TRUE,"Y총물량";#N/A,#N/A,TRUE,"Y능력";#N/A,#N/A,TRUE,"YKD"}</definedName>
    <definedName name="_3DB777_" localSheetId="1" hidden="1">{#N/A,#N/A,TRUE,"Y생산";#N/A,#N/A,TRUE,"Y판매";#N/A,#N/A,TRUE,"Y총물량";#N/A,#N/A,TRUE,"Y능력";#N/A,#N/A,TRUE,"YKD"}</definedName>
    <definedName name="_3DB777_" hidden="1">{#N/A,#N/A,TRUE,"Y생산";#N/A,#N/A,TRUE,"Y판매";#N/A,#N/A,TRUE,"Y총물량";#N/A,#N/A,TRUE,"Y능력";#N/A,#N/A,TRUE,"YKD"}</definedName>
    <definedName name="_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3EO2_" localSheetId="0" hidden="1">{#N/A,#N/A,FALSE,"신규dep";#N/A,#N/A,FALSE,"신규dep-금형상각후";#N/A,#N/A,FALSE,"신규dep-연구비상각후";#N/A,#N/A,FALSE,"신규dep-기계,공구상각후"}</definedName>
    <definedName name="_3EO2_" localSheetId="1" hidden="1">{#N/A,#N/A,FALSE,"신규dep";#N/A,#N/A,FALSE,"신규dep-금형상각후";#N/A,#N/A,FALSE,"신규dep-연구비상각후";#N/A,#N/A,FALSE,"신규dep-기계,공구상각후"}</definedName>
    <definedName name="_3EO2_" hidden="1">{#N/A,#N/A,FALSE,"신규dep";#N/A,#N/A,FALSE,"신규dep-금형상각후";#N/A,#N/A,FALSE,"신규dep-연구비상각후";#N/A,#N/A,FALSE,"신규dep-기계,공구상각후"}</definedName>
    <definedName name="_3h2_" hidden="1">{"'표지'!$B$5"}</definedName>
    <definedName name="_3o2_" hidden="1">'[37]#REF'!$A$206:$Q$214</definedName>
    <definedName name="_4" localSheetId="0">#N/A</definedName>
    <definedName name="_4">#REF!</definedName>
    <definedName name="_4_?0_F" hidden="1">'[1]CD-실적'!#REF!</definedName>
    <definedName name="_4___123Graph_ACHART_1" hidden="1">'[24]Long Term Prices'!$AZ$725:$AZ$753</definedName>
    <definedName name="_4__123Graph_ACHART_1" hidden="1">'[4]Long Term Prices'!$AZ$725:$AZ$753</definedName>
    <definedName name="_4__123Graph_AChart_13B" hidden="1">[15]OtherKPI!#REF!</definedName>
    <definedName name="_4__123Graph_ACHART_2" hidden="1">'[4]Long Term Prices'!$I$330:$I$392</definedName>
    <definedName name="_4__123Graph_DCHART_2" hidden="1">[16]Chart!#REF!</definedName>
    <definedName name="_4__123Graph_XCHART_1" hidden="1">'[4]Long Term Prices'!$A$725:$A$753</definedName>
    <definedName name="_4__123Graph_XCHART_2" localSheetId="0" hidden="1">'[4]Long Term Prices'!#REF!</definedName>
    <definedName name="_4__123Graph_XCHART_2" hidden="1">'[4]Long Term Prices'!#REF!</definedName>
    <definedName name="_4_0__123Grap" hidden="1">'[21]진행 DATA (2)'!#REF!</definedName>
    <definedName name="_4_0_F" hidden="1">[3]Sheet1!#REF!</definedName>
    <definedName name="_4_3_0Crite" localSheetId="0">#REF!</definedName>
    <definedName name="_4_3_0Crite">#REF!</definedName>
    <definedName name="_4_5____123Graph_AGRA" hidden="1">'[7]Profit &amp; Loss'!#REF!</definedName>
    <definedName name="_40">#N/A</definedName>
    <definedName name="_40__123Graph_BChart_5A" hidden="1">[15]OtherKPI!#REF!</definedName>
    <definedName name="_405e8_" localSheetId="0" hidden="1">{#N/A,#N/A,FALSE,"신규dep";#N/A,#N/A,FALSE,"신규dep-금형상각후";#N/A,#N/A,FALSE,"신규dep-연구비상각후";#N/A,#N/A,FALSE,"신규dep-기계,공구상각후"}</definedName>
    <definedName name="_405e8_" localSheetId="1" hidden="1">{#N/A,#N/A,FALSE,"신규dep";#N/A,#N/A,FALSE,"신규dep-금형상각후";#N/A,#N/A,FALSE,"신규dep-연구비상각후";#N/A,#N/A,FALSE,"신규dep-기계,공구상각후"}</definedName>
    <definedName name="_405e8_" hidden="1">{#N/A,#N/A,FALSE,"신규dep";#N/A,#N/A,FALSE,"신규dep-금형상각후";#N/A,#N/A,FALSE,"신규dep-연구비상각후";#N/A,#N/A,FALSE,"신규dep-기계,공구상각후"}</definedName>
    <definedName name="_40h2_" localSheetId="0" hidden="1">{"'표지'!$B$5"}</definedName>
    <definedName name="_40h2_" hidden="1">{"'표지'!$B$5"}</definedName>
    <definedName name="_40s3_" localSheetId="0" hidden="1">{#N/A,#N/A,FALSE,"단축1";#N/A,#N/A,FALSE,"단축2";#N/A,#N/A,FALSE,"단축3";#N/A,#N/A,FALSE,"장축";#N/A,#N/A,FALSE,"4WD"}</definedName>
    <definedName name="_40s3_" localSheetId="1" hidden="1">{#N/A,#N/A,FALSE,"단축1";#N/A,#N/A,FALSE,"단축2";#N/A,#N/A,FALSE,"단축3";#N/A,#N/A,FALSE,"장축";#N/A,#N/A,FALSE,"4WD"}</definedName>
    <definedName name="_40s3_" hidden="1">{#N/A,#N/A,FALSE,"단축1";#N/A,#N/A,FALSE,"단축2";#N/A,#N/A,FALSE,"단축3";#N/A,#N/A,FALSE,"장축";#N/A,#N/A,FALSE,"4WD"}</definedName>
    <definedName name="_40s4_" localSheetId="0" hidden="1">{#N/A,#N/A,FALSE,"단축1";#N/A,#N/A,FALSE,"단축2";#N/A,#N/A,FALSE,"단축3";#N/A,#N/A,FALSE,"장축";#N/A,#N/A,FALSE,"4WD"}</definedName>
    <definedName name="_40s4_" localSheetId="1" hidden="1">{#N/A,#N/A,FALSE,"단축1";#N/A,#N/A,FALSE,"단축2";#N/A,#N/A,FALSE,"단축3";#N/A,#N/A,FALSE,"장축";#N/A,#N/A,FALSE,"4WD"}</definedName>
    <definedName name="_40s4_" hidden="1">{#N/A,#N/A,FALSE,"단축1";#N/A,#N/A,FALSE,"단축2";#N/A,#N/A,FALSE,"단축3";#N/A,#N/A,FALSE,"장축";#N/A,#N/A,FALSE,"4WD"}</definedName>
    <definedName name="_40T1">#REF!</definedName>
    <definedName name="_40T2">#REF!</definedName>
    <definedName name="_40V22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41">#N/A</definedName>
    <definedName name="_41__123Graph_BChart_6A" hidden="1">[15]OtherKPI!#REF!</definedName>
    <definedName name="_41_0_0_F" localSheetId="0" hidden="1">#REF!</definedName>
    <definedName name="_41_0_0_F" hidden="1">#REF!</definedName>
    <definedName name="_412e9_" localSheetId="0" hidden="1">{#N/A,#N/A,FALSE,"단축1";#N/A,#N/A,FALSE,"단축2";#N/A,#N/A,FALSE,"단축3";#N/A,#N/A,FALSE,"장축";#N/A,#N/A,FALSE,"4WD"}</definedName>
    <definedName name="_412e9_" localSheetId="1" hidden="1">{#N/A,#N/A,FALSE,"단축1";#N/A,#N/A,FALSE,"단축2";#N/A,#N/A,FALSE,"단축3";#N/A,#N/A,FALSE,"장축";#N/A,#N/A,FALSE,"4WD"}</definedName>
    <definedName name="_412e9_" hidden="1">{#N/A,#N/A,FALSE,"단축1";#N/A,#N/A,FALSE,"단축2";#N/A,#N/A,FALSE,"단축3";#N/A,#N/A,FALSE,"장축";#N/A,#N/A,FALSE,"4WD"}</definedName>
    <definedName name="_41D6_" localSheetId="0" hidden="1">{"'표지'!$B$5"}</definedName>
    <definedName name="_41D6_" hidden="1">{"'표지'!$B$5"}</definedName>
    <definedName name="_41h3_" localSheetId="0" hidden="1">{"'표지'!$B$5"}</definedName>
    <definedName name="_41h3_" hidden="1">{"'표지'!$B$5"}</definedName>
    <definedName name="_41s4_" localSheetId="0" hidden="1">{#N/A,#N/A,FALSE,"단축1";#N/A,#N/A,FALSE,"단축2";#N/A,#N/A,FALSE,"단축3";#N/A,#N/A,FALSE,"장축";#N/A,#N/A,FALSE,"4WD"}</definedName>
    <definedName name="_41s4_" localSheetId="1" hidden="1">{#N/A,#N/A,FALSE,"단축1";#N/A,#N/A,FALSE,"단축2";#N/A,#N/A,FALSE,"단축3";#N/A,#N/A,FALSE,"장축";#N/A,#N/A,FALSE,"4WD"}</definedName>
    <definedName name="_41s4_" hidden="1">{#N/A,#N/A,FALSE,"단축1";#N/A,#N/A,FALSE,"단축2";#N/A,#N/A,FALSE,"단축3";#N/A,#N/A,FALSE,"장축";#N/A,#N/A,FALSE,"4WD"}</definedName>
    <definedName name="_41s5_" localSheetId="0" hidden="1">{#N/A,#N/A,FALSE,"신규dep";#N/A,#N/A,FALSE,"신규dep-금형상각후";#N/A,#N/A,FALSE,"신규dep-연구비상각후";#N/A,#N/A,FALSE,"신규dep-기계,공구상각후"}</definedName>
    <definedName name="_41s5_" localSheetId="1" hidden="1">{#N/A,#N/A,FALSE,"신규dep";#N/A,#N/A,FALSE,"신규dep-금형상각후";#N/A,#N/A,FALSE,"신규dep-연구비상각후";#N/A,#N/A,FALSE,"신규dep-기계,공구상각후"}</definedName>
    <definedName name="_41s5_" hidden="1">{#N/A,#N/A,FALSE,"신규dep";#N/A,#N/A,FALSE,"신규dep-금형상각후";#N/A,#N/A,FALSE,"신규dep-연구비상각후";#N/A,#N/A,FALSE,"신규dep-기계,공구상각후"}</definedName>
    <definedName name="_42">#N/A</definedName>
    <definedName name="_42__123Graph_BChart_7A" hidden="1">[15]OtherKPI!#REF!</definedName>
    <definedName name="_420K7_" localSheetId="0" hidden="1">{#N/A,#N/A,TRUE,"Y생산";#N/A,#N/A,TRUE,"Y판매";#N/A,#N/A,TRUE,"Y총물량";#N/A,#N/A,TRUE,"Y능력";#N/A,#N/A,TRUE,"YKD"}</definedName>
    <definedName name="_420K7_" localSheetId="1" hidden="1">{#N/A,#N/A,TRUE,"Y생산";#N/A,#N/A,TRUE,"Y판매";#N/A,#N/A,TRUE,"Y총물량";#N/A,#N/A,TRUE,"Y능력";#N/A,#N/A,TRUE,"YKD"}</definedName>
    <definedName name="_420K7_" hidden="1">{#N/A,#N/A,TRUE,"Y생산";#N/A,#N/A,TRUE,"Y판매";#N/A,#N/A,TRUE,"Y총물량";#N/A,#N/A,TRUE,"Y능력";#N/A,#N/A,TRUE,"YKD"}</definedName>
    <definedName name="_427k8_" localSheetId="0" hidden="1">{#N/A,#N/A,FALSE,"단축1";#N/A,#N/A,FALSE,"단축2";#N/A,#N/A,FALSE,"단축3";#N/A,#N/A,FALSE,"장축";#N/A,#N/A,FALSE,"4WD"}</definedName>
    <definedName name="_427k8_" localSheetId="1" hidden="1">{#N/A,#N/A,FALSE,"단축1";#N/A,#N/A,FALSE,"단축2";#N/A,#N/A,FALSE,"단축3";#N/A,#N/A,FALSE,"장축";#N/A,#N/A,FALSE,"4WD"}</definedName>
    <definedName name="_427k8_" hidden="1">{#N/A,#N/A,FALSE,"단축1";#N/A,#N/A,FALSE,"단축2";#N/A,#N/A,FALSE,"단축3";#N/A,#N/A,FALSE,"장축";#N/A,#N/A,FALSE,"4WD"}</definedName>
    <definedName name="_42e3_" localSheetId="0" hidden="1">{#N/A,#N/A,FALSE,"단축1";#N/A,#N/A,FALSE,"단축2";#N/A,#N/A,FALSE,"단축3";#N/A,#N/A,FALSE,"장축";#N/A,#N/A,FALSE,"4WD"}</definedName>
    <definedName name="_42e3_" localSheetId="1" hidden="1">{#N/A,#N/A,FALSE,"단축1";#N/A,#N/A,FALSE,"단축2";#N/A,#N/A,FALSE,"단축3";#N/A,#N/A,FALSE,"장축";#N/A,#N/A,FALSE,"4WD"}</definedName>
    <definedName name="_42e3_" hidden="1">{#N/A,#N/A,FALSE,"단축1";#N/A,#N/A,FALSE,"단축2";#N/A,#N/A,FALSE,"단축3";#N/A,#N/A,FALSE,"장축";#N/A,#N/A,FALSE,"4WD"}</definedName>
    <definedName name="_42s2_" hidden="1">{#N/A,#N/A,FALSE,"UNIT";#N/A,#N/A,FALSE,"UNIT";#N/A,#N/A,FALSE,"계정"}</definedName>
    <definedName name="_42s2__1" hidden="1">{#N/A,#N/A,FALSE,"UNIT";#N/A,#N/A,FALSE,"UNIT";#N/A,#N/A,FALSE,"계정"}</definedName>
    <definedName name="_42s2__2" hidden="1">{#N/A,#N/A,FALSE,"UNIT";#N/A,#N/A,FALSE,"UNIT";#N/A,#N/A,FALSE,"계정"}</definedName>
    <definedName name="_42s2__3" hidden="1">{#N/A,#N/A,FALSE,"UNIT";#N/A,#N/A,FALSE,"UNIT";#N/A,#N/A,FALSE,"계정"}</definedName>
    <definedName name="_42s5_" localSheetId="0" hidden="1">{#N/A,#N/A,FALSE,"신규dep";#N/A,#N/A,FALSE,"신규dep-금형상각후";#N/A,#N/A,FALSE,"신규dep-연구비상각후";#N/A,#N/A,FALSE,"신규dep-기계,공구상각후"}</definedName>
    <definedName name="_42s5_" localSheetId="1" hidden="1">{#N/A,#N/A,FALSE,"신규dep";#N/A,#N/A,FALSE,"신규dep-금형상각후";#N/A,#N/A,FALSE,"신규dep-연구비상각후";#N/A,#N/A,FALSE,"신규dep-기계,공구상각후"}</definedName>
    <definedName name="_42s5_" hidden="1">{#N/A,#N/A,FALSE,"신규dep";#N/A,#N/A,FALSE,"신규dep-금형상각후";#N/A,#N/A,FALSE,"신규dep-연구비상각후";#N/A,#N/A,FALSE,"신규dep-기계,공구상각후"}</definedName>
    <definedName name="_42s6_" localSheetId="0" hidden="1">{#N/A,#N/A,FALSE,"신규dep";#N/A,#N/A,FALSE,"신규dep-금형상각후";#N/A,#N/A,FALSE,"신규dep-연구비상각후";#N/A,#N/A,FALSE,"신규dep-기계,공구상각후"}</definedName>
    <definedName name="_42s6_" localSheetId="1" hidden="1">{#N/A,#N/A,FALSE,"신규dep";#N/A,#N/A,FALSE,"신규dep-금형상각후";#N/A,#N/A,FALSE,"신규dep-연구비상각후";#N/A,#N/A,FALSE,"신규dep-기계,공구상각후"}</definedName>
    <definedName name="_42s6_" hidden="1">{#N/A,#N/A,FALSE,"신규dep";#N/A,#N/A,FALSE,"신규dep-금형상각후";#N/A,#N/A,FALSE,"신규dep-연구비상각후";#N/A,#N/A,FALSE,"신규dep-기계,공구상각후"}</definedName>
    <definedName name="_43">#N/A</definedName>
    <definedName name="_43__123Graph_BChart_8A" hidden="1">[15]OtherKPI!#REF!</definedName>
    <definedName name="_434k9_" localSheetId="0" hidden="1">{#N/A,#N/A,FALSE,"단축1";#N/A,#N/A,FALSE,"단축2";#N/A,#N/A,FALSE,"단축3";#N/A,#N/A,FALSE,"장축";#N/A,#N/A,FALSE,"4WD"}</definedName>
    <definedName name="_434k9_" localSheetId="1" hidden="1">{#N/A,#N/A,FALSE,"단축1";#N/A,#N/A,FALSE,"단축2";#N/A,#N/A,FALSE,"단축3";#N/A,#N/A,FALSE,"장축";#N/A,#N/A,FALSE,"4WD"}</definedName>
    <definedName name="_434k9_" hidden="1">{#N/A,#N/A,FALSE,"단축1";#N/A,#N/A,FALSE,"단축2";#N/A,#N/A,FALSE,"단축3";#N/A,#N/A,FALSE,"장축";#N/A,#N/A,FALSE,"4WD"}</definedName>
    <definedName name="_43AS6_" localSheetId="0" hidden="1">{#N/A,#N/A,FALSE,"Australien";#N/A,#N/A,FALSE,"Birmingham";#N/A,#N/A,FALSE,"Brasilien";#N/A,#N/A,FALSE,"Prag";#N/A,#N/A,FALSE,"Spanien";#N/A,#N/A,FALSE,"Malaysia ( Com)";#N/A,#N/A,FALSE,"Malaysia (Instr)"}</definedName>
    <definedName name="_43AS6_" localSheetId="1" hidden="1">{#N/A,#N/A,FALSE,"Australien";#N/A,#N/A,FALSE,"Birmingham";#N/A,#N/A,FALSE,"Brasilien";#N/A,#N/A,FALSE,"Prag";#N/A,#N/A,FALSE,"Spanien";#N/A,#N/A,FALSE,"Malaysia ( Com)";#N/A,#N/A,FALSE,"Malaysia (Instr)"}</definedName>
    <definedName name="_43AS6_" hidden="1">{#N/A,#N/A,FALSE,"Australien";#N/A,#N/A,FALSE,"Birmingham";#N/A,#N/A,FALSE,"Brasilien";#N/A,#N/A,FALSE,"Prag";#N/A,#N/A,FALSE,"Spanien";#N/A,#N/A,FALSE,"Malaysia ( Com)";#N/A,#N/A,FALSE,"Malaysia (Instr)"}</definedName>
    <definedName name="_43h1_" localSheetId="0" hidden="1">{"'표지'!$B$5"}</definedName>
    <definedName name="_43h1_" hidden="1">{"'표지'!$B$5"}</definedName>
    <definedName name="_43s6_" localSheetId="0" hidden="1">{#N/A,#N/A,FALSE,"신규dep";#N/A,#N/A,FALSE,"신규dep-금형상각후";#N/A,#N/A,FALSE,"신규dep-연구비상각후";#N/A,#N/A,FALSE,"신규dep-기계,공구상각후"}</definedName>
    <definedName name="_43s6_" localSheetId="1" hidden="1">{#N/A,#N/A,FALSE,"신규dep";#N/A,#N/A,FALSE,"신규dep-금형상각후";#N/A,#N/A,FALSE,"신규dep-연구비상각후";#N/A,#N/A,FALSE,"신규dep-기계,공구상각후"}</definedName>
    <definedName name="_43s6_" hidden="1">{#N/A,#N/A,FALSE,"신규dep";#N/A,#N/A,FALSE,"신규dep-금형상각후";#N/A,#N/A,FALSE,"신규dep-연구비상각후";#N/A,#N/A,FALSE,"신규dep-기계,공구상각후"}</definedName>
    <definedName name="_43s7_" localSheetId="0" hidden="1">{#N/A,#N/A,FALSE,"신규dep";#N/A,#N/A,FALSE,"신규dep-금형상각후";#N/A,#N/A,FALSE,"신규dep-연구비상각후";#N/A,#N/A,FALSE,"신규dep-기계,공구상각후"}</definedName>
    <definedName name="_43s7_" localSheetId="1" hidden="1">{#N/A,#N/A,FALSE,"신규dep";#N/A,#N/A,FALSE,"신규dep-금형상각후";#N/A,#N/A,FALSE,"신규dep-연구비상각후";#N/A,#N/A,FALSE,"신규dep-기계,공구상각후"}</definedName>
    <definedName name="_43s7_" hidden="1">{#N/A,#N/A,FALSE,"신규dep";#N/A,#N/A,FALSE,"신규dep-금형상각후";#N/A,#N/A,FALSE,"신규dep-연구비상각후";#N/A,#N/A,FALSE,"신규dep-기계,공구상각후"}</definedName>
    <definedName name="_44" localSheetId="0">#N/A</definedName>
    <definedName name="_44">#REF!</definedName>
    <definedName name="_44__123Graph_BChart_9A" hidden="1">[15]OtherKPI!#REF!</definedName>
    <definedName name="_441M123_" localSheetId="0" hidden="1">{#N/A,#N/A,FALSE,"단축1";#N/A,#N/A,FALSE,"단축2";#N/A,#N/A,FALSE,"단축3";#N/A,#N/A,FALSE,"장축";#N/A,#N/A,FALSE,"4WD"}</definedName>
    <definedName name="_441M123_" localSheetId="1" hidden="1">{#N/A,#N/A,FALSE,"단축1";#N/A,#N/A,FALSE,"단축2";#N/A,#N/A,FALSE,"단축3";#N/A,#N/A,FALSE,"장축";#N/A,#N/A,FALSE,"4WD"}</definedName>
    <definedName name="_441M123_" hidden="1">{#N/A,#N/A,FALSE,"단축1";#N/A,#N/A,FALSE,"단축2";#N/A,#N/A,FALSE,"단축3";#N/A,#N/A,FALSE,"장축";#N/A,#N/A,FALSE,"4WD"}</definedName>
    <definedName name="_448O11_" localSheetId="0" hidden="1">{#N/A,#N/A,FALSE,"단축1";#N/A,#N/A,FALSE,"단축2";#N/A,#N/A,FALSE,"단축3";#N/A,#N/A,FALSE,"장축";#N/A,#N/A,FALSE,"4WD"}</definedName>
    <definedName name="_448O11_" localSheetId="1" hidden="1">{#N/A,#N/A,FALSE,"단축1";#N/A,#N/A,FALSE,"단축2";#N/A,#N/A,FALSE,"단축3";#N/A,#N/A,FALSE,"장축";#N/A,#N/A,FALSE,"4WD"}</definedName>
    <definedName name="_448O11_" hidden="1">{#N/A,#N/A,FALSE,"단축1";#N/A,#N/A,FALSE,"단축2";#N/A,#N/A,FALSE,"단축3";#N/A,#N/A,FALSE,"장축";#N/A,#N/A,FALSE,"4WD"}</definedName>
    <definedName name="_44h3_" localSheetId="0" hidden="1">{"'표지'!$B$5"}</definedName>
    <definedName name="_44h3_" hidden="1">{"'표지'!$B$5"}</definedName>
    <definedName name="_44h4_" localSheetId="0" hidden="1">{"'표지'!$B$5"}</definedName>
    <definedName name="_44h4_" hidden="1">{"'표지'!$B$5"}</definedName>
    <definedName name="_44s7_" localSheetId="0" hidden="1">{#N/A,#N/A,FALSE,"신규dep";#N/A,#N/A,FALSE,"신규dep-금형상각후";#N/A,#N/A,FALSE,"신규dep-연구비상각후";#N/A,#N/A,FALSE,"신규dep-기계,공구상각후"}</definedName>
    <definedName name="_44s7_" localSheetId="1" hidden="1">{#N/A,#N/A,FALSE,"신규dep";#N/A,#N/A,FALSE,"신규dep-금형상각후";#N/A,#N/A,FALSE,"신규dep-연구비상각후";#N/A,#N/A,FALSE,"신규dep-기계,공구상각후"}</definedName>
    <definedName name="_44s7_" hidden="1">{#N/A,#N/A,FALSE,"신규dep";#N/A,#N/A,FALSE,"신규dep-금형상각후";#N/A,#N/A,FALSE,"신규dep-연구비상각후";#N/A,#N/A,FALSE,"신규dep-기계,공구상각후"}</definedName>
    <definedName name="_44s8_" localSheetId="0" hidden="1">{#N/A,#N/A,FALSE,"신규dep";#N/A,#N/A,FALSE,"신규dep-금형상각후";#N/A,#N/A,FALSE,"신규dep-연구비상각후";#N/A,#N/A,FALSE,"신규dep-기계,공구상각후"}</definedName>
    <definedName name="_44s8_" localSheetId="1" hidden="1">{#N/A,#N/A,FALSE,"신규dep";#N/A,#N/A,FALSE,"신규dep-금형상각후";#N/A,#N/A,FALSE,"신규dep-연구비상각후";#N/A,#N/A,FALSE,"신규dep-기계,공구상각후"}</definedName>
    <definedName name="_44s8_" hidden="1">{#N/A,#N/A,FALSE,"신규dep";#N/A,#N/A,FALSE,"신규dep-금형상각후";#N/A,#N/A,FALSE,"신규dep-연구비상각후";#N/A,#N/A,FALSE,"신규dep-기계,공구상각후"}</definedName>
    <definedName name="_45">#N/A</definedName>
    <definedName name="_45__123Graph_CChart_13B" hidden="1">[15]OtherKPI!#REF!</definedName>
    <definedName name="_455P2_" localSheetId="0" hidden="1">{#N/A,#N/A,FALSE,"단축1";#N/A,#N/A,FALSE,"단축2";#N/A,#N/A,FALSE,"단축3";#N/A,#N/A,FALSE,"장축";#N/A,#N/A,FALSE,"4WD"}</definedName>
    <definedName name="_455P2_" localSheetId="1" hidden="1">{#N/A,#N/A,FALSE,"단축1";#N/A,#N/A,FALSE,"단축2";#N/A,#N/A,FALSE,"단축3";#N/A,#N/A,FALSE,"장축";#N/A,#N/A,FALSE,"4WD"}</definedName>
    <definedName name="_455P2_" hidden="1">{#N/A,#N/A,FALSE,"단축1";#N/A,#N/A,FALSE,"단축2";#N/A,#N/A,FALSE,"단축3";#N/A,#N/A,FALSE,"장축";#N/A,#N/A,FALSE,"4WD"}</definedName>
    <definedName name="_45e4_" localSheetId="0" hidden="1">{#N/A,#N/A,FALSE,"단축1";#N/A,#N/A,FALSE,"단축2";#N/A,#N/A,FALSE,"단축3";#N/A,#N/A,FALSE,"장축";#N/A,#N/A,FALSE,"4WD"}</definedName>
    <definedName name="_45e4_" localSheetId="1" hidden="1">{#N/A,#N/A,FALSE,"단축1";#N/A,#N/A,FALSE,"단축2";#N/A,#N/A,FALSE,"단축3";#N/A,#N/A,FALSE,"장축";#N/A,#N/A,FALSE,"4WD"}</definedName>
    <definedName name="_45e4_" hidden="1">{#N/A,#N/A,FALSE,"단축1";#N/A,#N/A,FALSE,"단축2";#N/A,#N/A,FALSE,"단축3";#N/A,#N/A,FALSE,"장축";#N/A,#N/A,FALSE,"4WD"}</definedName>
    <definedName name="_45h2_" localSheetId="0" hidden="1">{"'표지'!$B$5"}</definedName>
    <definedName name="_45h2_" hidden="1">{"'표지'!$B$5"}</definedName>
    <definedName name="_45s3_" hidden="1">{#N/A,#N/A,FALSE,"UNIT";#N/A,#N/A,FALSE,"UNIT";#N/A,#N/A,FALSE,"계정"}</definedName>
    <definedName name="_45s3__1" hidden="1">{#N/A,#N/A,FALSE,"UNIT";#N/A,#N/A,FALSE,"UNIT";#N/A,#N/A,FALSE,"계정"}</definedName>
    <definedName name="_45s3__2" hidden="1">{#N/A,#N/A,FALSE,"UNIT";#N/A,#N/A,FALSE,"UNIT";#N/A,#N/A,FALSE,"계정"}</definedName>
    <definedName name="_45s3__3" hidden="1">{#N/A,#N/A,FALSE,"UNIT";#N/A,#N/A,FALSE,"UNIT";#N/A,#N/A,FALSE,"계정"}</definedName>
    <definedName name="_45s8_" localSheetId="0" hidden="1">{#N/A,#N/A,FALSE,"신규dep";#N/A,#N/A,FALSE,"신규dep-금형상각후";#N/A,#N/A,FALSE,"신규dep-연구비상각후";#N/A,#N/A,FALSE,"신규dep-기계,공구상각후"}</definedName>
    <definedName name="_45s8_" localSheetId="1" hidden="1">{#N/A,#N/A,FALSE,"신규dep";#N/A,#N/A,FALSE,"신규dep-금형상각후";#N/A,#N/A,FALSE,"신규dep-연구비상각후";#N/A,#N/A,FALSE,"신규dep-기계,공구상각후"}</definedName>
    <definedName name="_45s8_" hidden="1">{#N/A,#N/A,FALSE,"신규dep";#N/A,#N/A,FALSE,"신규dep-금형상각후";#N/A,#N/A,FALSE,"신규dep-연구비상각후";#N/A,#N/A,FALSE,"신규dep-기계,공구상각후"}</definedName>
    <definedName name="_45T2_" localSheetId="0" hidden="1">{#N/A,#N/A,FALSE,"단축1";#N/A,#N/A,FALSE,"단축2";#N/A,#N/A,FALSE,"단축3";#N/A,#N/A,FALSE,"장축";#N/A,#N/A,FALSE,"4WD"}</definedName>
    <definedName name="_45T2_" localSheetId="1" hidden="1">{#N/A,#N/A,FALSE,"단축1";#N/A,#N/A,FALSE,"단축2";#N/A,#N/A,FALSE,"단축3";#N/A,#N/A,FALSE,"장축";#N/A,#N/A,FALSE,"4WD"}</definedName>
    <definedName name="_45T2_" hidden="1">{#N/A,#N/A,FALSE,"단축1";#N/A,#N/A,FALSE,"단축2";#N/A,#N/A,FALSE,"단축3";#N/A,#N/A,FALSE,"장축";#N/A,#N/A,FALSE,"4WD"}</definedName>
    <definedName name="_46">#N/A</definedName>
    <definedName name="_46__123Graph_CChart_16B" hidden="1">[15]OtherKPI!#REF!</definedName>
    <definedName name="_462q1_" localSheetId="0" hidden="1">{#N/A,#N/A,FALSE,"단축1";#N/A,#N/A,FALSE,"단축2";#N/A,#N/A,FALSE,"단축3";#N/A,#N/A,FALSE,"장축";#N/A,#N/A,FALSE,"4WD"}</definedName>
    <definedName name="_462q1_" localSheetId="1" hidden="1">{#N/A,#N/A,FALSE,"단축1";#N/A,#N/A,FALSE,"단축2";#N/A,#N/A,FALSE,"단축3";#N/A,#N/A,FALSE,"장축";#N/A,#N/A,FALSE,"4WD"}</definedName>
    <definedName name="_462q1_" hidden="1">{#N/A,#N/A,FALSE,"단축1";#N/A,#N/A,FALSE,"단축2";#N/A,#N/A,FALSE,"단축3";#N/A,#N/A,FALSE,"장축";#N/A,#N/A,FALSE,"4WD"}</definedName>
    <definedName name="_465q3_" localSheetId="0" hidden="1">{#N/A,#N/A,FALSE,"단축1";#N/A,#N/A,FALSE,"단축2";#N/A,#N/A,FALSE,"단축3";#N/A,#N/A,FALSE,"장축";#N/A,#N/A,FALSE,"4WD"}</definedName>
    <definedName name="_465q3_" localSheetId="1" hidden="1">{#N/A,#N/A,FALSE,"단축1";#N/A,#N/A,FALSE,"단축2";#N/A,#N/A,FALSE,"단축3";#N/A,#N/A,FALSE,"장축";#N/A,#N/A,FALSE,"4WD"}</definedName>
    <definedName name="_465q3_" hidden="1">{#N/A,#N/A,FALSE,"단축1";#N/A,#N/A,FALSE,"단축2";#N/A,#N/A,FALSE,"단축3";#N/A,#N/A,FALSE,"장축";#N/A,#N/A,FALSE,"4WD"}</definedName>
    <definedName name="_46T3_" localSheetId="0" hidden="1">{#N/A,#N/A,FALSE,"단축1";#N/A,#N/A,FALSE,"단축2";#N/A,#N/A,FALSE,"단축3";#N/A,#N/A,FALSE,"장축";#N/A,#N/A,FALSE,"4WD"}</definedName>
    <definedName name="_46T3_" localSheetId="1" hidden="1">{#N/A,#N/A,FALSE,"단축1";#N/A,#N/A,FALSE,"단축2";#N/A,#N/A,FALSE,"단축3";#N/A,#N/A,FALSE,"장축";#N/A,#N/A,FALSE,"4WD"}</definedName>
    <definedName name="_46T3_" hidden="1">{#N/A,#N/A,FALSE,"단축1";#N/A,#N/A,FALSE,"단축2";#N/A,#N/A,FALSE,"단축3";#N/A,#N/A,FALSE,"장축";#N/A,#N/A,FALSE,"4WD"}</definedName>
    <definedName name="_47">#N/A</definedName>
    <definedName name="_47__123Graph_CChart_17B" hidden="1">[15]OtherKPI!#REF!</definedName>
    <definedName name="_472q5_" localSheetId="0" hidden="1">{#N/A,#N/A,FALSE,"신규dep";#N/A,#N/A,FALSE,"신규dep-금형상각후";#N/A,#N/A,FALSE,"신규dep-연구비상각후";#N/A,#N/A,FALSE,"신규dep-기계,공구상각후"}</definedName>
    <definedName name="_472q5_" localSheetId="1" hidden="1">{#N/A,#N/A,FALSE,"신규dep";#N/A,#N/A,FALSE,"신규dep-금형상각후";#N/A,#N/A,FALSE,"신규dep-연구비상각후";#N/A,#N/A,FALSE,"신규dep-기계,공구상각후"}</definedName>
    <definedName name="_472q5_" hidden="1">{#N/A,#N/A,FALSE,"신규dep";#N/A,#N/A,FALSE,"신규dep-금형상각후";#N/A,#N/A,FALSE,"신규dep-연구비상각후";#N/A,#N/A,FALSE,"신규dep-기계,공구상각후"}</definedName>
    <definedName name="_479q6_" localSheetId="0" hidden="1">{#N/A,#N/A,FALSE,"신규dep";#N/A,#N/A,FALSE,"신규dep-금형상각후";#N/A,#N/A,FALSE,"신규dep-연구비상각후";#N/A,#N/A,FALSE,"신규dep-기계,공구상각후"}</definedName>
    <definedName name="_479q6_" localSheetId="1" hidden="1">{#N/A,#N/A,FALSE,"신규dep";#N/A,#N/A,FALSE,"신규dep-금형상각후";#N/A,#N/A,FALSE,"신규dep-연구비상각후";#N/A,#N/A,FALSE,"신규dep-기계,공구상각후"}</definedName>
    <definedName name="_479q6_" hidden="1">{#N/A,#N/A,FALSE,"신규dep";#N/A,#N/A,FALSE,"신규dep-금형상각후";#N/A,#N/A,FALSE,"신규dep-연구비상각후";#N/A,#N/A,FALSE,"신규dep-기계,공구상각후"}</definedName>
    <definedName name="_47h3_" localSheetId="0" hidden="1">{"'표지'!$B$5"}</definedName>
    <definedName name="_47h3_" hidden="1">{"'표지'!$B$5"}</definedName>
    <definedName name="_47h5_" localSheetId="0" hidden="1">{"'표지'!$B$5"}</definedName>
    <definedName name="_47h5_" hidden="1">{"'표지'!$B$5"}</definedName>
    <definedName name="_47T5_" localSheetId="0" hidden="1">{#N/A,#N/A,FALSE,"단축1";#N/A,#N/A,FALSE,"단축2";#N/A,#N/A,FALSE,"단축3";#N/A,#N/A,FALSE,"장축";#N/A,#N/A,FALSE,"4WD"}</definedName>
    <definedName name="_47T5_" localSheetId="1" hidden="1">{#N/A,#N/A,FALSE,"단축1";#N/A,#N/A,FALSE,"단축2";#N/A,#N/A,FALSE,"단축3";#N/A,#N/A,FALSE,"장축";#N/A,#N/A,FALSE,"4WD"}</definedName>
    <definedName name="_47T5_" hidden="1">{#N/A,#N/A,FALSE,"단축1";#N/A,#N/A,FALSE,"단축2";#N/A,#N/A,FALSE,"단축3";#N/A,#N/A,FALSE,"장축";#N/A,#N/A,FALSE,"4WD"}</definedName>
    <definedName name="_48">#N/A</definedName>
    <definedName name="_48__123Graph_CChart_22C" hidden="1">[15]OtherKPI!#REF!</definedName>
    <definedName name="_486q7_" localSheetId="0" hidden="1">{#N/A,#N/A,FALSE,"신규dep";#N/A,#N/A,FALSE,"신규dep-금형상각후";#N/A,#N/A,FALSE,"신규dep-연구비상각후";#N/A,#N/A,FALSE,"신규dep-기계,공구상각후"}</definedName>
    <definedName name="_486q7_" localSheetId="1" hidden="1">{#N/A,#N/A,FALSE,"신규dep";#N/A,#N/A,FALSE,"신규dep-금형상각후";#N/A,#N/A,FALSE,"신규dep-연구비상각후";#N/A,#N/A,FALSE,"신규dep-기계,공구상각후"}</definedName>
    <definedName name="_486q7_" hidden="1">{#N/A,#N/A,FALSE,"신규dep";#N/A,#N/A,FALSE,"신규dep-금형상각후";#N/A,#N/A,FALSE,"신규dep-연구비상각후";#N/A,#N/A,FALSE,"신규dep-기계,공구상각후"}</definedName>
    <definedName name="_48e5_" localSheetId="0" hidden="1">{#N/A,#N/A,FALSE,"단축1";#N/A,#N/A,FALSE,"단축2";#N/A,#N/A,FALSE,"단축3";#N/A,#N/A,FALSE,"장축";#N/A,#N/A,FALSE,"4WD"}</definedName>
    <definedName name="_48e5_" localSheetId="1" hidden="1">{#N/A,#N/A,FALSE,"단축1";#N/A,#N/A,FALSE,"단축2";#N/A,#N/A,FALSE,"단축3";#N/A,#N/A,FALSE,"장축";#N/A,#N/A,FALSE,"4WD"}</definedName>
    <definedName name="_48e5_" hidden="1">{#N/A,#N/A,FALSE,"단축1";#N/A,#N/A,FALSE,"단축2";#N/A,#N/A,FALSE,"단축3";#N/A,#N/A,FALSE,"장축";#N/A,#N/A,FALSE,"4WD"}</definedName>
    <definedName name="_48h4_" localSheetId="0" hidden="1">{"'표지'!$B$5"}</definedName>
    <definedName name="_48h4_" hidden="1">{"'표지'!$B$5"}</definedName>
    <definedName name="_48s4_" hidden="1">{#N/A,#N/A,FALSE,"UNIT";#N/A,#N/A,FALSE,"UNIT";#N/A,#N/A,FALSE,"계정"}</definedName>
    <definedName name="_48s4__1" hidden="1">{#N/A,#N/A,FALSE,"UNIT";#N/A,#N/A,FALSE,"UNIT";#N/A,#N/A,FALSE,"계정"}</definedName>
    <definedName name="_48s4__2" hidden="1">{#N/A,#N/A,FALSE,"UNIT";#N/A,#N/A,FALSE,"UNIT";#N/A,#N/A,FALSE,"계정"}</definedName>
    <definedName name="_48s4__3" hidden="1">{#N/A,#N/A,FALSE,"UNIT";#N/A,#N/A,FALSE,"UNIT";#N/A,#N/A,FALSE,"계정"}</definedName>
    <definedName name="_48T3_" localSheetId="0" hidden="1">{#N/A,#N/A,FALSE,"단축1";#N/A,#N/A,FALSE,"단축2";#N/A,#N/A,FALSE,"단축3";#N/A,#N/A,FALSE,"장축";#N/A,#N/A,FALSE,"4WD"}</definedName>
    <definedName name="_48T3_" localSheetId="1" hidden="1">{#N/A,#N/A,FALSE,"단축1";#N/A,#N/A,FALSE,"단축2";#N/A,#N/A,FALSE,"단축3";#N/A,#N/A,FALSE,"장축";#N/A,#N/A,FALSE,"4WD"}</definedName>
    <definedName name="_48T3_" hidden="1">{#N/A,#N/A,FALSE,"단축1";#N/A,#N/A,FALSE,"단축2";#N/A,#N/A,FALSE,"단축3";#N/A,#N/A,FALSE,"장축";#N/A,#N/A,FALSE,"4WD"}</definedName>
    <definedName name="_48w1_" localSheetId="0" hidden="1">{#N/A,#N/A,FALSE,"신규dep";#N/A,#N/A,FALSE,"신규dep-금형상각후";#N/A,#N/A,FALSE,"신규dep-연구비상각후";#N/A,#N/A,FALSE,"신규dep-기계,공구상각후"}</definedName>
    <definedName name="_48w1_" localSheetId="1" hidden="1">{#N/A,#N/A,FALSE,"신규dep";#N/A,#N/A,FALSE,"신규dep-금형상각후";#N/A,#N/A,FALSE,"신규dep-연구비상각후";#N/A,#N/A,FALSE,"신규dep-기계,공구상각후"}</definedName>
    <definedName name="_48w1_" hidden="1">{#N/A,#N/A,FALSE,"신규dep";#N/A,#N/A,FALSE,"신규dep-금형상각후";#N/A,#N/A,FALSE,"신규dep-연구비상각후";#N/A,#N/A,FALSE,"신규dep-기계,공구상각후"}</definedName>
    <definedName name="_49">#N/A</definedName>
    <definedName name="_49__123Graph_CChart_23C" hidden="1">[15]OtherKPI!#REF!</definedName>
    <definedName name="_493q9_" localSheetId="0" hidden="1">{#N/A,#N/A,FALSE,"신규dep";#N/A,#N/A,FALSE,"신규dep-금형상각후";#N/A,#N/A,FALSE,"신규dep-연구비상각후";#N/A,#N/A,FALSE,"신규dep-기계,공구상각후"}</definedName>
    <definedName name="_493q9_" localSheetId="1" hidden="1">{#N/A,#N/A,FALSE,"신규dep";#N/A,#N/A,FALSE,"신규dep-금형상각후";#N/A,#N/A,FALSE,"신규dep-연구비상각후";#N/A,#N/A,FALSE,"신규dep-기계,공구상각후"}</definedName>
    <definedName name="_493q9_" hidden="1">{#N/A,#N/A,FALSE,"신규dep";#N/A,#N/A,FALSE,"신규dep-금형상각후";#N/A,#N/A,FALSE,"신규dep-연구비상각후";#N/A,#N/A,FALSE,"신규dep-기계,공구상각후"}</definedName>
    <definedName name="_49D6_" localSheetId="0" hidden="1">{"'표지'!$B$5"}</definedName>
    <definedName name="_49D6_" hidden="1">{"'표지'!$B$5"}</definedName>
    <definedName name="_49h4_" localSheetId="0" hidden="1">{"'표지'!$B$5"}</definedName>
    <definedName name="_49h4_" hidden="1">{"'표지'!$B$5"}</definedName>
    <definedName name="_49T5_" localSheetId="0" hidden="1">{#N/A,#N/A,FALSE,"단축1";#N/A,#N/A,FALSE,"단축2";#N/A,#N/A,FALSE,"단축3";#N/A,#N/A,FALSE,"장축";#N/A,#N/A,FALSE,"4WD"}</definedName>
    <definedName name="_49T5_" localSheetId="1" hidden="1">{#N/A,#N/A,FALSE,"단축1";#N/A,#N/A,FALSE,"단축2";#N/A,#N/A,FALSE,"단축3";#N/A,#N/A,FALSE,"장축";#N/A,#N/A,FALSE,"4WD"}</definedName>
    <definedName name="_49T5_" hidden="1">{#N/A,#N/A,FALSE,"단축1";#N/A,#N/A,FALSE,"단축2";#N/A,#N/A,FALSE,"단축3";#N/A,#N/A,FALSE,"장축";#N/A,#N/A,FALSE,"4WD"}</definedName>
    <definedName name="_49W2_" localSheetId="0" hidden="1">{#N/A,#N/A,FALSE,"품의서";#N/A,#N/A,FALSE,"전제";#N/A,#N/A,FALSE,"총손";#N/A,#N/A,FALSE,"손익"}</definedName>
    <definedName name="_49W2_" localSheetId="1" hidden="1">{#N/A,#N/A,FALSE,"품의서";#N/A,#N/A,FALSE,"전제";#N/A,#N/A,FALSE,"총손";#N/A,#N/A,FALSE,"손익"}</definedName>
    <definedName name="_49W2_" hidden="1">{#N/A,#N/A,FALSE,"품의서";#N/A,#N/A,FALSE,"전제";#N/A,#N/A,FALSE,"총손";#N/A,#N/A,FALSE,"손익"}</definedName>
    <definedName name="_4A0323_" localSheetId="0" hidden="1">{#N/A,#N/A,FALSE,"단축1";#N/A,#N/A,FALSE,"단축2";#N/A,#N/A,FALSE,"단축3";#N/A,#N/A,FALSE,"장축";#N/A,#N/A,FALSE,"4WD"}</definedName>
    <definedName name="_4A0323_" localSheetId="1" hidden="1">{#N/A,#N/A,FALSE,"단축1";#N/A,#N/A,FALSE,"단축2";#N/A,#N/A,FALSE,"단축3";#N/A,#N/A,FALSE,"장축";#N/A,#N/A,FALSE,"4WD"}</definedName>
    <definedName name="_4A0323_" hidden="1">{#N/A,#N/A,FALSE,"단축1";#N/A,#N/A,FALSE,"단축2";#N/A,#N/A,FALSE,"단축3";#N/A,#N/A,FALSE,"장축";#N/A,#N/A,FALSE,"4WD"}</definedName>
    <definedName name="_4A1232_" localSheetId="0" hidden="1">{#N/A,#N/A,FALSE,"단축1";#N/A,#N/A,FALSE,"단축2";#N/A,#N/A,FALSE,"단축3";#N/A,#N/A,FALSE,"장축";#N/A,#N/A,FALSE,"4WD"}</definedName>
    <definedName name="_4A1232_" localSheetId="1" hidden="1">{#N/A,#N/A,FALSE,"단축1";#N/A,#N/A,FALSE,"단축2";#N/A,#N/A,FALSE,"단축3";#N/A,#N/A,FALSE,"장축";#N/A,#N/A,FALSE,"4WD"}</definedName>
    <definedName name="_4A1232_" hidden="1">{#N/A,#N/A,FALSE,"단축1";#N/A,#N/A,FALSE,"단축2";#N/A,#N/A,FALSE,"단축3";#N/A,#N/A,FALSE,"장축";#N/A,#N/A,FALSE,"4WD"}</definedName>
    <definedName name="_4AT2_"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AT2_"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4BS1_" localSheetId="0" hidden="1">{#N/A,#N/A,FALSE,"지침";#N/A,#N/A,FALSE,"환경분석";#N/A,#N/A,FALSE,"Sheet16"}</definedName>
    <definedName name="_4BS1_" hidden="1">{#N/A,#N/A,FALSE,"지침";#N/A,#N/A,FALSE,"환경분석";#N/A,#N/A,FALSE,"Sheet16"}</definedName>
    <definedName name="_4Database">[38]가수금대체!#REF!</definedName>
    <definedName name="_4EO2_" localSheetId="0" hidden="1">{#N/A,#N/A,FALSE,"신규dep";#N/A,#N/A,FALSE,"신규dep-금형상각후";#N/A,#N/A,FALSE,"신규dep-연구비상각후";#N/A,#N/A,FALSE,"신규dep-기계,공구상각후"}</definedName>
    <definedName name="_4EO2_" localSheetId="1" hidden="1">{#N/A,#N/A,FALSE,"신규dep";#N/A,#N/A,FALSE,"신규dep-금형상각후";#N/A,#N/A,FALSE,"신규dep-연구비상각후";#N/A,#N/A,FALSE,"신규dep-기계,공구상각후"}</definedName>
    <definedName name="_4EO2_" hidden="1">{#N/A,#N/A,FALSE,"신규dep";#N/A,#N/A,FALSE,"신규dep-금형상각후";#N/A,#N/A,FALSE,"신규dep-연구비상각후";#N/A,#N/A,FALSE,"신규dep-기계,공구상각후"}</definedName>
    <definedName name="_4FG1_" localSheetId="0" hidden="1">{#N/A,#N/A,FALSE,"단축1";#N/A,#N/A,FALSE,"단축2";#N/A,#N/A,FALSE,"단축3";#N/A,#N/A,FALSE,"장축";#N/A,#N/A,FALSE,"4WD"}</definedName>
    <definedName name="_4FG1_" localSheetId="1" hidden="1">{#N/A,#N/A,FALSE,"단축1";#N/A,#N/A,FALSE,"단축2";#N/A,#N/A,FALSE,"단축3";#N/A,#N/A,FALSE,"장축";#N/A,#N/A,FALSE,"4WD"}</definedName>
    <definedName name="_4FG1_" hidden="1">{#N/A,#N/A,FALSE,"단축1";#N/A,#N/A,FALSE,"단축2";#N/A,#N/A,FALSE,"단축3";#N/A,#N/A,FALSE,"장축";#N/A,#N/A,FALSE,"4WD"}</definedName>
    <definedName name="_4h3_" hidden="1">{"'표지'!$B$5"}</definedName>
    <definedName name="_4T2_" localSheetId="0" hidden="1">{#N/A,#N/A,FALSE,"단축1";#N/A,#N/A,FALSE,"단축2";#N/A,#N/A,FALSE,"단축3";#N/A,#N/A,FALSE,"장축";#N/A,#N/A,FALSE,"4WD"}</definedName>
    <definedName name="_4T2_" localSheetId="1" hidden="1">{#N/A,#N/A,FALSE,"단축1";#N/A,#N/A,FALSE,"단축2";#N/A,#N/A,FALSE,"단축3";#N/A,#N/A,FALSE,"장축";#N/A,#N/A,FALSE,"4WD"}</definedName>
    <definedName name="_4T2_" hidden="1">{#N/A,#N/A,FALSE,"단축1";#N/A,#N/A,FALSE,"단축2";#N/A,#N/A,FALSE,"단축3";#N/A,#N/A,FALSE,"장축";#N/A,#N/A,FALSE,"4WD"}</definedName>
    <definedName name="_4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5" localSheetId="0">#N/A</definedName>
    <definedName name="_5">#REF!</definedName>
    <definedName name="_5____123Graph_XCHART_2" localSheetId="0" hidden="1">'[4]Long Term Prices'!#REF!</definedName>
    <definedName name="_5____123Graph_XCHART_2" hidden="1">'[4]Long Term Prices'!#REF!</definedName>
    <definedName name="_5___123Graph_ACHART_2" hidden="1">'[24]Long Term Prices'!$I$330:$I$392</definedName>
    <definedName name="_5__123Graph_AChart_16B" hidden="1">[15]OtherKPI!#REF!</definedName>
    <definedName name="_5__123Graph_ACHART_2" hidden="1">'[4]Long Term Prices'!$I$330:$I$392</definedName>
    <definedName name="_5__123Graph_XCHART_1" hidden="1">'[4]Long Term Prices'!$A$725:$A$753</definedName>
    <definedName name="_5__123Graph_XCHART_2" localSheetId="0" hidden="1">'[4]Long Term Prices'!#REF!</definedName>
    <definedName name="_5__123Graph_XCHART_2" hidden="1">'[4]Long Term Prices'!#REF!</definedName>
    <definedName name="_5_3_0Criteria" localSheetId="0">#REF!</definedName>
    <definedName name="_5_3_0Criteria">#REF!</definedName>
    <definedName name="_5__0_S" localSheetId="0" hidden="1">#REF!</definedName>
    <definedName name="_5__0_S" localSheetId="1" hidden="1">#REF!</definedName>
    <definedName name="_5__0_S" hidden="1">#REF!</definedName>
    <definedName name="_5_간접비차이_pjt">#REF!</definedName>
    <definedName name="_5_하자보수비_pjt별">#REF!</definedName>
    <definedName name="_50">#N/A</definedName>
    <definedName name="_50__123Graph_CChart_24C" hidden="1">[15]OtherKPI!#REF!</definedName>
    <definedName name="_500s1_" localSheetId="0" hidden="1">{#N/A,#N/A,FALSE,"신규dep";#N/A,#N/A,FALSE,"신규dep-금형상각후";#N/A,#N/A,FALSE,"신규dep-연구비상각후";#N/A,#N/A,FALSE,"신규dep-기계,공구상각후"}</definedName>
    <definedName name="_500s1_" localSheetId="1" hidden="1">{#N/A,#N/A,FALSE,"신규dep";#N/A,#N/A,FALSE,"신규dep-금형상각후";#N/A,#N/A,FALSE,"신규dep-연구비상각후";#N/A,#N/A,FALSE,"신규dep-기계,공구상각후"}</definedName>
    <definedName name="_500s1_" hidden="1">{#N/A,#N/A,FALSE,"신규dep";#N/A,#N/A,FALSE,"신규dep-금형상각후";#N/A,#N/A,FALSE,"신규dep-연구비상각후";#N/A,#N/A,FALSE,"신규dep-기계,공구상각후"}</definedName>
    <definedName name="_507s2_" localSheetId="0" hidden="1">{#N/A,#N/A,FALSE,"신규dep";#N/A,#N/A,FALSE,"신규dep-금형상각후";#N/A,#N/A,FALSE,"신규dep-연구비상각후";#N/A,#N/A,FALSE,"신규dep-기계,공구상각후"}</definedName>
    <definedName name="_507s2_" localSheetId="1" hidden="1">{#N/A,#N/A,FALSE,"신규dep";#N/A,#N/A,FALSE,"신규dep-금형상각후";#N/A,#N/A,FALSE,"신규dep-연구비상각후";#N/A,#N/A,FALSE,"신규dep-기계,공구상각후"}</definedName>
    <definedName name="_507s2_" hidden="1">{#N/A,#N/A,FALSE,"신규dep";#N/A,#N/A,FALSE,"신규dep-금형상각후";#N/A,#N/A,FALSE,"신규dep-연구비상각후";#N/A,#N/A,FALSE,"신규dep-기계,공구상각후"}</definedName>
    <definedName name="_50A2_" localSheetId="0" hidden="1">{#N/A,#N/A,FALSE,"단축1";#N/A,#N/A,FALSE,"단축2";#N/A,#N/A,FALSE,"단축3";#N/A,#N/A,FALSE,"장축";#N/A,#N/A,FALSE,"4WD"}</definedName>
    <definedName name="_50A2_" localSheetId="1" hidden="1">{#N/A,#N/A,FALSE,"단축1";#N/A,#N/A,FALSE,"단축2";#N/A,#N/A,FALSE,"단축3";#N/A,#N/A,FALSE,"장축";#N/A,#N/A,FALSE,"4WD"}</definedName>
    <definedName name="_50A2_" hidden="1">{#N/A,#N/A,FALSE,"단축1";#N/A,#N/A,FALSE,"단축2";#N/A,#N/A,FALSE,"단축3";#N/A,#N/A,FALSE,"장축";#N/A,#N/A,FALSE,"4WD"}</definedName>
    <definedName name="_50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50T1" localSheetId="0">#REF!</definedName>
    <definedName name="_50T1">#REF!</definedName>
    <definedName name="_50T2" localSheetId="0">#REF!</definedName>
    <definedName name="_50T2">#REF!</definedName>
    <definedName name="_50w1_" localSheetId="0" hidden="1">{#N/A,#N/A,FALSE,"신규dep";#N/A,#N/A,FALSE,"신규dep-금형상각후";#N/A,#N/A,FALSE,"신규dep-연구비상각후";#N/A,#N/A,FALSE,"신규dep-기계,공구상각후"}</definedName>
    <definedName name="_50w1_" localSheetId="1" hidden="1">{#N/A,#N/A,FALSE,"신규dep";#N/A,#N/A,FALSE,"신규dep-금형상각후";#N/A,#N/A,FALSE,"신규dep-연구비상각후";#N/A,#N/A,FALSE,"신규dep-기계,공구상각후"}</definedName>
    <definedName name="_50w1_" hidden="1">{#N/A,#N/A,FALSE,"신규dep";#N/A,#N/A,FALSE,"신규dep-금형상각후";#N/A,#N/A,FALSE,"신규dep-연구비상각후";#N/A,#N/A,FALSE,"신규dep-기계,공구상각후"}</definedName>
    <definedName name="_50w4_" localSheetId="0" hidden="1">{#N/A,#N/A,FALSE,"단축1";#N/A,#N/A,FALSE,"단축2";#N/A,#N/A,FALSE,"단축3";#N/A,#N/A,FALSE,"장축";#N/A,#N/A,FALSE,"4WD"}</definedName>
    <definedName name="_50w4_" localSheetId="1" hidden="1">{#N/A,#N/A,FALSE,"단축1";#N/A,#N/A,FALSE,"단축2";#N/A,#N/A,FALSE,"단축3";#N/A,#N/A,FALSE,"장축";#N/A,#N/A,FALSE,"4WD"}</definedName>
    <definedName name="_50w4_" hidden="1">{#N/A,#N/A,FALSE,"단축1";#N/A,#N/A,FALSE,"단축2";#N/A,#N/A,FALSE,"단축3";#N/A,#N/A,FALSE,"장축";#N/A,#N/A,FALSE,"4WD"}</definedName>
    <definedName name="_51">#N/A</definedName>
    <definedName name="_51__123Graph_CChart_25C" hidden="1">[15]OtherKPI!#REF!</definedName>
    <definedName name="_514s3_" localSheetId="0" hidden="1">{#N/A,#N/A,FALSE,"단축1";#N/A,#N/A,FALSE,"단축2";#N/A,#N/A,FALSE,"단축3";#N/A,#N/A,FALSE,"장축";#N/A,#N/A,FALSE,"4WD"}</definedName>
    <definedName name="_514s3_" localSheetId="1" hidden="1">{#N/A,#N/A,FALSE,"단축1";#N/A,#N/A,FALSE,"단축2";#N/A,#N/A,FALSE,"단축3";#N/A,#N/A,FALSE,"장축";#N/A,#N/A,FALSE,"4WD"}</definedName>
    <definedName name="_514s3_" hidden="1">{#N/A,#N/A,FALSE,"단축1";#N/A,#N/A,FALSE,"단축2";#N/A,#N/A,FALSE,"단축3";#N/A,#N/A,FALSE,"장축";#N/A,#N/A,FALSE,"4WD"}</definedName>
    <definedName name="_51e6_" localSheetId="0" hidden="1">{#N/A,#N/A,FALSE,"단축1";#N/A,#N/A,FALSE,"단축2";#N/A,#N/A,FALSE,"단축3";#N/A,#N/A,FALSE,"장축";#N/A,#N/A,FALSE,"4WD"}</definedName>
    <definedName name="_51e6_" localSheetId="1" hidden="1">{#N/A,#N/A,FALSE,"단축1";#N/A,#N/A,FALSE,"단축2";#N/A,#N/A,FALSE,"단축3";#N/A,#N/A,FALSE,"장축";#N/A,#N/A,FALSE,"4WD"}</definedName>
    <definedName name="_51e6_" hidden="1">{#N/A,#N/A,FALSE,"단축1";#N/A,#N/A,FALSE,"단축2";#N/A,#N/A,FALSE,"단축3";#N/A,#N/A,FALSE,"장축";#N/A,#N/A,FALSE,"4WD"}</definedName>
    <definedName name="_51h5_" localSheetId="0" hidden="1">{"'표지'!$B$5"}</definedName>
    <definedName name="_51h5_" hidden="1">{"'표지'!$B$5"}</definedName>
    <definedName name="_51s5_" hidden="1">{#N/A,#N/A,FALSE,"UNIT";#N/A,#N/A,FALSE,"UNIT";#N/A,#N/A,FALSE,"계정"}</definedName>
    <definedName name="_51s5__1" hidden="1">{#N/A,#N/A,FALSE,"UNIT";#N/A,#N/A,FALSE,"UNIT";#N/A,#N/A,FALSE,"계정"}</definedName>
    <definedName name="_51s5__2" hidden="1">{#N/A,#N/A,FALSE,"UNIT";#N/A,#N/A,FALSE,"UNIT";#N/A,#N/A,FALSE,"계정"}</definedName>
    <definedName name="_51s5__3" hidden="1">{#N/A,#N/A,FALSE,"UNIT";#N/A,#N/A,FALSE,"UNIT";#N/A,#N/A,FALSE,"계정"}</definedName>
    <definedName name="_51W2_" localSheetId="0" hidden="1">{#N/A,#N/A,FALSE,"품의서";#N/A,#N/A,FALSE,"전제";#N/A,#N/A,FALSE,"총손";#N/A,#N/A,FALSE,"손익"}</definedName>
    <definedName name="_51W2_" localSheetId="1" hidden="1">{#N/A,#N/A,FALSE,"품의서";#N/A,#N/A,FALSE,"전제";#N/A,#N/A,FALSE,"총손";#N/A,#N/A,FALSE,"손익"}</definedName>
    <definedName name="_51W2_" hidden="1">{#N/A,#N/A,FALSE,"품의서";#N/A,#N/A,FALSE,"전제";#N/A,#N/A,FALSE,"총손";#N/A,#N/A,FALSE,"손익"}</definedName>
    <definedName name="_51w5_" localSheetId="0" hidden="1">{#N/A,#N/A,FALSE,"신규dep";#N/A,#N/A,FALSE,"신규dep-금형상각후";#N/A,#N/A,FALSE,"신규dep-연구비상각후";#N/A,#N/A,FALSE,"신규dep-기계,공구상각후"}</definedName>
    <definedName name="_51w5_" localSheetId="1" hidden="1">{#N/A,#N/A,FALSE,"신규dep";#N/A,#N/A,FALSE,"신규dep-금형상각후";#N/A,#N/A,FALSE,"신규dep-연구비상각후";#N/A,#N/A,FALSE,"신규dep-기계,공구상각후"}</definedName>
    <definedName name="_51w5_" hidden="1">{#N/A,#N/A,FALSE,"신규dep";#N/A,#N/A,FALSE,"신규dep-금형상각후";#N/A,#N/A,FALSE,"신규dep-연구비상각후";#N/A,#N/A,FALSE,"신규dep-기계,공구상각후"}</definedName>
    <definedName name="_52">#N/A</definedName>
    <definedName name="_52__123Graph_CChart_26C" hidden="1">[15]OtherKPI!#REF!</definedName>
    <definedName name="_521s4_" localSheetId="0" hidden="1">{#N/A,#N/A,FALSE,"단축1";#N/A,#N/A,FALSE,"단축2";#N/A,#N/A,FALSE,"단축3";#N/A,#N/A,FALSE,"장축";#N/A,#N/A,FALSE,"4WD"}</definedName>
    <definedName name="_521s4_" localSheetId="1" hidden="1">{#N/A,#N/A,FALSE,"단축1";#N/A,#N/A,FALSE,"단축2";#N/A,#N/A,FALSE,"단축3";#N/A,#N/A,FALSE,"장축";#N/A,#N/A,FALSE,"4WD"}</definedName>
    <definedName name="_521s4_" hidden="1">{#N/A,#N/A,FALSE,"단축1";#N/A,#N/A,FALSE,"단축2";#N/A,#N/A,FALSE,"단축3";#N/A,#N/A,FALSE,"장축";#N/A,#N/A,FALSE,"4WD"}</definedName>
    <definedName name="_528s5_" localSheetId="0" hidden="1">{#N/A,#N/A,FALSE,"신규dep";#N/A,#N/A,FALSE,"신규dep-금형상각후";#N/A,#N/A,FALSE,"신규dep-연구비상각후";#N/A,#N/A,FALSE,"신규dep-기계,공구상각후"}</definedName>
    <definedName name="_528s5_" localSheetId="1" hidden="1">{#N/A,#N/A,FALSE,"신규dep";#N/A,#N/A,FALSE,"신규dep-금형상각후";#N/A,#N/A,FALSE,"신규dep-연구비상각후";#N/A,#N/A,FALSE,"신규dep-기계,공구상각후"}</definedName>
    <definedName name="_528s5_" hidden="1">{#N/A,#N/A,FALSE,"신규dep";#N/A,#N/A,FALSE,"신규dep-금형상각후";#N/A,#N/A,FALSE,"신규dep-연구비상각후";#N/A,#N/A,FALSE,"신규dep-기계,공구상각후"}</definedName>
    <definedName name="_52h5_" localSheetId="0" hidden="1">{"'표지'!$B$5"}</definedName>
    <definedName name="_52h5_" hidden="1">{"'표지'!$B$5"}</definedName>
    <definedName name="_52w4_" localSheetId="0" hidden="1">{#N/A,#N/A,FALSE,"단축1";#N/A,#N/A,FALSE,"단축2";#N/A,#N/A,FALSE,"단축3";#N/A,#N/A,FALSE,"장축";#N/A,#N/A,FALSE,"4WD"}</definedName>
    <definedName name="_52w4_" localSheetId="1" hidden="1">{#N/A,#N/A,FALSE,"단축1";#N/A,#N/A,FALSE,"단축2";#N/A,#N/A,FALSE,"단축3";#N/A,#N/A,FALSE,"장축";#N/A,#N/A,FALSE,"4WD"}</definedName>
    <definedName name="_52w4_" hidden="1">{#N/A,#N/A,FALSE,"단축1";#N/A,#N/A,FALSE,"단축2";#N/A,#N/A,FALSE,"단축3";#N/A,#N/A,FALSE,"장축";#N/A,#N/A,FALSE,"4WD"}</definedName>
    <definedName name="_52z1_" localSheetId="0" hidden="1">{#N/A,#N/A,FALSE,"단축1";#N/A,#N/A,FALSE,"단축2";#N/A,#N/A,FALSE,"단축3";#N/A,#N/A,FALSE,"장축";#N/A,#N/A,FALSE,"4WD"}</definedName>
    <definedName name="_52z1_" localSheetId="1" hidden="1">{#N/A,#N/A,FALSE,"단축1";#N/A,#N/A,FALSE,"단축2";#N/A,#N/A,FALSE,"단축3";#N/A,#N/A,FALSE,"장축";#N/A,#N/A,FALSE,"4WD"}</definedName>
    <definedName name="_52z1_" hidden="1">{#N/A,#N/A,FALSE,"단축1";#N/A,#N/A,FALSE,"단축2";#N/A,#N/A,FALSE,"단축3";#N/A,#N/A,FALSE,"장축";#N/A,#N/A,FALSE,"4WD"}</definedName>
    <definedName name="_53">#N/A</definedName>
    <definedName name="_53__123Graph_CChart_4A" hidden="1">[15]OtherKPI!#REF!</definedName>
    <definedName name="_535s6_" localSheetId="0" hidden="1">{#N/A,#N/A,FALSE,"신규dep";#N/A,#N/A,FALSE,"신규dep-금형상각후";#N/A,#N/A,FALSE,"신규dep-연구비상각후";#N/A,#N/A,FALSE,"신규dep-기계,공구상각후"}</definedName>
    <definedName name="_535s6_" localSheetId="1" hidden="1">{#N/A,#N/A,FALSE,"신규dep";#N/A,#N/A,FALSE,"신규dep-금형상각후";#N/A,#N/A,FALSE,"신규dep-연구비상각후";#N/A,#N/A,FALSE,"신규dep-기계,공구상각후"}</definedName>
    <definedName name="_535s6_" hidden="1">{#N/A,#N/A,FALSE,"신규dep";#N/A,#N/A,FALSE,"신규dep-금형상각후";#N/A,#N/A,FALSE,"신규dep-연구비상각후";#N/A,#N/A,FALSE,"신규dep-기계,공구상각후"}</definedName>
    <definedName name="_53AT3_" localSheetId="0" hidden="1">{#N/A,#N/A,FALSE,"인원";#N/A,#N/A,FALSE,"비용2";#N/A,#N/A,FALSE,"비용1";#N/A,#N/A,FALSE,"비용";#N/A,#N/A,FALSE,"보증2";#N/A,#N/A,FALSE,"보증1";#N/A,#N/A,FALSE,"보증";#N/A,#N/A,FALSE,"손익1";#N/A,#N/A,FALSE,"손익";#N/A,#N/A,FALSE,"부서별매출";#N/A,#N/A,FALSE,"매출"}</definedName>
    <definedName name="_53AT3_" localSheetId="1" hidden="1">{#N/A,#N/A,FALSE,"인원";#N/A,#N/A,FALSE,"비용2";#N/A,#N/A,FALSE,"비용1";#N/A,#N/A,FALSE,"비용";#N/A,#N/A,FALSE,"보증2";#N/A,#N/A,FALSE,"보증1";#N/A,#N/A,FALSE,"보증";#N/A,#N/A,FALSE,"손익1";#N/A,#N/A,FALSE,"손익";#N/A,#N/A,FALSE,"부서별매출";#N/A,#N/A,FALSE,"매출"}</definedName>
    <definedName name="_53AT3_" hidden="1">{#N/A,#N/A,FALSE,"인원";#N/A,#N/A,FALSE,"비용2";#N/A,#N/A,FALSE,"비용1";#N/A,#N/A,FALSE,"비용";#N/A,#N/A,FALSE,"보증2";#N/A,#N/A,FALSE,"보증1";#N/A,#N/A,FALSE,"보증";#N/A,#N/A,FALSE,"손익1";#N/A,#N/A,FALSE,"손익";#N/A,#N/A,FALSE,"부서별매출";#N/A,#N/A,FALSE,"매출"}</definedName>
    <definedName name="_53w5_" localSheetId="0" hidden="1">{#N/A,#N/A,FALSE,"신규dep";#N/A,#N/A,FALSE,"신규dep-금형상각후";#N/A,#N/A,FALSE,"신규dep-연구비상각후";#N/A,#N/A,FALSE,"신규dep-기계,공구상각후"}</definedName>
    <definedName name="_53w5_" localSheetId="1" hidden="1">{#N/A,#N/A,FALSE,"신규dep";#N/A,#N/A,FALSE,"신규dep-금형상각후";#N/A,#N/A,FALSE,"신규dep-연구비상각후";#N/A,#N/A,FALSE,"신규dep-기계,공구상각후"}</definedName>
    <definedName name="_53w5_" hidden="1">{#N/A,#N/A,FALSE,"신규dep";#N/A,#N/A,FALSE,"신규dep-금형상각후";#N/A,#N/A,FALSE,"신규dep-연구비상각후";#N/A,#N/A,FALSE,"신규dep-기계,공구상각후"}</definedName>
    <definedName name="_53z123_" localSheetId="0" hidden="1">{#N/A,#N/A,FALSE,"단축1";#N/A,#N/A,FALSE,"단축2";#N/A,#N/A,FALSE,"단축3";#N/A,#N/A,FALSE,"장축";#N/A,#N/A,FALSE,"4WD"}</definedName>
    <definedName name="_53z123_" localSheetId="1" hidden="1">{#N/A,#N/A,FALSE,"단축1";#N/A,#N/A,FALSE,"단축2";#N/A,#N/A,FALSE,"단축3";#N/A,#N/A,FALSE,"장축";#N/A,#N/A,FALSE,"4WD"}</definedName>
    <definedName name="_53z123_" hidden="1">{#N/A,#N/A,FALSE,"단축1";#N/A,#N/A,FALSE,"단축2";#N/A,#N/A,FALSE,"단축3";#N/A,#N/A,FALSE,"장축";#N/A,#N/A,FALSE,"4WD"}</definedName>
    <definedName name="_54">#N/A</definedName>
    <definedName name="_54__123Graph_CChart_5A" hidden="1">[15]OtherKPI!#REF!</definedName>
    <definedName name="_54____S" localSheetId="0" hidden="1">#REF!</definedName>
    <definedName name="_54____S" localSheetId="1" hidden="1">#REF!</definedName>
    <definedName name="_54____S" hidden="1">#REF!</definedName>
    <definedName name="_54__0_S" localSheetId="0" hidden="1">#REF!</definedName>
    <definedName name="_54__0_S" localSheetId="1" hidden="1">#REF!</definedName>
    <definedName name="_54__0_S" hidden="1">#REF!</definedName>
    <definedName name="_542s7_" localSheetId="0" hidden="1">{#N/A,#N/A,FALSE,"신규dep";#N/A,#N/A,FALSE,"신규dep-금형상각후";#N/A,#N/A,FALSE,"신규dep-연구비상각후";#N/A,#N/A,FALSE,"신규dep-기계,공구상각후"}</definedName>
    <definedName name="_542s7_" localSheetId="1" hidden="1">{#N/A,#N/A,FALSE,"신규dep";#N/A,#N/A,FALSE,"신규dep-금형상각후";#N/A,#N/A,FALSE,"신규dep-연구비상각후";#N/A,#N/A,FALSE,"신규dep-기계,공구상각후"}</definedName>
    <definedName name="_542s7_" hidden="1">{#N/A,#N/A,FALSE,"신규dep";#N/A,#N/A,FALSE,"신규dep-금형상각후";#N/A,#N/A,FALSE,"신규dep-연구비상각후";#N/A,#N/A,FALSE,"신규dep-기계,공구상각후"}</definedName>
    <definedName name="_549s8_" localSheetId="0" hidden="1">{#N/A,#N/A,FALSE,"신규dep";#N/A,#N/A,FALSE,"신규dep-금형상각후";#N/A,#N/A,FALSE,"신규dep-연구비상각후";#N/A,#N/A,FALSE,"신규dep-기계,공구상각후"}</definedName>
    <definedName name="_549s8_" localSheetId="1" hidden="1">{#N/A,#N/A,FALSE,"신규dep";#N/A,#N/A,FALSE,"신규dep-금형상각후";#N/A,#N/A,FALSE,"신규dep-연구비상각후";#N/A,#N/A,FALSE,"신규dep-기계,공구상각후"}</definedName>
    <definedName name="_549s8_" hidden="1">{#N/A,#N/A,FALSE,"신규dep";#N/A,#N/A,FALSE,"신규dep-금형상각후";#N/A,#N/A,FALSE,"신규dep-연구비상각후";#N/A,#N/A,FALSE,"신규dep-기계,공구상각후"}</definedName>
    <definedName name="_54A2040_" localSheetId="0" hidden="1">{#N/A,#N/A,FALSE,"단축1";#N/A,#N/A,FALSE,"단축2";#N/A,#N/A,FALSE,"단축3";#N/A,#N/A,FALSE,"장축";#N/A,#N/A,FALSE,"4WD"}</definedName>
    <definedName name="_54A2040_" localSheetId="1" hidden="1">{#N/A,#N/A,FALSE,"단축1";#N/A,#N/A,FALSE,"단축2";#N/A,#N/A,FALSE,"단축3";#N/A,#N/A,FALSE,"장축";#N/A,#N/A,FALSE,"4WD"}</definedName>
    <definedName name="_54A2040_" hidden="1">{#N/A,#N/A,FALSE,"단축1";#N/A,#N/A,FALSE,"단축2";#N/A,#N/A,FALSE,"단축3";#N/A,#N/A,FALSE,"장축";#N/A,#N/A,FALSE,"4WD"}</definedName>
    <definedName name="_54e7_" localSheetId="0" hidden="1">{#N/A,#N/A,FALSE,"신규dep";#N/A,#N/A,FALSE,"신규dep-금형상각후";#N/A,#N/A,FALSE,"신규dep-연구비상각후";#N/A,#N/A,FALSE,"신규dep-기계,공구상각후"}</definedName>
    <definedName name="_54e7_" localSheetId="1" hidden="1">{#N/A,#N/A,FALSE,"신규dep";#N/A,#N/A,FALSE,"신규dep-금형상각후";#N/A,#N/A,FALSE,"신규dep-연구비상각후";#N/A,#N/A,FALSE,"신규dep-기계,공구상각후"}</definedName>
    <definedName name="_54e7_" hidden="1">{#N/A,#N/A,FALSE,"신규dep";#N/A,#N/A,FALSE,"신규dep-금형상각후";#N/A,#N/A,FALSE,"신규dep-연구비상각후";#N/A,#N/A,FALSE,"신규dep-기계,공구상각후"}</definedName>
    <definedName name="_54s6_" hidden="1">{#N/A,#N/A,FALSE,"UNIT";#N/A,#N/A,FALSE,"UNIT";#N/A,#N/A,FALSE,"계정"}</definedName>
    <definedName name="_54s6__1" hidden="1">{#N/A,#N/A,FALSE,"UNIT";#N/A,#N/A,FALSE,"UNIT";#N/A,#N/A,FALSE,"계정"}</definedName>
    <definedName name="_54s6__2" hidden="1">{#N/A,#N/A,FALSE,"UNIT";#N/A,#N/A,FALSE,"UNIT";#N/A,#N/A,FALSE,"계정"}</definedName>
    <definedName name="_54s6__3" hidden="1">{#N/A,#N/A,FALSE,"UNIT";#N/A,#N/A,FALSE,"UNIT";#N/A,#N/A,FALSE,"계정"}</definedName>
    <definedName name="_54z1_" localSheetId="0" hidden="1">{#N/A,#N/A,FALSE,"단축1";#N/A,#N/A,FALSE,"단축2";#N/A,#N/A,FALSE,"단축3";#N/A,#N/A,FALSE,"장축";#N/A,#N/A,FALSE,"4WD"}</definedName>
    <definedName name="_54z1_" localSheetId="1" hidden="1">{#N/A,#N/A,FALSE,"단축1";#N/A,#N/A,FALSE,"단축2";#N/A,#N/A,FALSE,"단축3";#N/A,#N/A,FALSE,"장축";#N/A,#N/A,FALSE,"4WD"}</definedName>
    <definedName name="_54z1_" hidden="1">{#N/A,#N/A,FALSE,"단축1";#N/A,#N/A,FALSE,"단축2";#N/A,#N/A,FALSE,"단축3";#N/A,#N/A,FALSE,"장축";#N/A,#N/A,FALSE,"4WD"}</definedName>
    <definedName name="_54z2_" localSheetId="0" hidden="1">{#N/A,#N/A,FALSE,"단축1";#N/A,#N/A,FALSE,"단축2";#N/A,#N/A,FALSE,"단축3";#N/A,#N/A,FALSE,"장축";#N/A,#N/A,FALSE,"4WD"}</definedName>
    <definedName name="_54z2_" localSheetId="1" hidden="1">{#N/A,#N/A,FALSE,"단축1";#N/A,#N/A,FALSE,"단축2";#N/A,#N/A,FALSE,"단축3";#N/A,#N/A,FALSE,"장축";#N/A,#N/A,FALSE,"4WD"}</definedName>
    <definedName name="_54z2_" hidden="1">{#N/A,#N/A,FALSE,"단축1";#N/A,#N/A,FALSE,"단축2";#N/A,#N/A,FALSE,"단축3";#N/A,#N/A,FALSE,"장축";#N/A,#N/A,FALSE,"4WD"}</definedName>
    <definedName name="_55">#N/A</definedName>
    <definedName name="_55__123Graph_CChart_6A" hidden="1">[15]OtherKPI!#REF!</definedName>
    <definedName name="_55__0_S" localSheetId="0" hidden="1">#REF!</definedName>
    <definedName name="_55__0_S" localSheetId="1" hidden="1">#REF!</definedName>
    <definedName name="_55__0_S" hidden="1">#REF!</definedName>
    <definedName name="_556T2_" localSheetId="0" hidden="1">{#N/A,#N/A,FALSE,"단축1";#N/A,#N/A,FALSE,"단축2";#N/A,#N/A,FALSE,"단축3";#N/A,#N/A,FALSE,"장축";#N/A,#N/A,FALSE,"4WD"}</definedName>
    <definedName name="_556T2_" localSheetId="1" hidden="1">{#N/A,#N/A,FALSE,"단축1";#N/A,#N/A,FALSE,"단축2";#N/A,#N/A,FALSE,"단축3";#N/A,#N/A,FALSE,"장축";#N/A,#N/A,FALSE,"4WD"}</definedName>
    <definedName name="_556T2_" hidden="1">{#N/A,#N/A,FALSE,"단축1";#N/A,#N/A,FALSE,"단축2";#N/A,#N/A,FALSE,"단축3";#N/A,#N/A,FALSE,"장축";#N/A,#N/A,FALSE,"4WD"}</definedName>
    <definedName name="_55z123_" localSheetId="0" hidden="1">{#N/A,#N/A,FALSE,"단축1";#N/A,#N/A,FALSE,"단축2";#N/A,#N/A,FALSE,"단축3";#N/A,#N/A,FALSE,"장축";#N/A,#N/A,FALSE,"4WD"}</definedName>
    <definedName name="_55z123_" localSheetId="1" hidden="1">{#N/A,#N/A,FALSE,"단축1";#N/A,#N/A,FALSE,"단축2";#N/A,#N/A,FALSE,"단축3";#N/A,#N/A,FALSE,"장축";#N/A,#N/A,FALSE,"4WD"}</definedName>
    <definedName name="_55z123_" hidden="1">{#N/A,#N/A,FALSE,"단축1";#N/A,#N/A,FALSE,"단축2";#N/A,#N/A,FALSE,"단축3";#N/A,#N/A,FALSE,"장축";#N/A,#N/A,FALSE,"4WD"}</definedName>
    <definedName name="_55z4_" localSheetId="0" hidden="1">{#N/A,#N/A,FALSE,"단축1";#N/A,#N/A,FALSE,"단축2";#N/A,#N/A,FALSE,"단축3";#N/A,#N/A,FALSE,"장축";#N/A,#N/A,FALSE,"4WD"}</definedName>
    <definedName name="_55z4_" localSheetId="1" hidden="1">{#N/A,#N/A,FALSE,"단축1";#N/A,#N/A,FALSE,"단축2";#N/A,#N/A,FALSE,"단축3";#N/A,#N/A,FALSE,"장축";#N/A,#N/A,FALSE,"4WD"}</definedName>
    <definedName name="_55z4_" hidden="1">{#N/A,#N/A,FALSE,"단축1";#N/A,#N/A,FALSE,"단축2";#N/A,#N/A,FALSE,"단축3";#N/A,#N/A,FALSE,"장축";#N/A,#N/A,FALSE,"4WD"}</definedName>
    <definedName name="_56">#N/A</definedName>
    <definedName name="_56__123Graph_CChart_7A" hidden="1">[15]OtherKPI!#REF!</definedName>
    <definedName name="_563T3_" localSheetId="0" hidden="1">{#N/A,#N/A,FALSE,"단축1";#N/A,#N/A,FALSE,"단축2";#N/A,#N/A,FALSE,"단축3";#N/A,#N/A,FALSE,"장축";#N/A,#N/A,FALSE,"4WD"}</definedName>
    <definedName name="_563T3_" localSheetId="1" hidden="1">{#N/A,#N/A,FALSE,"단축1";#N/A,#N/A,FALSE,"단축2";#N/A,#N/A,FALSE,"단축3";#N/A,#N/A,FALSE,"장축";#N/A,#N/A,FALSE,"4WD"}</definedName>
    <definedName name="_563T3_" hidden="1">{#N/A,#N/A,FALSE,"단축1";#N/A,#N/A,FALSE,"단축2";#N/A,#N/A,FALSE,"단축3";#N/A,#N/A,FALSE,"장축";#N/A,#N/A,FALSE,"4WD"}</definedName>
    <definedName name="_56h1_" localSheetId="0" hidden="1">{"'표지'!$B$5"}</definedName>
    <definedName name="_56h1_" hidden="1">{"'표지'!$B$5"}</definedName>
    <definedName name="_56z2_" localSheetId="0" hidden="1">{#N/A,#N/A,FALSE,"단축1";#N/A,#N/A,FALSE,"단축2";#N/A,#N/A,FALSE,"단축3";#N/A,#N/A,FALSE,"장축";#N/A,#N/A,FALSE,"4WD"}</definedName>
    <definedName name="_56z2_" localSheetId="1" hidden="1">{#N/A,#N/A,FALSE,"단축1";#N/A,#N/A,FALSE,"단축2";#N/A,#N/A,FALSE,"단축3";#N/A,#N/A,FALSE,"장축";#N/A,#N/A,FALSE,"4WD"}</definedName>
    <definedName name="_56z2_" hidden="1">{#N/A,#N/A,FALSE,"단축1";#N/A,#N/A,FALSE,"단축2";#N/A,#N/A,FALSE,"단축3";#N/A,#N/A,FALSE,"장축";#N/A,#N/A,FALSE,"4WD"}</definedName>
    <definedName name="_57">#N/A</definedName>
    <definedName name="_57__123Graph_CChart_8A" hidden="1">[15]OtherKPI!#REF!</definedName>
    <definedName name="_57__0_S" localSheetId="0" hidden="1">#REF!</definedName>
    <definedName name="_57__0_S" localSheetId="1" hidden="1">#REF!</definedName>
    <definedName name="_57__0_S" hidden="1">#REF!</definedName>
    <definedName name="_570T5_" localSheetId="0" hidden="1">{#N/A,#N/A,FALSE,"단축1";#N/A,#N/A,FALSE,"단축2";#N/A,#N/A,FALSE,"단축3";#N/A,#N/A,FALSE,"장축";#N/A,#N/A,FALSE,"4WD"}</definedName>
    <definedName name="_570T5_" localSheetId="1" hidden="1">{#N/A,#N/A,FALSE,"단축1";#N/A,#N/A,FALSE,"단축2";#N/A,#N/A,FALSE,"단축3";#N/A,#N/A,FALSE,"장축";#N/A,#N/A,FALSE,"4WD"}</definedName>
    <definedName name="_570T5_" hidden="1">{#N/A,#N/A,FALSE,"단축1";#N/A,#N/A,FALSE,"단축2";#N/A,#N/A,FALSE,"단축3";#N/A,#N/A,FALSE,"장축";#N/A,#N/A,FALSE,"4WD"}</definedName>
    <definedName name="_577w1_" localSheetId="0" hidden="1">{#N/A,#N/A,FALSE,"신규dep";#N/A,#N/A,FALSE,"신규dep-금형상각후";#N/A,#N/A,FALSE,"신규dep-연구비상각후";#N/A,#N/A,FALSE,"신규dep-기계,공구상각후"}</definedName>
    <definedName name="_577w1_" localSheetId="1" hidden="1">{#N/A,#N/A,FALSE,"신규dep";#N/A,#N/A,FALSE,"신규dep-금형상각후";#N/A,#N/A,FALSE,"신규dep-연구비상각후";#N/A,#N/A,FALSE,"신규dep-기계,공구상각후"}</definedName>
    <definedName name="_577w1_" hidden="1">{#N/A,#N/A,FALSE,"신규dep";#N/A,#N/A,FALSE,"신규dep-금형상각후";#N/A,#N/A,FALSE,"신규dep-연구비상각후";#N/A,#N/A,FALSE,"신규dep-기계,공구상각후"}</definedName>
    <definedName name="_57e8_" localSheetId="0" hidden="1">{#N/A,#N/A,FALSE,"신규dep";#N/A,#N/A,FALSE,"신규dep-금형상각후";#N/A,#N/A,FALSE,"신규dep-연구비상각후";#N/A,#N/A,FALSE,"신규dep-기계,공구상각후"}</definedName>
    <definedName name="_57e8_" localSheetId="1" hidden="1">{#N/A,#N/A,FALSE,"신규dep";#N/A,#N/A,FALSE,"신규dep-금형상각후";#N/A,#N/A,FALSE,"신규dep-연구비상각후";#N/A,#N/A,FALSE,"신규dep-기계,공구상각후"}</definedName>
    <definedName name="_57e8_" hidden="1">{#N/A,#N/A,FALSE,"신규dep";#N/A,#N/A,FALSE,"신규dep-금형상각후";#N/A,#N/A,FALSE,"신규dep-연구비상각후";#N/A,#N/A,FALSE,"신규dep-기계,공구상각후"}</definedName>
    <definedName name="_57s9_" hidden="1">{#N/A,#N/A,FALSE,"UNIT";#N/A,#N/A,FALSE,"UNIT";#N/A,#N/A,FALSE,"계정"}</definedName>
    <definedName name="_57s9__1" hidden="1">{#N/A,#N/A,FALSE,"UNIT";#N/A,#N/A,FALSE,"UNIT";#N/A,#N/A,FALSE,"계정"}</definedName>
    <definedName name="_57s9__2" hidden="1">{#N/A,#N/A,FALSE,"UNIT";#N/A,#N/A,FALSE,"UNIT";#N/A,#N/A,FALSE,"계정"}</definedName>
    <definedName name="_57s9__3" hidden="1">{#N/A,#N/A,FALSE,"UNIT";#N/A,#N/A,FALSE,"UNIT";#N/A,#N/A,FALSE,"계정"}</definedName>
    <definedName name="_57z4_" localSheetId="0" hidden="1">{#N/A,#N/A,FALSE,"단축1";#N/A,#N/A,FALSE,"단축2";#N/A,#N/A,FALSE,"단축3";#N/A,#N/A,FALSE,"장축";#N/A,#N/A,FALSE,"4WD"}</definedName>
    <definedName name="_57z4_" localSheetId="1" hidden="1">{#N/A,#N/A,FALSE,"단축1";#N/A,#N/A,FALSE,"단축2";#N/A,#N/A,FALSE,"단축3";#N/A,#N/A,FALSE,"장축";#N/A,#N/A,FALSE,"4WD"}</definedName>
    <definedName name="_57z4_" hidden="1">{#N/A,#N/A,FALSE,"단축1";#N/A,#N/A,FALSE,"단축2";#N/A,#N/A,FALSE,"단축3";#N/A,#N/A,FALSE,"장축";#N/A,#N/A,FALSE,"4WD"}</definedName>
    <definedName name="_58">#N/A</definedName>
    <definedName name="_58__123Graph_DChart_13B" hidden="1">[15]OtherKPI!#REF!</definedName>
    <definedName name="_584W2_" localSheetId="0" hidden="1">{#N/A,#N/A,FALSE,"품의서";#N/A,#N/A,FALSE,"전제";#N/A,#N/A,FALSE,"총손";#N/A,#N/A,FALSE,"손익"}</definedName>
    <definedName name="_584W2_" localSheetId="1" hidden="1">{#N/A,#N/A,FALSE,"품의서";#N/A,#N/A,FALSE,"전제";#N/A,#N/A,FALSE,"총손";#N/A,#N/A,FALSE,"손익"}</definedName>
    <definedName name="_584W2_" hidden="1">{#N/A,#N/A,FALSE,"품의서";#N/A,#N/A,FALSE,"전제";#N/A,#N/A,FALSE,"총손";#N/A,#N/A,FALSE,"손익"}</definedName>
    <definedName name="_58AT1_" hidden="1">{#N/A,#N/A,FALSE,"인원";#N/A,#N/A,FALSE,"비용2";#N/A,#N/A,FALSE,"비용1";#N/A,#N/A,FALSE,"비용";#N/A,#N/A,FALSE,"보증2";#N/A,#N/A,FALSE,"보증1";#N/A,#N/A,FALSE,"보증";#N/A,#N/A,FALSE,"손익1";#N/A,#N/A,FALSE,"손익";#N/A,#N/A,FALSE,"부서별매출";#N/A,#N/A,FALSE,"매출"}</definedName>
    <definedName name="_58T2_" localSheetId="0" hidden="1">{#N/A,#N/A,FALSE,"단축1";#N/A,#N/A,FALSE,"단축2";#N/A,#N/A,FALSE,"단축3";#N/A,#N/A,FALSE,"장축";#N/A,#N/A,FALSE,"4WD"}</definedName>
    <definedName name="_58T2_" localSheetId="1" hidden="1">{#N/A,#N/A,FALSE,"단축1";#N/A,#N/A,FALSE,"단축2";#N/A,#N/A,FALSE,"단축3";#N/A,#N/A,FALSE,"장축";#N/A,#N/A,FALSE,"4WD"}</definedName>
    <definedName name="_58T2_" hidden="1">{#N/A,#N/A,FALSE,"단축1";#N/A,#N/A,FALSE,"단축2";#N/A,#N/A,FALSE,"단축3";#N/A,#N/A,FALSE,"장축";#N/A,#N/A,FALSE,"4WD"}</definedName>
    <definedName name="_59">#N/A</definedName>
    <definedName name="_59__123Graph_DChart_16B" hidden="1">[15]OtherKPI!#REF!</definedName>
    <definedName name="_59__0_S" localSheetId="0" hidden="1">#REF!</definedName>
    <definedName name="_59__0_S" localSheetId="1" hidden="1">#REF!</definedName>
    <definedName name="_59__0_S" hidden="1">#REF!</definedName>
    <definedName name="_591w4_" localSheetId="0" hidden="1">{#N/A,#N/A,FALSE,"단축1";#N/A,#N/A,FALSE,"단축2";#N/A,#N/A,FALSE,"단축3";#N/A,#N/A,FALSE,"장축";#N/A,#N/A,FALSE,"4WD"}</definedName>
    <definedName name="_591w4_" localSheetId="1" hidden="1">{#N/A,#N/A,FALSE,"단축1";#N/A,#N/A,FALSE,"단축2";#N/A,#N/A,FALSE,"단축3";#N/A,#N/A,FALSE,"장축";#N/A,#N/A,FALSE,"4WD"}</definedName>
    <definedName name="_591w4_" hidden="1">{#N/A,#N/A,FALSE,"단축1";#N/A,#N/A,FALSE,"단축2";#N/A,#N/A,FALSE,"단축3";#N/A,#N/A,FALSE,"장축";#N/A,#N/A,FALSE,"4WD"}</definedName>
    <definedName name="_593A2_" localSheetId="0" hidden="1">{#N/A,#N/A,FALSE,"단축1";#N/A,#N/A,FALSE,"단축2";#N/A,#N/A,FALSE,"단축3";#N/A,#N/A,FALSE,"장축";#N/A,#N/A,FALSE,"4WD"}</definedName>
    <definedName name="_593A2_" localSheetId="1" hidden="1">{#N/A,#N/A,FALSE,"단축1";#N/A,#N/A,FALSE,"단축2";#N/A,#N/A,FALSE,"단축3";#N/A,#N/A,FALSE,"장축";#N/A,#N/A,FALSE,"4WD"}</definedName>
    <definedName name="_593A2_" hidden="1">{#N/A,#N/A,FALSE,"단축1";#N/A,#N/A,FALSE,"단축2";#N/A,#N/A,FALSE,"단축3";#N/A,#N/A,FALSE,"장축";#N/A,#N/A,FALSE,"4WD"}</definedName>
    <definedName name="_598w5_" localSheetId="0" hidden="1">{#N/A,#N/A,FALSE,"신규dep";#N/A,#N/A,FALSE,"신규dep-금형상각후";#N/A,#N/A,FALSE,"신규dep-연구비상각후";#N/A,#N/A,FALSE,"신규dep-기계,공구상각후"}</definedName>
    <definedName name="_598w5_" localSheetId="1" hidden="1">{#N/A,#N/A,FALSE,"신규dep";#N/A,#N/A,FALSE,"신규dep-금형상각후";#N/A,#N/A,FALSE,"신규dep-연구비상각후";#N/A,#N/A,FALSE,"신규dep-기계,공구상각후"}</definedName>
    <definedName name="_598w5_" hidden="1">{#N/A,#N/A,FALSE,"신규dep";#N/A,#N/A,FALSE,"신규dep-금형상각후";#N/A,#N/A,FALSE,"신규dep-연구비상각후";#N/A,#N/A,FALSE,"신규dep-기계,공구상각후"}</definedName>
    <definedName name="_5A1232_" localSheetId="0" hidden="1">{#N/A,#N/A,FALSE,"단축1";#N/A,#N/A,FALSE,"단축2";#N/A,#N/A,FALSE,"단축3";#N/A,#N/A,FALSE,"장축";#N/A,#N/A,FALSE,"4WD"}</definedName>
    <definedName name="_5A1232_" localSheetId="1" hidden="1">{#N/A,#N/A,FALSE,"단축1";#N/A,#N/A,FALSE,"단축2";#N/A,#N/A,FALSE,"단축3";#N/A,#N/A,FALSE,"장축";#N/A,#N/A,FALSE,"4WD"}</definedName>
    <definedName name="_5A1232_" hidden="1">{#N/A,#N/A,FALSE,"단축1";#N/A,#N/A,FALSE,"단축2";#N/A,#N/A,FALSE,"단축3";#N/A,#N/A,FALSE,"장축";#N/A,#N/A,FALSE,"4WD"}</definedName>
    <definedName name="_5A1245_" localSheetId="0" hidden="1">{#N/A,#N/A,FALSE,"단축1";#N/A,#N/A,FALSE,"단축2";#N/A,#N/A,FALSE,"단축3";#N/A,#N/A,FALSE,"장축";#N/A,#N/A,FALSE,"4WD"}</definedName>
    <definedName name="_5A1245_" localSheetId="1" hidden="1">{#N/A,#N/A,FALSE,"단축1";#N/A,#N/A,FALSE,"단축2";#N/A,#N/A,FALSE,"단축3";#N/A,#N/A,FALSE,"장축";#N/A,#N/A,FALSE,"4WD"}</definedName>
    <definedName name="_5A1245_" hidden="1">{#N/A,#N/A,FALSE,"단축1";#N/A,#N/A,FALSE,"단축2";#N/A,#N/A,FALSE,"단축3";#N/A,#N/A,FALSE,"장축";#N/A,#N/A,FALSE,"4WD"}</definedName>
    <definedName name="_5A2040_" localSheetId="0" hidden="1">{#N/A,#N/A,FALSE,"단축1";#N/A,#N/A,FALSE,"단축2";#N/A,#N/A,FALSE,"단축3";#N/A,#N/A,FALSE,"장축";#N/A,#N/A,FALSE,"4WD"}</definedName>
    <definedName name="_5A2040_" localSheetId="1" hidden="1">{#N/A,#N/A,FALSE,"단축1";#N/A,#N/A,FALSE,"단축2";#N/A,#N/A,FALSE,"단축3";#N/A,#N/A,FALSE,"장축";#N/A,#N/A,FALSE,"4WD"}</definedName>
    <definedName name="_5A2040_" hidden="1">{#N/A,#N/A,FALSE,"단축1";#N/A,#N/A,FALSE,"단축2";#N/A,#N/A,FALSE,"단축3";#N/A,#N/A,FALSE,"장축";#N/A,#N/A,FALSE,"4WD"}</definedName>
    <definedName name="_5FG1_" localSheetId="0" hidden="1">{#N/A,#N/A,FALSE,"단축1";#N/A,#N/A,FALSE,"단축2";#N/A,#N/A,FALSE,"단축3";#N/A,#N/A,FALSE,"장축";#N/A,#N/A,FALSE,"4WD"}</definedName>
    <definedName name="_5FG1_" localSheetId="1" hidden="1">{#N/A,#N/A,FALSE,"단축1";#N/A,#N/A,FALSE,"단축2";#N/A,#N/A,FALSE,"단축3";#N/A,#N/A,FALSE,"장축";#N/A,#N/A,FALSE,"4WD"}</definedName>
    <definedName name="_5FG1_" hidden="1">{#N/A,#N/A,FALSE,"단축1";#N/A,#N/A,FALSE,"단축2";#N/A,#N/A,FALSE,"단축3";#N/A,#N/A,FALSE,"장축";#N/A,#N/A,FALSE,"4WD"}</definedName>
    <definedName name="_5H1620_" localSheetId="0" hidden="1">{#N/A,#N/A,FALSE,"단축1";#N/A,#N/A,FALSE,"단축2";#N/A,#N/A,FALSE,"단축3";#N/A,#N/A,FALSE,"장축";#N/A,#N/A,FALSE,"4WD"}</definedName>
    <definedName name="_5H1620_" localSheetId="1" hidden="1">{#N/A,#N/A,FALSE,"단축1";#N/A,#N/A,FALSE,"단축2";#N/A,#N/A,FALSE,"단축3";#N/A,#N/A,FALSE,"장축";#N/A,#N/A,FALSE,"4WD"}</definedName>
    <definedName name="_5H1620_" hidden="1">{#N/A,#N/A,FALSE,"단축1";#N/A,#N/A,FALSE,"단축2";#N/A,#N/A,FALSE,"단축3";#N/A,#N/A,FALSE,"장축";#N/A,#N/A,FALSE,"4WD"}</definedName>
    <definedName name="_5h4_" hidden="1">{"'표지'!$B$5"}</definedName>
    <definedName name="_6" localSheetId="0">#N/A</definedName>
    <definedName name="_6">#REF!</definedName>
    <definedName name="_6___123Graph_ACHART_1" hidden="1">'[4]Long Term Prices'!$AZ$725:$AZ$753</definedName>
    <definedName name="_6___123Graph_XCHART_1" hidden="1">'[24]Long Term Prices'!$A$725:$A$753</definedName>
    <definedName name="_6__123Graph_AChart_17B" hidden="1">[15]OtherKPI!#REF!</definedName>
    <definedName name="_6__123Graph_XCHART_1" hidden="1">'[4]Long Term Prices'!$A$725:$A$753</definedName>
    <definedName name="_6_0__123Grap" hidden="1">'[17]진행 DATA (2)'!#REF!</definedName>
    <definedName name="_6_0_0" hidden="1">'[39]#REF'!#REF!</definedName>
    <definedName name="_6_0_F" hidden="1">[3]Sheet1!#REF!</definedName>
    <definedName name="_60">#N/A</definedName>
    <definedName name="_60__123Graph_DChart_17B" hidden="1">[15]OtherKPI!#REF!</definedName>
    <definedName name="_60__0_S" hidden="1">#REF!</definedName>
    <definedName name="_605z1_" localSheetId="0" hidden="1">{#N/A,#N/A,FALSE,"단축1";#N/A,#N/A,FALSE,"단축2";#N/A,#N/A,FALSE,"단축3";#N/A,#N/A,FALSE,"장축";#N/A,#N/A,FALSE,"4WD"}</definedName>
    <definedName name="_605z1_" localSheetId="1" hidden="1">{#N/A,#N/A,FALSE,"단축1";#N/A,#N/A,FALSE,"단축2";#N/A,#N/A,FALSE,"단축3";#N/A,#N/A,FALSE,"장축";#N/A,#N/A,FALSE,"4WD"}</definedName>
    <definedName name="_605z1_" hidden="1">{#N/A,#N/A,FALSE,"단축1";#N/A,#N/A,FALSE,"단축2";#N/A,#N/A,FALSE,"단축3";#N/A,#N/A,FALSE,"장축";#N/A,#N/A,FALSE,"4WD"}</definedName>
    <definedName name="_606A2040_" localSheetId="0" hidden="1">{#N/A,#N/A,FALSE,"단축1";#N/A,#N/A,FALSE,"단축2";#N/A,#N/A,FALSE,"단축3";#N/A,#N/A,FALSE,"장축";#N/A,#N/A,FALSE,"4WD"}</definedName>
    <definedName name="_606A2040_" localSheetId="1" hidden="1">{#N/A,#N/A,FALSE,"단축1";#N/A,#N/A,FALSE,"단축2";#N/A,#N/A,FALSE,"단축3";#N/A,#N/A,FALSE,"장축";#N/A,#N/A,FALSE,"4WD"}</definedName>
    <definedName name="_606A2040_" hidden="1">{#N/A,#N/A,FALSE,"단축1";#N/A,#N/A,FALSE,"단축2";#N/A,#N/A,FALSE,"단축3";#N/A,#N/A,FALSE,"장축";#N/A,#N/A,FALSE,"4WD"}</definedName>
    <definedName name="_60e9_" localSheetId="0" hidden="1">{#N/A,#N/A,FALSE,"단축1";#N/A,#N/A,FALSE,"단축2";#N/A,#N/A,FALSE,"단축3";#N/A,#N/A,FALSE,"장축";#N/A,#N/A,FALSE,"4WD"}</definedName>
    <definedName name="_60e9_" localSheetId="1" hidden="1">{#N/A,#N/A,FALSE,"단축1";#N/A,#N/A,FALSE,"단축2";#N/A,#N/A,FALSE,"단축3";#N/A,#N/A,FALSE,"장축";#N/A,#N/A,FALSE,"4WD"}</definedName>
    <definedName name="_60e9_" hidden="1">{#N/A,#N/A,FALSE,"단축1";#N/A,#N/A,FALSE,"단축2";#N/A,#N/A,FALSE,"단축3";#N/A,#N/A,FALSE,"장축";#N/A,#N/A,FALSE,"4WD"}</definedName>
    <definedName name="_60T1">#REF!</definedName>
    <definedName name="_60T2">#REF!</definedName>
    <definedName name="_61">#N/A</definedName>
    <definedName name="_61__123Graph_DChart_22C" hidden="1">[15]OtherKPI!#REF!</definedName>
    <definedName name="_61_0_0__123Grap" localSheetId="0" hidden="1">[40]공문!#REF!</definedName>
    <definedName name="_61_0_0__123Grap" hidden="1">[40]공문!#REF!</definedName>
    <definedName name="_61__0_S" hidden="1">#REF!</definedName>
    <definedName name="_612z123_" localSheetId="0" hidden="1">{#N/A,#N/A,FALSE,"단축1";#N/A,#N/A,FALSE,"단축2";#N/A,#N/A,FALSE,"단축3";#N/A,#N/A,FALSE,"장축";#N/A,#N/A,FALSE,"4WD"}</definedName>
    <definedName name="_612z123_" localSheetId="1" hidden="1">{#N/A,#N/A,FALSE,"단축1";#N/A,#N/A,FALSE,"단축2";#N/A,#N/A,FALSE,"단축3";#N/A,#N/A,FALSE,"장축";#N/A,#N/A,FALSE,"4WD"}</definedName>
    <definedName name="_612z123_" hidden="1">{#N/A,#N/A,FALSE,"단축1";#N/A,#N/A,FALSE,"단축2";#N/A,#N/A,FALSE,"단축3";#N/A,#N/A,FALSE,"장축";#N/A,#N/A,FALSE,"4WD"}</definedName>
    <definedName name="_619z2_" localSheetId="0" hidden="1">{#N/A,#N/A,FALSE,"단축1";#N/A,#N/A,FALSE,"단축2";#N/A,#N/A,FALSE,"단축3";#N/A,#N/A,FALSE,"장축";#N/A,#N/A,FALSE,"4WD"}</definedName>
    <definedName name="_619z2_" localSheetId="1" hidden="1">{#N/A,#N/A,FALSE,"단축1";#N/A,#N/A,FALSE,"단축2";#N/A,#N/A,FALSE,"단축3";#N/A,#N/A,FALSE,"장축";#N/A,#N/A,FALSE,"4WD"}</definedName>
    <definedName name="_619z2_" hidden="1">{#N/A,#N/A,FALSE,"단축1";#N/A,#N/A,FALSE,"단축2";#N/A,#N/A,FALSE,"단축3";#N/A,#N/A,FALSE,"장축";#N/A,#N/A,FALSE,"4WD"}</definedName>
    <definedName name="_61k1_" hidden="1">'[41]#REF'!$A$1:$IV$4107</definedName>
    <definedName name="_62">#N/A</definedName>
    <definedName name="_62__123Graph_DChart_23C" hidden="1">[15]OtherKPI!#REF!</definedName>
    <definedName name="_626z4_" localSheetId="0" hidden="1">{#N/A,#N/A,FALSE,"단축1";#N/A,#N/A,FALSE,"단축2";#N/A,#N/A,FALSE,"단축3";#N/A,#N/A,FALSE,"장축";#N/A,#N/A,FALSE,"4WD"}</definedName>
    <definedName name="_626z4_" localSheetId="1" hidden="1">{#N/A,#N/A,FALSE,"단축1";#N/A,#N/A,FALSE,"단축2";#N/A,#N/A,FALSE,"단축3";#N/A,#N/A,FALSE,"장축";#N/A,#N/A,FALSE,"4WD"}</definedName>
    <definedName name="_626z4_" hidden="1">{#N/A,#N/A,FALSE,"단축1";#N/A,#N/A,FALSE,"단축2";#N/A,#N/A,FALSE,"단축3";#N/A,#N/A,FALSE,"장축";#N/A,#N/A,FALSE,"4WD"}</definedName>
    <definedName name="_62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63">#N/A</definedName>
    <definedName name="_63__123Graph_DChart_24C" hidden="1">[15]OtherKPI!#REF!</definedName>
    <definedName name="_63A1_" localSheetId="0" hidden="1">{#N/A,#N/A,FALSE,"단축1";#N/A,#N/A,FALSE,"단축2";#N/A,#N/A,FALSE,"단축3";#N/A,#N/A,FALSE,"장축";#N/A,#N/A,FALSE,"4WD"}</definedName>
    <definedName name="_63A1_" localSheetId="1" hidden="1">{#N/A,#N/A,FALSE,"단축1";#N/A,#N/A,FALSE,"단축2";#N/A,#N/A,FALSE,"단축3";#N/A,#N/A,FALSE,"장축";#N/A,#N/A,FALSE,"4WD"}</definedName>
    <definedName name="_63A1_" hidden="1">{#N/A,#N/A,FALSE,"단축1";#N/A,#N/A,FALSE,"단축2";#N/A,#N/A,FALSE,"단축3";#N/A,#N/A,FALSE,"장축";#N/A,#N/A,FALSE,"4WD"}</definedName>
    <definedName name="_63h2_" localSheetId="0" hidden="1">{"'표지'!$B$5"}</definedName>
    <definedName name="_63h2_" hidden="1">{"'표지'!$B$5"}</definedName>
    <definedName name="_64">#N/A</definedName>
    <definedName name="_64__123Graph_DChart_25C" hidden="1">[15]OtherKPI!#REF!</definedName>
    <definedName name="_64K7_" localSheetId="0" hidden="1">{#N/A,#N/A,TRUE,"Y생산";#N/A,#N/A,TRUE,"Y판매";#N/A,#N/A,TRUE,"Y총물량";#N/A,#N/A,TRUE,"Y능력";#N/A,#N/A,TRUE,"YKD"}</definedName>
    <definedName name="_64K7_" localSheetId="1" hidden="1">{#N/A,#N/A,TRUE,"Y생산";#N/A,#N/A,TRUE,"Y판매";#N/A,#N/A,TRUE,"Y총물량";#N/A,#N/A,TRUE,"Y능력";#N/A,#N/A,TRUE,"YKD"}</definedName>
    <definedName name="_64K7_" hidden="1">{#N/A,#N/A,TRUE,"Y생산";#N/A,#N/A,TRUE,"Y판매";#N/A,#N/A,TRUE,"Y총물량";#N/A,#N/A,TRUE,"Y능력";#N/A,#N/A,TRUE,"YKD"}</definedName>
    <definedName name="_65">#N/A</definedName>
    <definedName name="_65__123Graph_DChart_26C" hidden="1">[15]OtherKPI!#REF!</definedName>
    <definedName name="_651__0_S" localSheetId="0" hidden="1">#REF!</definedName>
    <definedName name="_651__0_S" localSheetId="1" hidden="1">#REF!</definedName>
    <definedName name="_651__0_S" hidden="1">#REF!</definedName>
    <definedName name="_66" localSheetId="0">#N/A</definedName>
    <definedName name="_66" hidden="1">#REF!</definedName>
    <definedName name="_66__123Graph_DChart_4A" hidden="1">[15]OtherKPI!#REF!</definedName>
    <definedName name="_668___0_S" localSheetId="0" hidden="1">#REF!</definedName>
    <definedName name="_668___0_S" localSheetId="1" hidden="1">#REF!</definedName>
    <definedName name="_668___0_S" hidden="1">#REF!</definedName>
    <definedName name="_67">#N/A</definedName>
    <definedName name="_67__123Graph_DChart_5A" hidden="1">[15]OtherKPI!#REF!</definedName>
    <definedName name="_67k8_" localSheetId="0" hidden="1">{#N/A,#N/A,FALSE,"단축1";#N/A,#N/A,FALSE,"단축2";#N/A,#N/A,FALSE,"단축3";#N/A,#N/A,FALSE,"장축";#N/A,#N/A,FALSE,"4WD"}</definedName>
    <definedName name="_67k8_" localSheetId="1" hidden="1">{#N/A,#N/A,FALSE,"단축1";#N/A,#N/A,FALSE,"단축2";#N/A,#N/A,FALSE,"단축3";#N/A,#N/A,FALSE,"장축";#N/A,#N/A,FALSE,"4WD"}</definedName>
    <definedName name="_67k8_" hidden="1">{#N/A,#N/A,FALSE,"단축1";#N/A,#N/A,FALSE,"단축2";#N/A,#N/A,FALSE,"단축3";#N/A,#N/A,FALSE,"장축";#N/A,#N/A,FALSE,"4WD"}</definedName>
    <definedName name="_68">#N/A</definedName>
    <definedName name="_68__123Graph_DChart_6A" hidden="1">[15]OtherKPI!#REF!</definedName>
    <definedName name="_68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69">#N/A</definedName>
    <definedName name="_69__123Graph_DChart_7A" hidden="1">[15]OtherKPI!#REF!</definedName>
    <definedName name="_699__0_S" hidden="1">#REF!</definedName>
    <definedName name="_6A0323_" localSheetId="0" hidden="1">{#N/A,#N/A,FALSE,"단축1";#N/A,#N/A,FALSE,"단축2";#N/A,#N/A,FALSE,"단축3";#N/A,#N/A,FALSE,"장축";#N/A,#N/A,FALSE,"4WD"}</definedName>
    <definedName name="_6A0323_" localSheetId="1" hidden="1">{#N/A,#N/A,FALSE,"단축1";#N/A,#N/A,FALSE,"단축2";#N/A,#N/A,FALSE,"단축3";#N/A,#N/A,FALSE,"장축";#N/A,#N/A,FALSE,"4WD"}</definedName>
    <definedName name="_6A0323_" hidden="1">{#N/A,#N/A,FALSE,"단축1";#N/A,#N/A,FALSE,"단축2";#N/A,#N/A,FALSE,"단축3";#N/A,#N/A,FALSE,"장축";#N/A,#N/A,FALSE,"4WD"}</definedName>
    <definedName name="_6a1_">#REF!</definedName>
    <definedName name="_6A1245_" localSheetId="0" hidden="1">{#N/A,#N/A,FALSE,"단축1";#N/A,#N/A,FALSE,"단축2";#N/A,#N/A,FALSE,"단축3";#N/A,#N/A,FALSE,"장축";#N/A,#N/A,FALSE,"4WD"}</definedName>
    <definedName name="_6A1245_" localSheetId="1" hidden="1">{#N/A,#N/A,FALSE,"단축1";#N/A,#N/A,FALSE,"단축2";#N/A,#N/A,FALSE,"단축3";#N/A,#N/A,FALSE,"장축";#N/A,#N/A,FALSE,"4WD"}</definedName>
    <definedName name="_6A1245_" hidden="1">{#N/A,#N/A,FALSE,"단축1";#N/A,#N/A,FALSE,"단축2";#N/A,#N/A,FALSE,"단축3";#N/A,#N/A,FALSE,"장축";#N/A,#N/A,FALSE,"4WD"}</definedName>
    <definedName name="_6A12458_" localSheetId="0" hidden="1">{#N/A,#N/A,FALSE,"단축1";#N/A,#N/A,FALSE,"단축2";#N/A,#N/A,FALSE,"단축3";#N/A,#N/A,FALSE,"장축";#N/A,#N/A,FALSE,"4WD"}</definedName>
    <definedName name="_6A12458_" localSheetId="1" hidden="1">{#N/A,#N/A,FALSE,"단축1";#N/A,#N/A,FALSE,"단축2";#N/A,#N/A,FALSE,"단축3";#N/A,#N/A,FALSE,"장축";#N/A,#N/A,FALSE,"4WD"}</definedName>
    <definedName name="_6A12458_" hidden="1">{#N/A,#N/A,FALSE,"단축1";#N/A,#N/A,FALSE,"단축2";#N/A,#N/A,FALSE,"단축3";#N/A,#N/A,FALSE,"장축";#N/A,#N/A,FALSE,"4WD"}</definedName>
    <definedName name="_6AT3_" localSheetId="0" hidden="1">{#N/A,#N/A,FALSE,"인원";#N/A,#N/A,FALSE,"비용2";#N/A,#N/A,FALSE,"비용1";#N/A,#N/A,FALSE,"비용";#N/A,#N/A,FALSE,"보증2";#N/A,#N/A,FALSE,"보증1";#N/A,#N/A,FALSE,"보증";#N/A,#N/A,FALSE,"손익1";#N/A,#N/A,FALSE,"손익";#N/A,#N/A,FALSE,"부서별매출";#N/A,#N/A,FALSE,"매출"}</definedName>
    <definedName name="_6AT3_" localSheetId="1" hidden="1">{#N/A,#N/A,FALSE,"인원";#N/A,#N/A,FALSE,"비용2";#N/A,#N/A,FALSE,"비용1";#N/A,#N/A,FALSE,"비용";#N/A,#N/A,FALSE,"보증2";#N/A,#N/A,FALSE,"보증1";#N/A,#N/A,FALSE,"보증";#N/A,#N/A,FALSE,"손익1";#N/A,#N/A,FALSE,"손익";#N/A,#N/A,FALSE,"부서별매출";#N/A,#N/A,FALSE,"매출"}</definedName>
    <definedName name="_6AT3_" hidden="1">{#N/A,#N/A,FALSE,"인원";#N/A,#N/A,FALSE,"비용2";#N/A,#N/A,FALSE,"비용1";#N/A,#N/A,FALSE,"비용";#N/A,#N/A,FALSE,"보증2";#N/A,#N/A,FALSE,"보증1";#N/A,#N/A,FALSE,"보증";#N/A,#N/A,FALSE,"손익1";#N/A,#N/A,FALSE,"손익";#N/A,#N/A,FALSE,"부서별매출";#N/A,#N/A,FALSE,"매출"}</definedName>
    <definedName name="_6DB777_" localSheetId="0" hidden="1">{#N/A,#N/A,TRUE,"Y생산";#N/A,#N/A,TRUE,"Y판매";#N/A,#N/A,TRUE,"Y총물량";#N/A,#N/A,TRUE,"Y능력";#N/A,#N/A,TRUE,"YKD"}</definedName>
    <definedName name="_6DB777_" localSheetId="1" hidden="1">{#N/A,#N/A,TRUE,"Y생산";#N/A,#N/A,TRUE,"Y판매";#N/A,#N/A,TRUE,"Y총물량";#N/A,#N/A,TRUE,"Y능력";#N/A,#N/A,TRUE,"YKD"}</definedName>
    <definedName name="_6DB777_" hidden="1">{#N/A,#N/A,TRUE,"Y생산";#N/A,#N/A,TRUE,"Y판매";#N/A,#N/A,TRUE,"Y총물량";#N/A,#N/A,TRUE,"Y능력";#N/A,#N/A,TRUE,"YKD"}</definedName>
    <definedName name="_6F" localSheetId="0" hidden="1">#REF!</definedName>
    <definedName name="_6F" hidden="1">#REF!</definedName>
    <definedName name="_6H1620_" localSheetId="0" hidden="1">{#N/A,#N/A,FALSE,"단축1";#N/A,#N/A,FALSE,"단축2";#N/A,#N/A,FALSE,"단축3";#N/A,#N/A,FALSE,"장축";#N/A,#N/A,FALSE,"4WD"}</definedName>
    <definedName name="_6H1620_" localSheetId="1" hidden="1">{#N/A,#N/A,FALSE,"단축1";#N/A,#N/A,FALSE,"단축2";#N/A,#N/A,FALSE,"단축3";#N/A,#N/A,FALSE,"장축";#N/A,#N/A,FALSE,"4WD"}</definedName>
    <definedName name="_6H1620_" hidden="1">{#N/A,#N/A,FALSE,"단축1";#N/A,#N/A,FALSE,"단축2";#N/A,#N/A,FALSE,"단축3";#N/A,#N/A,FALSE,"장축";#N/A,#N/A,FALSE,"4WD"}</definedName>
    <definedName name="_6H20_" localSheetId="0" hidden="1">{#N/A,#N/A,FALSE,"단축1";#N/A,#N/A,FALSE,"단축2";#N/A,#N/A,FALSE,"단축3";#N/A,#N/A,FALSE,"장축";#N/A,#N/A,FALSE,"4WD"}</definedName>
    <definedName name="_6H20_" localSheetId="1" hidden="1">{#N/A,#N/A,FALSE,"단축1";#N/A,#N/A,FALSE,"단축2";#N/A,#N/A,FALSE,"단축3";#N/A,#N/A,FALSE,"장축";#N/A,#N/A,FALSE,"4WD"}</definedName>
    <definedName name="_6H20_" hidden="1">{#N/A,#N/A,FALSE,"단축1";#N/A,#N/A,FALSE,"단축2";#N/A,#N/A,FALSE,"단축3";#N/A,#N/A,FALSE,"장축";#N/A,#N/A,FALSE,"4WD"}</definedName>
    <definedName name="_6h5_" hidden="1">{"'표지'!$B$5"}</definedName>
    <definedName name="_7" localSheetId="0">#N/A</definedName>
    <definedName name="_7">#REF!</definedName>
    <definedName name="_7___123Graph_ACHART_2" hidden="1">'[4]Long Term Prices'!$I$330:$I$392</definedName>
    <definedName name="_7__123Graph_ACHART_1" hidden="1">'[24]Long Term Prices'!$AZ$725:$AZ$753</definedName>
    <definedName name="_7__123Graph_AChart_18B" hidden="1">[15]OtherKPI!#REF!</definedName>
    <definedName name="_7__123Graph_XCHART_2" localSheetId="0" hidden="1">'[4]Long Term Prices'!#REF!</definedName>
    <definedName name="_7__123Graph_XCHART_2" hidden="1">'[4]Long Term Prices'!#REF!</definedName>
    <definedName name="_7_0_0" localSheetId="0" hidden="1">'[42]#REF'!#REF!</definedName>
    <definedName name="_7_0_0" hidden="1">'[42]#REF'!#REF!</definedName>
    <definedName name="_70">#N/A</definedName>
    <definedName name="_70__123Graph_DChart_8A" hidden="1">[15]OtherKPI!#REF!</definedName>
    <definedName name="_702T2_" localSheetId="0" hidden="1">{#N/A,#N/A,FALSE,"단축1";#N/A,#N/A,FALSE,"단축2";#N/A,#N/A,FALSE,"단축3";#N/A,#N/A,FALSE,"장축";#N/A,#N/A,FALSE,"4WD"}</definedName>
    <definedName name="_702T2_" localSheetId="1" hidden="1">{#N/A,#N/A,FALSE,"단축1";#N/A,#N/A,FALSE,"단축2";#N/A,#N/A,FALSE,"단축3";#N/A,#N/A,FALSE,"장축";#N/A,#N/A,FALSE,"4WD"}</definedName>
    <definedName name="_702T2_" hidden="1">{#N/A,#N/A,FALSE,"단축1";#N/A,#N/A,FALSE,"단축2";#N/A,#N/A,FALSE,"단축3";#N/A,#N/A,FALSE,"장축";#N/A,#N/A,FALSE,"4WD"}</definedName>
    <definedName name="_70h3_" localSheetId="0" hidden="1">{"'표지'!$B$5"}</definedName>
    <definedName name="_70h3_" hidden="1">{"'표지'!$B$5"}</definedName>
    <definedName name="_70k9_" localSheetId="0" hidden="1">{#N/A,#N/A,FALSE,"단축1";#N/A,#N/A,FALSE,"단축2";#N/A,#N/A,FALSE,"단축3";#N/A,#N/A,FALSE,"장축";#N/A,#N/A,FALSE,"4WD"}</definedName>
    <definedName name="_70k9_" localSheetId="1" hidden="1">{#N/A,#N/A,FALSE,"단축1";#N/A,#N/A,FALSE,"단축2";#N/A,#N/A,FALSE,"단축3";#N/A,#N/A,FALSE,"장축";#N/A,#N/A,FALSE,"4WD"}</definedName>
    <definedName name="_70k9_" hidden="1">{#N/A,#N/A,FALSE,"단축1";#N/A,#N/A,FALSE,"단축2";#N/A,#N/A,FALSE,"단축3";#N/A,#N/A,FALSE,"장축";#N/A,#N/A,FALSE,"4WD"}</definedName>
    <definedName name="_70T1">#REF!</definedName>
    <definedName name="_70T2">#REF!</definedName>
    <definedName name="_71">#N/A</definedName>
    <definedName name="_71___0_S" localSheetId="0" hidden="1">#REF!</definedName>
    <definedName name="_71___0_S" localSheetId="1" hidden="1">#REF!</definedName>
    <definedName name="_71___0_S" hidden="1">#REF!</definedName>
    <definedName name="_712__0_S" hidden="1">#REF!</definedName>
    <definedName name="_72">#N/A</definedName>
    <definedName name="_722__0_S" hidden="1">#N/A</definedName>
    <definedName name="_72AT1_" hidden="1">{#N/A,#N/A,FALSE,"인원";#N/A,#N/A,FALSE,"비용2";#N/A,#N/A,FALSE,"비용1";#N/A,#N/A,FALSE,"비용";#N/A,#N/A,FALSE,"보증2";#N/A,#N/A,FALSE,"보증1";#N/A,#N/A,FALSE,"보증";#N/A,#N/A,FALSE,"손익1";#N/A,#N/A,FALSE,"손익";#N/A,#N/A,FALSE,"부서별매출";#N/A,#N/A,FALSE,"매출"}</definedName>
    <definedName name="_73">#N/A</definedName>
    <definedName name="_73M123_" localSheetId="0" hidden="1">{#N/A,#N/A,FALSE,"단축1";#N/A,#N/A,FALSE,"단축2";#N/A,#N/A,FALSE,"단축3";#N/A,#N/A,FALSE,"장축";#N/A,#N/A,FALSE,"4WD"}</definedName>
    <definedName name="_73M123_" localSheetId="1" hidden="1">{#N/A,#N/A,FALSE,"단축1";#N/A,#N/A,FALSE,"단축2";#N/A,#N/A,FALSE,"단축3";#N/A,#N/A,FALSE,"장축";#N/A,#N/A,FALSE,"4WD"}</definedName>
    <definedName name="_73M123_" hidden="1">{#N/A,#N/A,FALSE,"단축1";#N/A,#N/A,FALSE,"단축2";#N/A,#N/A,FALSE,"단축3";#N/A,#N/A,FALSE,"장축";#N/A,#N/A,FALSE,"4WD"}</definedName>
    <definedName name="_74">#N/A</definedName>
    <definedName name="_740AT1_" hidden="1">{#N/A,#N/A,FALSE,"인원";#N/A,#N/A,FALSE,"비용2";#N/A,#N/A,FALSE,"비용1";#N/A,#N/A,FALSE,"비용";#N/A,#N/A,FALSE,"보증2";#N/A,#N/A,FALSE,"보증1";#N/A,#N/A,FALSE,"보증";#N/A,#N/A,FALSE,"손익1";#N/A,#N/A,FALSE,"손익";#N/A,#N/A,FALSE,"부서별매출";#N/A,#N/A,FALSE,"매출"}</definedName>
    <definedName name="_742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744AT3_" hidden="1">{#N/A,#N/A,FALSE,"인원";#N/A,#N/A,FALSE,"비용2";#N/A,#N/A,FALSE,"비용1";#N/A,#N/A,FALSE,"비용";#N/A,#N/A,FALSE,"보증2";#N/A,#N/A,FALSE,"보증1";#N/A,#N/A,FALSE,"보증";#N/A,#N/A,FALSE,"손익1";#N/A,#N/A,FALSE,"손익";#N/A,#N/A,FALSE,"부서별매출";#N/A,#N/A,FALSE,"매출"}</definedName>
    <definedName name="_746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75">#N/A</definedName>
    <definedName name="_76">#N/A</definedName>
    <definedName name="_76A3_" hidden="1">{#N/A,#N/A,FALSE,"단축1";#N/A,#N/A,FALSE,"단축2";#N/A,#N/A,FALSE,"단축3";#N/A,#N/A,FALSE,"장축";#N/A,#N/A,FALSE,"4WD"}</definedName>
    <definedName name="_76O11_" localSheetId="0" hidden="1">{#N/A,#N/A,FALSE,"단축1";#N/A,#N/A,FALSE,"단축2";#N/A,#N/A,FALSE,"단축3";#N/A,#N/A,FALSE,"장축";#N/A,#N/A,FALSE,"4WD"}</definedName>
    <definedName name="_76O11_" localSheetId="1" hidden="1">{#N/A,#N/A,FALSE,"단축1";#N/A,#N/A,FALSE,"단축2";#N/A,#N/A,FALSE,"단축3";#N/A,#N/A,FALSE,"장축";#N/A,#N/A,FALSE,"4WD"}</definedName>
    <definedName name="_76O11_" hidden="1">{#N/A,#N/A,FALSE,"단축1";#N/A,#N/A,FALSE,"단축2";#N/A,#N/A,FALSE,"단축3";#N/A,#N/A,FALSE,"장축";#N/A,#N/A,FALSE,"4WD"}</definedName>
    <definedName name="_77" localSheetId="0">#N/A</definedName>
    <definedName name="_77">#REF!</definedName>
    <definedName name="_77A3_" localSheetId="0" hidden="1">{#N/A,#N/A,FALSE,"단축1";#N/A,#N/A,FALSE,"단축2";#N/A,#N/A,FALSE,"단축3";#N/A,#N/A,FALSE,"장축";#N/A,#N/A,FALSE,"4WD"}</definedName>
    <definedName name="_77A3_" localSheetId="1" hidden="1">{#N/A,#N/A,FALSE,"단축1";#N/A,#N/A,FALSE,"단축2";#N/A,#N/A,FALSE,"단축3";#N/A,#N/A,FALSE,"장축";#N/A,#N/A,FALSE,"4WD"}</definedName>
    <definedName name="_77A3_" hidden="1">{#N/A,#N/A,FALSE,"단축1";#N/A,#N/A,FALSE,"단축2";#N/A,#N/A,FALSE,"단축3";#N/A,#N/A,FALSE,"장축";#N/A,#N/A,FALSE,"4WD"}</definedName>
    <definedName name="_77h4_" localSheetId="0" hidden="1">{"'표지'!$B$5"}</definedName>
    <definedName name="_77h4_" hidden="1">{"'표지'!$B$5"}</definedName>
    <definedName name="_78">#N/A</definedName>
    <definedName name="_78A2_" localSheetId="0" hidden="1">{#N/A,#N/A,FALSE,"단축1";#N/A,#N/A,FALSE,"단축2";#N/A,#N/A,FALSE,"단축3";#N/A,#N/A,FALSE,"장축";#N/A,#N/A,FALSE,"4WD"}</definedName>
    <definedName name="_78A2_" localSheetId="1" hidden="1">{#N/A,#N/A,FALSE,"단축1";#N/A,#N/A,FALSE,"단축2";#N/A,#N/A,FALSE,"단축3";#N/A,#N/A,FALSE,"장축";#N/A,#N/A,FALSE,"4WD"}</definedName>
    <definedName name="_78A2_" hidden="1">{#N/A,#N/A,FALSE,"단축1";#N/A,#N/A,FALSE,"단축2";#N/A,#N/A,FALSE,"단축3";#N/A,#N/A,FALSE,"장축";#N/A,#N/A,FALSE,"4WD"}</definedName>
    <definedName name="_78AT3_" hidden="1">{#N/A,#N/A,FALSE,"인원";#N/A,#N/A,FALSE,"비용2";#N/A,#N/A,FALSE,"비용1";#N/A,#N/A,FALSE,"비용";#N/A,#N/A,FALSE,"보증2";#N/A,#N/A,FALSE,"보증1";#N/A,#N/A,FALSE,"보증";#N/A,#N/A,FALSE,"손익1";#N/A,#N/A,FALSE,"손익";#N/A,#N/A,FALSE,"부서별매출";#N/A,#N/A,FALSE,"매출"}</definedName>
    <definedName name="_79">#N/A</definedName>
    <definedName name="_79A2040_" localSheetId="0" hidden="1">{#N/A,#N/A,FALSE,"단축1";#N/A,#N/A,FALSE,"단축2";#N/A,#N/A,FALSE,"단축3";#N/A,#N/A,FALSE,"장축";#N/A,#N/A,FALSE,"4WD"}</definedName>
    <definedName name="_79A2040_" localSheetId="1" hidden="1">{#N/A,#N/A,FALSE,"단축1";#N/A,#N/A,FALSE,"단축2";#N/A,#N/A,FALSE,"단축3";#N/A,#N/A,FALSE,"장축";#N/A,#N/A,FALSE,"4WD"}</definedName>
    <definedName name="_79A2040_" hidden="1">{#N/A,#N/A,FALSE,"단축1";#N/A,#N/A,FALSE,"단축2";#N/A,#N/A,FALSE,"단축3";#N/A,#N/A,FALSE,"장축";#N/A,#N/A,FALSE,"4WD"}</definedName>
    <definedName name="_79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79P2_" localSheetId="0" hidden="1">{#N/A,#N/A,FALSE,"단축1";#N/A,#N/A,FALSE,"단축2";#N/A,#N/A,FALSE,"단축3";#N/A,#N/A,FALSE,"장축";#N/A,#N/A,FALSE,"4WD"}</definedName>
    <definedName name="_79P2_" localSheetId="1" hidden="1">{#N/A,#N/A,FALSE,"단축1";#N/A,#N/A,FALSE,"단축2";#N/A,#N/A,FALSE,"단축3";#N/A,#N/A,FALSE,"장축";#N/A,#N/A,FALSE,"4WD"}</definedName>
    <definedName name="_79P2_" hidden="1">{#N/A,#N/A,FALSE,"단축1";#N/A,#N/A,FALSE,"단축2";#N/A,#N/A,FALSE,"단축3";#N/A,#N/A,FALSE,"장축";#N/A,#N/A,FALSE,"4WD"}</definedName>
    <definedName name="_7A12458_" localSheetId="0" hidden="1">{#N/A,#N/A,FALSE,"단축1";#N/A,#N/A,FALSE,"단축2";#N/A,#N/A,FALSE,"단축3";#N/A,#N/A,FALSE,"장축";#N/A,#N/A,FALSE,"4WD"}</definedName>
    <definedName name="_7A12458_" localSheetId="1" hidden="1">{#N/A,#N/A,FALSE,"단축1";#N/A,#N/A,FALSE,"단축2";#N/A,#N/A,FALSE,"단축3";#N/A,#N/A,FALSE,"장축";#N/A,#N/A,FALSE,"4WD"}</definedName>
    <definedName name="_7A12458_" hidden="1">{#N/A,#N/A,FALSE,"단축1";#N/A,#N/A,FALSE,"단축2";#N/A,#N/A,FALSE,"단축3";#N/A,#N/A,FALSE,"장축";#N/A,#N/A,FALSE,"4WD"}</definedName>
    <definedName name="_7A1454_" localSheetId="0" hidden="1">{#N/A,#N/A,FALSE,"단축1";#N/A,#N/A,FALSE,"단축2";#N/A,#N/A,FALSE,"단축3";#N/A,#N/A,FALSE,"장축";#N/A,#N/A,FALSE,"4WD"}</definedName>
    <definedName name="_7A1454_" localSheetId="1" hidden="1">{#N/A,#N/A,FALSE,"단축1";#N/A,#N/A,FALSE,"단축2";#N/A,#N/A,FALSE,"단축3";#N/A,#N/A,FALSE,"장축";#N/A,#N/A,FALSE,"4WD"}</definedName>
    <definedName name="_7A1454_" hidden="1">{#N/A,#N/A,FALSE,"단축1";#N/A,#N/A,FALSE,"단축2";#N/A,#N/A,FALSE,"단축3";#N/A,#N/A,FALSE,"장축";#N/A,#N/A,FALSE,"4WD"}</definedName>
    <definedName name="_7BS1_">'[43]대차대조표-공시형'!$A$1:$G$129</definedName>
    <definedName name="_7H20_" localSheetId="0" hidden="1">{#N/A,#N/A,FALSE,"단축1";#N/A,#N/A,FALSE,"단축2";#N/A,#N/A,FALSE,"단축3";#N/A,#N/A,FALSE,"장축";#N/A,#N/A,FALSE,"4WD"}</definedName>
    <definedName name="_7H20_" localSheetId="1" hidden="1">{#N/A,#N/A,FALSE,"단축1";#N/A,#N/A,FALSE,"단축2";#N/A,#N/A,FALSE,"단축3";#N/A,#N/A,FALSE,"장축";#N/A,#N/A,FALSE,"4WD"}</definedName>
    <definedName name="_7H20_" hidden="1">{#N/A,#N/A,FALSE,"단축1";#N/A,#N/A,FALSE,"단축2";#N/A,#N/A,FALSE,"단축3";#N/A,#N/A,FALSE,"장축";#N/A,#N/A,FALSE,"4WD"}</definedName>
    <definedName name="_7k7_" localSheetId="0" hidden="1">{#N/A,#N/A,FALSE,"단축1";#N/A,#N/A,FALSE,"단축2";#N/A,#N/A,FALSE,"단축3";#N/A,#N/A,FALSE,"장축";#N/A,#N/A,FALSE,"4WD"}</definedName>
    <definedName name="_7k7_" localSheetId="1" hidden="1">{#N/A,#N/A,FALSE,"단축1";#N/A,#N/A,FALSE,"단축2";#N/A,#N/A,FALSE,"단축3";#N/A,#N/A,FALSE,"장축";#N/A,#N/A,FALSE,"4WD"}</definedName>
    <definedName name="_7k7_" hidden="1">{#N/A,#N/A,FALSE,"단축1";#N/A,#N/A,FALSE,"단축2";#N/A,#N/A,FALSE,"단축3";#N/A,#N/A,FALSE,"장축";#N/A,#N/A,FALSE,"4WD"}</definedName>
    <definedName name="_7T2_" localSheetId="0" hidden="1">{#N/A,#N/A,FALSE,"단축1";#N/A,#N/A,FALSE,"단축2";#N/A,#N/A,FALSE,"단축3";#N/A,#N/A,FALSE,"장축";#N/A,#N/A,FALSE,"4WD"}</definedName>
    <definedName name="_7T2_" localSheetId="1" hidden="1">{#N/A,#N/A,FALSE,"단축1";#N/A,#N/A,FALSE,"단축2";#N/A,#N/A,FALSE,"단축3";#N/A,#N/A,FALSE,"장축";#N/A,#N/A,FALSE,"4WD"}</definedName>
    <definedName name="_7T2_" hidden="1">{#N/A,#N/A,FALSE,"단축1";#N/A,#N/A,FALSE,"단축2";#N/A,#N/A,FALSE,"단축3";#N/A,#N/A,FALSE,"장축";#N/A,#N/A,FALSE,"4WD"}</definedName>
    <definedName name="_8" localSheetId="0">#N/A</definedName>
    <definedName name="_8">#REF!</definedName>
    <definedName name="_8______123Grap" hidden="1">'[21]진행 DATA (2)'!#REF!</definedName>
    <definedName name="_8___123Graph_XCHART_1" hidden="1">'[4]Long Term Prices'!$A$725:$A$753</definedName>
    <definedName name="_8__123Graph_AChart_19C" hidden="1">[15]OtherKPI!#REF!</definedName>
    <definedName name="_8__123Graph_ACHART_2" hidden="1">'[24]Long Term Prices'!$I$330:$I$392</definedName>
    <definedName name="_8_0_0" localSheetId="0" hidden="1">'[22]#REF'!#REF!</definedName>
    <definedName name="_8_0_0" hidden="1">'[22]#REF'!#REF!</definedName>
    <definedName name="_8_0_0_F" localSheetId="0" hidden="1">#REF!</definedName>
    <definedName name="_8_0_0_F" hidden="1">#REF!</definedName>
    <definedName name="_80">#N/A</definedName>
    <definedName name="_80706기준업체현황" localSheetId="0">#REF!</definedName>
    <definedName name="_80706기준업체현황">#REF!</definedName>
    <definedName name="_81">#N/A</definedName>
    <definedName name="_812AS6_" hidden="1">{#N/A,#N/A,FALSE,"Australien";#N/A,#N/A,FALSE,"Birmingham";#N/A,#N/A,FALSE,"Brasilien";#N/A,#N/A,FALSE,"Prag";#N/A,#N/A,FALSE,"Spanien";#N/A,#N/A,FALSE,"Malaysia ( Com)";#N/A,#N/A,FALSE,"Malaysia (Instr)"}</definedName>
    <definedName name="_818AT1_" hidden="1">{#N/A,#N/A,FALSE,"인원";#N/A,#N/A,FALSE,"비용2";#N/A,#N/A,FALSE,"비용1";#N/A,#N/A,FALSE,"비용";#N/A,#N/A,FALSE,"보증2";#N/A,#N/A,FALSE,"보증1";#N/A,#N/A,FALSE,"보증";#N/A,#N/A,FALSE,"손익1";#N/A,#N/A,FALSE,"손익";#N/A,#N/A,FALSE,"부서별매출";#N/A,#N/A,FALSE,"매출"}</definedName>
    <definedName name="_82">#N/A</definedName>
    <definedName name="_824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82q1_" localSheetId="0" hidden="1">{#N/A,#N/A,FALSE,"단축1";#N/A,#N/A,FALSE,"단축2";#N/A,#N/A,FALSE,"단축3";#N/A,#N/A,FALSE,"장축";#N/A,#N/A,FALSE,"4WD"}</definedName>
    <definedName name="_82q1_" localSheetId="1" hidden="1">{#N/A,#N/A,FALSE,"단축1";#N/A,#N/A,FALSE,"단축2";#N/A,#N/A,FALSE,"단축3";#N/A,#N/A,FALSE,"장축";#N/A,#N/A,FALSE,"4WD"}</definedName>
    <definedName name="_82q1_" hidden="1">{#N/A,#N/A,FALSE,"단축1";#N/A,#N/A,FALSE,"단축2";#N/A,#N/A,FALSE,"단축3";#N/A,#N/A,FALSE,"장축";#N/A,#N/A,FALSE,"4WD"}</definedName>
    <definedName name="_83">#N/A</definedName>
    <definedName name="_830AT3_" hidden="1">{#N/A,#N/A,FALSE,"인원";#N/A,#N/A,FALSE,"비용2";#N/A,#N/A,FALSE,"비용1";#N/A,#N/A,FALSE,"비용";#N/A,#N/A,FALSE,"보증2";#N/A,#N/A,FALSE,"보증1";#N/A,#N/A,FALSE,"보증";#N/A,#N/A,FALSE,"손익1";#N/A,#N/A,FALSE,"손익";#N/A,#N/A,FALSE,"부서별매출";#N/A,#N/A,FALSE,"매출"}</definedName>
    <definedName name="_84">#N/A</definedName>
    <definedName name="_84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84h5_" localSheetId="0" hidden="1">{"'표지'!$B$5"}</definedName>
    <definedName name="_84h5_" hidden="1">{"'표지'!$B$5"}</definedName>
    <definedName name="_85">#N/A</definedName>
    <definedName name="_850GH3_" hidden="1">{#N/A,#N/A,FALSE,"단축1";#N/A,#N/A,FALSE,"단축2";#N/A,#N/A,FALSE,"단축3";#N/A,#N/A,FALSE,"장축";#N/A,#N/A,FALSE,"4WD"}</definedName>
    <definedName name="_852HL3_" hidden="1">{#N/A,#N/A,FALSE,"단축1";#N/A,#N/A,FALSE,"단축2";#N/A,#N/A,FALSE,"단축3";#N/A,#N/A,FALSE,"장축";#N/A,#N/A,FALSE,"4WD"}</definedName>
    <definedName name="_85q3_" localSheetId="0" hidden="1">{#N/A,#N/A,FALSE,"단축1";#N/A,#N/A,FALSE,"단축2";#N/A,#N/A,FALSE,"단축3";#N/A,#N/A,FALSE,"장축";#N/A,#N/A,FALSE,"4WD"}</definedName>
    <definedName name="_85q3_" localSheetId="1" hidden="1">{#N/A,#N/A,FALSE,"단축1";#N/A,#N/A,FALSE,"단축2";#N/A,#N/A,FALSE,"단축3";#N/A,#N/A,FALSE,"장축";#N/A,#N/A,FALSE,"4WD"}</definedName>
    <definedName name="_85q3_" hidden="1">{#N/A,#N/A,FALSE,"단축1";#N/A,#N/A,FALSE,"단축2";#N/A,#N/A,FALSE,"단축3";#N/A,#N/A,FALSE,"장축";#N/A,#N/A,FALSE,"4WD"}</definedName>
    <definedName name="_86">#N/A</definedName>
    <definedName name="_860V210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86AT3_" hidden="1">{#N/A,#N/A,FALSE,"인원";#N/A,#N/A,FALSE,"비용2";#N/A,#N/A,FALSE,"비용1";#N/A,#N/A,FALSE,"비용";#N/A,#N/A,FALSE,"보증2";#N/A,#N/A,FALSE,"보증1";#N/A,#N/A,FALSE,"보증";#N/A,#N/A,FALSE,"손익1";#N/A,#N/A,FALSE,"손익";#N/A,#N/A,FALSE,"부서별매출";#N/A,#N/A,FALSE,"매출"}</definedName>
    <definedName name="_87">#N/A</definedName>
    <definedName name="_871__0_S" hidden="1">#REF!</definedName>
    <definedName name="_874AT1_" hidden="1">{#N/A,#N/A,FALSE,"인원";#N/A,#N/A,FALSE,"비용2";#N/A,#N/A,FALSE,"비용1";#N/A,#N/A,FALSE,"비용";#N/A,#N/A,FALSE,"보증2";#N/A,#N/A,FALSE,"보증1";#N/A,#N/A,FALSE,"보증";#N/A,#N/A,FALSE,"손익1";#N/A,#N/A,FALSE,"손익";#N/A,#N/A,FALSE,"부서별매출";#N/A,#N/A,FALSE,"매출"}</definedName>
    <definedName name="_87AT1_" hidden="1">{#N/A,#N/A,FALSE,"인원";#N/A,#N/A,FALSE,"비용2";#N/A,#N/A,FALSE,"비용1";#N/A,#N/A,FALSE,"비용";#N/A,#N/A,FALSE,"보증2";#N/A,#N/A,FALSE,"보증1";#N/A,#N/A,FALSE,"보증";#N/A,#N/A,FALSE,"손익1";#N/A,#N/A,FALSE,"손익";#N/A,#N/A,FALSE,"부서별매출";#N/A,#N/A,FALSE,"매출"}</definedName>
    <definedName name="_88">#N/A</definedName>
    <definedName name="_88A3_" localSheetId="0" hidden="1">{#N/A,#N/A,FALSE,"단축1";#N/A,#N/A,FALSE,"단축2";#N/A,#N/A,FALSE,"단축3";#N/A,#N/A,FALSE,"장축";#N/A,#N/A,FALSE,"4WD"}</definedName>
    <definedName name="_88A3_" localSheetId="1" hidden="1">{#N/A,#N/A,FALSE,"단축1";#N/A,#N/A,FALSE,"단축2";#N/A,#N/A,FALSE,"단축3";#N/A,#N/A,FALSE,"장축";#N/A,#N/A,FALSE,"4WD"}</definedName>
    <definedName name="_88A3_" hidden="1">{#N/A,#N/A,FALSE,"단축1";#N/A,#N/A,FALSE,"단축2";#N/A,#N/A,FALSE,"단축3";#N/A,#N/A,FALSE,"장축";#N/A,#N/A,FALSE,"4WD"}</definedName>
    <definedName name="_88q5_" localSheetId="0" hidden="1">{#N/A,#N/A,FALSE,"신규dep";#N/A,#N/A,FALSE,"신규dep-금형상각후";#N/A,#N/A,FALSE,"신규dep-연구비상각후";#N/A,#N/A,FALSE,"신규dep-기계,공구상각후"}</definedName>
    <definedName name="_88q5_" localSheetId="1" hidden="1">{#N/A,#N/A,FALSE,"신규dep";#N/A,#N/A,FALSE,"신규dep-금형상각후";#N/A,#N/A,FALSE,"신규dep-연구비상각후";#N/A,#N/A,FALSE,"신규dep-기계,공구상각후"}</definedName>
    <definedName name="_88q5_" hidden="1">{#N/A,#N/A,FALSE,"신규dep";#N/A,#N/A,FALSE,"신규dep-금형상각후";#N/A,#N/A,FALSE,"신규dep-연구비상각후";#N/A,#N/A,FALSE,"신규dep-기계,공구상각후"}</definedName>
    <definedName name="_89">#N/A</definedName>
    <definedName name="_893AT2_"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89F" localSheetId="0" hidden="1">#REF!</definedName>
    <definedName name="_89F" hidden="1">#REF!</definedName>
    <definedName name="_8A1454_" localSheetId="0" hidden="1">{#N/A,#N/A,FALSE,"단축1";#N/A,#N/A,FALSE,"단축2";#N/A,#N/A,FALSE,"단축3";#N/A,#N/A,FALSE,"장축";#N/A,#N/A,FALSE,"4WD"}</definedName>
    <definedName name="_8A1454_" localSheetId="1" hidden="1">{#N/A,#N/A,FALSE,"단축1";#N/A,#N/A,FALSE,"단축2";#N/A,#N/A,FALSE,"단축3";#N/A,#N/A,FALSE,"장축";#N/A,#N/A,FALSE,"4WD"}</definedName>
    <definedName name="_8A1454_" hidden="1">{#N/A,#N/A,FALSE,"단축1";#N/A,#N/A,FALSE,"단축2";#N/A,#N/A,FALSE,"단축3";#N/A,#N/A,FALSE,"장축";#N/A,#N/A,FALSE,"4WD"}</definedName>
    <definedName name="_8A2_" localSheetId="0" hidden="1">{#N/A,#N/A,FALSE,"단축1";#N/A,#N/A,FALSE,"단축2";#N/A,#N/A,FALSE,"단축3";#N/A,#N/A,FALSE,"장축";#N/A,#N/A,FALSE,"4WD"}</definedName>
    <definedName name="_8A2_" localSheetId="1" hidden="1">{#N/A,#N/A,FALSE,"단축1";#N/A,#N/A,FALSE,"단축2";#N/A,#N/A,FALSE,"단축3";#N/A,#N/A,FALSE,"장축";#N/A,#N/A,FALSE,"4WD"}</definedName>
    <definedName name="_8A2_" hidden="1">{#N/A,#N/A,FALSE,"단축1";#N/A,#N/A,FALSE,"단축2";#N/A,#N/A,FALSE,"단축3";#N/A,#N/A,FALSE,"장축";#N/A,#N/A,FALSE,"4WD"}</definedName>
    <definedName name="_8BS2_">#REF!</definedName>
    <definedName name="_8k8_" localSheetId="0" hidden="1">{#N/A,#N/A,FALSE,"단축1";#N/A,#N/A,FALSE,"단축2";#N/A,#N/A,FALSE,"단축3";#N/A,#N/A,FALSE,"장축";#N/A,#N/A,FALSE,"4WD"}</definedName>
    <definedName name="_8k8_" localSheetId="1" hidden="1">{#N/A,#N/A,FALSE,"단축1";#N/A,#N/A,FALSE,"단축2";#N/A,#N/A,FALSE,"단축3";#N/A,#N/A,FALSE,"장축";#N/A,#N/A,FALSE,"4WD"}</definedName>
    <definedName name="_8k8_" hidden="1">{#N/A,#N/A,FALSE,"단축1";#N/A,#N/A,FALSE,"단축2";#N/A,#N/A,FALSE,"단축3";#N/A,#N/A,FALSE,"장축";#N/A,#N/A,FALSE,"4WD"}</definedName>
    <definedName name="_9">#N/A</definedName>
    <definedName name="_9___0__123Grap" hidden="1">'[21]진행 DATA (2)'!#REF!</definedName>
    <definedName name="_9__123Graph_AChart_1A" hidden="1">[15]OtherKPI!#REF!</definedName>
    <definedName name="_9__123Graph_XCHART_1" hidden="1">'[24]Long Term Prices'!$A$725:$A$753</definedName>
    <definedName name="_9_0_0__123Grap" localSheetId="0" hidden="1">[27]공문!#REF!</definedName>
    <definedName name="_9_0_0__123Grap" hidden="1">[27]공문!#REF!</definedName>
    <definedName name="_9_123Grap" localSheetId="0" hidden="1">[33]공문!#REF!</definedName>
    <definedName name="_9_123Grap" hidden="1">[33]공문!#REF!</definedName>
    <definedName name="_9__0_S" localSheetId="0" hidden="1">#REF!</definedName>
    <definedName name="_9__0_S" localSheetId="1" hidden="1">#REF!</definedName>
    <definedName name="_9__0_S" hidden="1">#REF!</definedName>
    <definedName name="_9_하자보수비">#REF!</definedName>
    <definedName name="_90">#N/A</definedName>
    <definedName name="_90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0T1" localSheetId="0">#REF!</definedName>
    <definedName name="_90T1">#REF!</definedName>
    <definedName name="_90T2" localSheetId="0">#REF!</definedName>
    <definedName name="_90T2">#REF!</definedName>
    <definedName name="_91">#N/A</definedName>
    <definedName name="_912AT3_" hidden="1">{#N/A,#N/A,FALSE,"인원";#N/A,#N/A,FALSE,"비용2";#N/A,#N/A,FALSE,"비용1";#N/A,#N/A,FALSE,"비용";#N/A,#N/A,FALSE,"보증2";#N/A,#N/A,FALSE,"보증1";#N/A,#N/A,FALSE,"보증";#N/A,#N/A,FALSE,"손익1";#N/A,#N/A,FALSE,"손익";#N/A,#N/A,FALSE,"부서별매출";#N/A,#N/A,FALSE,"매출"}</definedName>
    <definedName name="_91q6_" localSheetId="0" hidden="1">{#N/A,#N/A,FALSE,"신규dep";#N/A,#N/A,FALSE,"신규dep-금형상각후";#N/A,#N/A,FALSE,"신규dep-연구비상각후";#N/A,#N/A,FALSE,"신규dep-기계,공구상각후"}</definedName>
    <definedName name="_91q6_" localSheetId="1" hidden="1">{#N/A,#N/A,FALSE,"신규dep";#N/A,#N/A,FALSE,"신규dep-금형상각후";#N/A,#N/A,FALSE,"신규dep-연구비상각후";#N/A,#N/A,FALSE,"신규dep-기계,공구상각후"}</definedName>
    <definedName name="_91q6_" hidden="1">{#N/A,#N/A,FALSE,"신규dep";#N/A,#N/A,FALSE,"신규dep-금형상각후";#N/A,#N/A,FALSE,"신규dep-연구비상각후";#N/A,#N/A,FALSE,"신규dep-기계,공구상각후"}</definedName>
    <definedName name="_91T2_" localSheetId="0" hidden="1">{#N/A,#N/A,FALSE,"단축1";#N/A,#N/A,FALSE,"단축2";#N/A,#N/A,FALSE,"단축3";#N/A,#N/A,FALSE,"장축";#N/A,#N/A,FALSE,"4WD"}</definedName>
    <definedName name="_91T2_" localSheetId="1" hidden="1">{#N/A,#N/A,FALSE,"단축1";#N/A,#N/A,FALSE,"단축2";#N/A,#N/A,FALSE,"단축3";#N/A,#N/A,FALSE,"장축";#N/A,#N/A,FALSE,"4WD"}</definedName>
    <definedName name="_91T2_" hidden="1">{#N/A,#N/A,FALSE,"단축1";#N/A,#N/A,FALSE,"단축2";#N/A,#N/A,FALSE,"단축3";#N/A,#N/A,FALSE,"장축";#N/A,#N/A,FALSE,"4WD"}</definedName>
    <definedName name="_92">#N/A</definedName>
    <definedName name="_926A2_" localSheetId="0" hidden="1">{#N/A,#N/A,FALSE,"단축1";#N/A,#N/A,FALSE,"단축2";#N/A,#N/A,FALSE,"단축3";#N/A,#N/A,FALSE,"장축";#N/A,#N/A,FALSE,"4WD"}</definedName>
    <definedName name="_926A2_" localSheetId="1" hidden="1">{#N/A,#N/A,FALSE,"단축1";#N/A,#N/A,FALSE,"단축2";#N/A,#N/A,FALSE,"단축3";#N/A,#N/A,FALSE,"장축";#N/A,#N/A,FALSE,"4WD"}</definedName>
    <definedName name="_926A2_" hidden="1">{#N/A,#N/A,FALSE,"단축1";#N/A,#N/A,FALSE,"단축2";#N/A,#N/A,FALSE,"단축3";#N/A,#N/A,FALSE,"장축";#N/A,#N/A,FALSE,"4WD"}</definedName>
    <definedName name="_928A2040_" localSheetId="0" hidden="1">{#N/A,#N/A,FALSE,"단축1";#N/A,#N/A,FALSE,"단축2";#N/A,#N/A,FALSE,"단축3";#N/A,#N/A,FALSE,"장축";#N/A,#N/A,FALSE,"4WD"}</definedName>
    <definedName name="_928A2040_" localSheetId="1" hidden="1">{#N/A,#N/A,FALSE,"단축1";#N/A,#N/A,FALSE,"단축2";#N/A,#N/A,FALSE,"단축3";#N/A,#N/A,FALSE,"장축";#N/A,#N/A,FALSE,"4WD"}</definedName>
    <definedName name="_928A2040_" hidden="1">{#N/A,#N/A,FALSE,"단축1";#N/A,#N/A,FALSE,"단축2";#N/A,#N/A,FALSE,"단축3";#N/A,#N/A,FALSE,"장축";#N/A,#N/A,FALSE,"4WD"}</definedName>
    <definedName name="_92f3_" hidden="1">{#N/A,#N/A,FALSE,"BS";#N/A,#N/A,FALSE,"PL";#N/A,#N/A,FALSE,"A";#N/A,#N/A,FALSE,"B";#N/A,#N/A,FALSE,"B1";#N/A,#N/A,FALSE,"C";#N/A,#N/A,FALSE,"C1";#N/A,#N/A,FALSE,"C2";#N/A,#N/A,FALSE,"D";#N/A,#N/A,FALSE,"E";#N/A,#N/A,FALSE,"F";#N/A,#N/A,FALSE,"AA";#N/A,#N/A,FALSE,"BB";#N/A,#N/A,FALSE,"CC";#N/A,#N/A,FALSE,"DD";#N/A,#N/A,FALSE,"EE";#N/A,#N/A,FALSE,"FF";#N/A,#N/A,FALSE,"PL10";#N/A,#N/A,FALSE,"PL20";#N/A,#N/A,FALSE,"PL30"}</definedName>
    <definedName name="_93">#N/A</definedName>
    <definedName name="_931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3DD2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4">#N/A</definedName>
    <definedName name="_94_0_0_F" localSheetId="0" hidden="1">#REF!</definedName>
    <definedName name="_94_0_0_F" hidden="1">#REF!</definedName>
    <definedName name="_94q7_" localSheetId="0" hidden="1">{#N/A,#N/A,FALSE,"신규dep";#N/A,#N/A,FALSE,"신규dep-금형상각후";#N/A,#N/A,FALSE,"신규dep-연구비상각후";#N/A,#N/A,FALSE,"신규dep-기계,공구상각후"}</definedName>
    <definedName name="_94q7_" localSheetId="1" hidden="1">{#N/A,#N/A,FALSE,"신규dep";#N/A,#N/A,FALSE,"신규dep-금형상각후";#N/A,#N/A,FALSE,"신규dep-연구비상각후";#N/A,#N/A,FALSE,"신규dep-기계,공구상각후"}</definedName>
    <definedName name="_94q7_" hidden="1">{#N/A,#N/A,FALSE,"신규dep";#N/A,#N/A,FALSE,"신규dep-금형상각후";#N/A,#N/A,FALSE,"신규dep-연구비상각후";#N/A,#N/A,FALSE,"신규dep-기계,공구상각후"}</definedName>
    <definedName name="_95">#N/A</definedName>
    <definedName name="_95_00_Ncost">#REF!</definedName>
    <definedName name="_96">#N/A</definedName>
    <definedName name="_96_0_0_F" hidden="1">#REF!</definedName>
    <definedName name="_96_02_종합제조원가명세_pjt_만통용">#REF!</definedName>
    <definedName name="_96b1_"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97">#N/A</definedName>
    <definedName name="_97_00_Ncost" localSheetId="0">#REF!</definedName>
    <definedName name="_97_00_Ncost">#REF!</definedName>
    <definedName name="_97__0_S" localSheetId="0" hidden="1">#REF!</definedName>
    <definedName name="_97__0_S" localSheetId="1" hidden="1">#REF!</definedName>
    <definedName name="_97__0_S" hidden="1">#REF!</definedName>
    <definedName name="_97q9_" localSheetId="0" hidden="1">{#N/A,#N/A,FALSE,"신규dep";#N/A,#N/A,FALSE,"신규dep-금형상각후";#N/A,#N/A,FALSE,"신규dep-연구비상각후";#N/A,#N/A,FALSE,"신규dep-기계,공구상각후"}</definedName>
    <definedName name="_97q9_" localSheetId="1" hidden="1">{#N/A,#N/A,FALSE,"신규dep";#N/A,#N/A,FALSE,"신규dep-금형상각후";#N/A,#N/A,FALSE,"신규dep-연구비상각후";#N/A,#N/A,FALSE,"신규dep-기계,공구상각후"}</definedName>
    <definedName name="_97q9_" hidden="1">{#N/A,#N/A,FALSE,"신규dep";#N/A,#N/A,FALSE,"신규dep-금형상각후";#N/A,#N/A,FALSE,"신규dep-연구비상각후";#N/A,#N/A,FALSE,"신규dep-기계,공구상각후"}</definedName>
    <definedName name="_98">#N/A</definedName>
    <definedName name="_98_02_종합제조원가명세_pjt_만통용">#REF!</definedName>
    <definedName name="_98_10">#REF!</definedName>
    <definedName name="_99">#N/A</definedName>
    <definedName name="_99_11">#REF!</definedName>
    <definedName name="_9A1232_" localSheetId="0" hidden="1">{#N/A,#N/A,FALSE,"단축1";#N/A,#N/A,FALSE,"단축2";#N/A,#N/A,FALSE,"단축3";#N/A,#N/A,FALSE,"장축";#N/A,#N/A,FALSE,"4WD"}</definedName>
    <definedName name="_9A1232_" localSheetId="1" hidden="1">{#N/A,#N/A,FALSE,"단축1";#N/A,#N/A,FALSE,"단축2";#N/A,#N/A,FALSE,"단축3";#N/A,#N/A,FALSE,"장축";#N/A,#N/A,FALSE,"4WD"}</definedName>
    <definedName name="_9A1232_" hidden="1">{#N/A,#N/A,FALSE,"단축1";#N/A,#N/A,FALSE,"단축2";#N/A,#N/A,FALSE,"단축3";#N/A,#N/A,FALSE,"장축";#N/A,#N/A,FALSE,"4WD"}</definedName>
    <definedName name="_9A2_" localSheetId="0" hidden="1">{#N/A,#N/A,FALSE,"단축1";#N/A,#N/A,FALSE,"단축2";#N/A,#N/A,FALSE,"단축3";#N/A,#N/A,FALSE,"장축";#N/A,#N/A,FALSE,"4WD"}</definedName>
    <definedName name="_9A2_" localSheetId="1" hidden="1">{#N/A,#N/A,FALSE,"단축1";#N/A,#N/A,FALSE,"단축2";#N/A,#N/A,FALSE,"단축3";#N/A,#N/A,FALSE,"장축";#N/A,#N/A,FALSE,"4WD"}</definedName>
    <definedName name="_9A2_" hidden="1">{#N/A,#N/A,FALSE,"단축1";#N/A,#N/A,FALSE,"단축2";#N/A,#N/A,FALSE,"단축3";#N/A,#N/A,FALSE,"장축";#N/A,#N/A,FALSE,"4WD"}</definedName>
    <definedName name="_9D6_" localSheetId="0" hidden="1">{"'표지'!$B$5"}</definedName>
    <definedName name="_9D6_" hidden="1">{"'표지'!$B$5"}</definedName>
    <definedName name="_9EO2_" localSheetId="0" hidden="1">{#N/A,#N/A,FALSE,"신규dep";#N/A,#N/A,FALSE,"신규dep-금형상각후";#N/A,#N/A,FALSE,"신규dep-연구비상각후";#N/A,#N/A,FALSE,"신규dep-기계,공구상각후"}</definedName>
    <definedName name="_9EO2_" localSheetId="1" hidden="1">{#N/A,#N/A,FALSE,"신규dep";#N/A,#N/A,FALSE,"신규dep-금형상각후";#N/A,#N/A,FALSE,"신규dep-연구비상각후";#N/A,#N/A,FALSE,"신규dep-기계,공구상각후"}</definedName>
    <definedName name="_9EO2_" hidden="1">{#N/A,#N/A,FALSE,"신규dep";#N/A,#N/A,FALSE,"신규dep-금형상각후";#N/A,#N/A,FALSE,"신규dep-연구비상각후";#N/A,#N/A,FALSE,"신규dep-기계,공구상각후"}</definedName>
    <definedName name="_9F" localSheetId="0" hidden="1">#REF!</definedName>
    <definedName name="_9F" hidden="1">#REF!</definedName>
    <definedName name="_9G_0Extr" localSheetId="0">#REF!</definedName>
    <definedName name="_9G_0Extr">#REF!</definedName>
    <definedName name="_9k7_" localSheetId="0" hidden="1">{#N/A,#N/A,FALSE,"단축1";#N/A,#N/A,FALSE,"단축2";#N/A,#N/A,FALSE,"단축3";#N/A,#N/A,FALSE,"장축";#N/A,#N/A,FALSE,"4WD"}</definedName>
    <definedName name="_9k7_" localSheetId="1" hidden="1">{#N/A,#N/A,FALSE,"단축1";#N/A,#N/A,FALSE,"단축2";#N/A,#N/A,FALSE,"단축3";#N/A,#N/A,FALSE,"장축";#N/A,#N/A,FALSE,"4WD"}</definedName>
    <definedName name="_9k7_" hidden="1">{#N/A,#N/A,FALSE,"단축1";#N/A,#N/A,FALSE,"단축2";#N/A,#N/A,FALSE,"단축3";#N/A,#N/A,FALSE,"장축";#N/A,#N/A,FALSE,"4WD"}</definedName>
    <definedName name="_9k9_" localSheetId="0" hidden="1">{#N/A,#N/A,FALSE,"단축1";#N/A,#N/A,FALSE,"단축2";#N/A,#N/A,FALSE,"단축3";#N/A,#N/A,FALSE,"장축";#N/A,#N/A,FALSE,"4WD"}</definedName>
    <definedName name="_9k9_" localSheetId="1" hidden="1">{#N/A,#N/A,FALSE,"단축1";#N/A,#N/A,FALSE,"단축2";#N/A,#N/A,FALSE,"단축3";#N/A,#N/A,FALSE,"장축";#N/A,#N/A,FALSE,"4WD"}</definedName>
    <definedName name="_9k9_" hidden="1">{#N/A,#N/A,FALSE,"단축1";#N/A,#N/A,FALSE,"단축2";#N/A,#N/A,FALSE,"단축3";#N/A,#N/A,FALSE,"장축";#N/A,#N/A,FALSE,"4WD"}</definedName>
    <definedName name="_A02" localSheetId="0" hidden="1">{#N/A,#N/A,FALSE,"단축1";#N/A,#N/A,FALSE,"단축2";#N/A,#N/A,FALSE,"단축3";#N/A,#N/A,FALSE,"장축";#N/A,#N/A,FALSE,"4WD"}</definedName>
    <definedName name="_A02" localSheetId="1" hidden="1">{#N/A,#N/A,FALSE,"단축1";#N/A,#N/A,FALSE,"단축2";#N/A,#N/A,FALSE,"단축3";#N/A,#N/A,FALSE,"장축";#N/A,#N/A,FALSE,"4WD"}</definedName>
    <definedName name="_A02" hidden="1">{#N/A,#N/A,FALSE,"단축1";#N/A,#N/A,FALSE,"단축2";#N/A,#N/A,FALSE,"단축3";#N/A,#N/A,FALSE,"장축";#N/A,#N/A,FALSE,"4WD"}</definedName>
    <definedName name="_A0323" localSheetId="0" hidden="1">{#N/A,#N/A,FALSE,"단축1";#N/A,#N/A,FALSE,"단축2";#N/A,#N/A,FALSE,"단축3";#N/A,#N/A,FALSE,"장축";#N/A,#N/A,FALSE,"4WD"}</definedName>
    <definedName name="_A0323" localSheetId="1" hidden="1">{#N/A,#N/A,FALSE,"단축1";#N/A,#N/A,FALSE,"단축2";#N/A,#N/A,FALSE,"단축3";#N/A,#N/A,FALSE,"장축";#N/A,#N/A,FALSE,"4WD"}</definedName>
    <definedName name="_A0323" hidden="1">{#N/A,#N/A,FALSE,"단축1";#N/A,#N/A,FALSE,"단축2";#N/A,#N/A,FALSE,"단축3";#N/A,#N/A,FALSE,"장축";#N/A,#N/A,FALSE,"4WD"}</definedName>
    <definedName name="_a1" localSheetId="0">#REF!</definedName>
    <definedName name="_a1"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_a12" hidden="1">{"'Monthly 1997'!$A$3:$S$89"}</definedName>
    <definedName name="_A1232" localSheetId="0" hidden="1">{#N/A,#N/A,FALSE,"단축1";#N/A,#N/A,FALSE,"단축2";#N/A,#N/A,FALSE,"단축3";#N/A,#N/A,FALSE,"장축";#N/A,#N/A,FALSE,"4WD"}</definedName>
    <definedName name="_A1232" localSheetId="1" hidden="1">{#N/A,#N/A,FALSE,"단축1";#N/A,#N/A,FALSE,"단축2";#N/A,#N/A,FALSE,"단축3";#N/A,#N/A,FALSE,"장축";#N/A,#N/A,FALSE,"4WD"}</definedName>
    <definedName name="_A1232" hidden="1">{#N/A,#N/A,FALSE,"단축1";#N/A,#N/A,FALSE,"단축2";#N/A,#N/A,FALSE,"단축3";#N/A,#N/A,FALSE,"장축";#N/A,#N/A,FALSE,"4WD"}</definedName>
    <definedName name="_A1245" localSheetId="0" hidden="1">{#N/A,#N/A,FALSE,"단축1";#N/A,#N/A,FALSE,"단축2";#N/A,#N/A,FALSE,"단축3";#N/A,#N/A,FALSE,"장축";#N/A,#N/A,FALSE,"4WD"}</definedName>
    <definedName name="_A1245" localSheetId="1" hidden="1">{#N/A,#N/A,FALSE,"단축1";#N/A,#N/A,FALSE,"단축2";#N/A,#N/A,FALSE,"단축3";#N/A,#N/A,FALSE,"장축";#N/A,#N/A,FALSE,"4WD"}</definedName>
    <definedName name="_A1245" hidden="1">{#N/A,#N/A,FALSE,"단축1";#N/A,#N/A,FALSE,"단축2";#N/A,#N/A,FALSE,"단축3";#N/A,#N/A,FALSE,"장축";#N/A,#N/A,FALSE,"4WD"}</definedName>
    <definedName name="_A12458" localSheetId="0" hidden="1">{#N/A,#N/A,FALSE,"단축1";#N/A,#N/A,FALSE,"단축2";#N/A,#N/A,FALSE,"단축3";#N/A,#N/A,FALSE,"장축";#N/A,#N/A,FALSE,"4WD"}</definedName>
    <definedName name="_A12458" localSheetId="1" hidden="1">{#N/A,#N/A,FALSE,"단축1";#N/A,#N/A,FALSE,"단축2";#N/A,#N/A,FALSE,"단축3";#N/A,#N/A,FALSE,"장축";#N/A,#N/A,FALSE,"4WD"}</definedName>
    <definedName name="_A12458" hidden="1">{#N/A,#N/A,FALSE,"단축1";#N/A,#N/A,FALSE,"단축2";#N/A,#N/A,FALSE,"단축3";#N/A,#N/A,FALSE,"장축";#N/A,#N/A,FALSE,"4WD"}</definedName>
    <definedName name="_A1454" localSheetId="0" hidden="1">{#N/A,#N/A,FALSE,"단축1";#N/A,#N/A,FALSE,"단축2";#N/A,#N/A,FALSE,"단축3";#N/A,#N/A,FALSE,"장축";#N/A,#N/A,FALSE,"4WD"}</definedName>
    <definedName name="_A1454" localSheetId="1" hidden="1">{#N/A,#N/A,FALSE,"단축1";#N/A,#N/A,FALSE,"단축2";#N/A,#N/A,FALSE,"단축3";#N/A,#N/A,FALSE,"장축";#N/A,#N/A,FALSE,"4WD"}</definedName>
    <definedName name="_A1454" hidden="1">{#N/A,#N/A,FALSE,"단축1";#N/A,#N/A,FALSE,"단축2";#N/A,#N/A,FALSE,"단축3";#N/A,#N/A,FALSE,"장축";#N/A,#N/A,FALSE,"4WD"}</definedName>
    <definedName name="_A2" localSheetId="0" hidden="1">{#N/A,#N/A,FALSE,"단축1";#N/A,#N/A,FALSE,"단축2";#N/A,#N/A,FALSE,"단축3";#N/A,#N/A,FALSE,"장축";#N/A,#N/A,FALSE,"4WD"}</definedName>
    <definedName name="_A2" localSheetId="1" hidden="1">{#N/A,#N/A,FALSE,"단축1";#N/A,#N/A,FALSE,"단축2";#N/A,#N/A,FALSE,"단축3";#N/A,#N/A,FALSE,"장축";#N/A,#N/A,FALSE,"4WD"}</definedName>
    <definedName name="_A2" hidden="1">{#N/A,#N/A,FALSE,"단축1";#N/A,#N/A,FALSE,"단축2";#N/A,#N/A,FALSE,"단축3";#N/A,#N/A,FALSE,"장축";#N/A,#N/A,FALSE,"4WD"}</definedName>
    <definedName name="_A2040" localSheetId="0" hidden="1">{#N/A,#N/A,FALSE,"단축1";#N/A,#N/A,FALSE,"단축2";#N/A,#N/A,FALSE,"단축3";#N/A,#N/A,FALSE,"장축";#N/A,#N/A,FALSE,"4WD"}</definedName>
    <definedName name="_A2040" localSheetId="1" hidden="1">{#N/A,#N/A,FALSE,"단축1";#N/A,#N/A,FALSE,"단축2";#N/A,#N/A,FALSE,"단축3";#N/A,#N/A,FALSE,"장축";#N/A,#N/A,FALSE,"4WD"}</definedName>
    <definedName name="_A2040" hidden="1">{#N/A,#N/A,FALSE,"단축1";#N/A,#N/A,FALSE,"단축2";#N/A,#N/A,FALSE,"단축3";#N/A,#N/A,FALSE,"장축";#N/A,#N/A,FALSE,"4WD"}</definedName>
    <definedName name="_A21" localSheetId="0" hidden="1">{#N/A,#N/A,FALSE,"단축1";#N/A,#N/A,FALSE,"단축2";#N/A,#N/A,FALSE,"단축3";#N/A,#N/A,FALSE,"장축";#N/A,#N/A,FALSE,"4WD"}</definedName>
    <definedName name="_A21" localSheetId="1" hidden="1">{#N/A,#N/A,FALSE,"단축1";#N/A,#N/A,FALSE,"단축2";#N/A,#N/A,FALSE,"단축3";#N/A,#N/A,FALSE,"장축";#N/A,#N/A,FALSE,"4WD"}</definedName>
    <definedName name="_A21" hidden="1">{#N/A,#N/A,FALSE,"단축1";#N/A,#N/A,FALSE,"단축2";#N/A,#N/A,FALSE,"단축3";#N/A,#N/A,FALSE,"장축";#N/A,#N/A,FALSE,"4WD"}</definedName>
    <definedName name="_A21321" localSheetId="0" hidden="1">{#N/A,#N/A,FALSE,"단축1";#N/A,#N/A,FALSE,"단축2";#N/A,#N/A,FALSE,"단축3";#N/A,#N/A,FALSE,"장축";#N/A,#N/A,FALSE,"4WD"}</definedName>
    <definedName name="_A21321" localSheetId="1" hidden="1">{#N/A,#N/A,FALSE,"단축1";#N/A,#N/A,FALSE,"단축2";#N/A,#N/A,FALSE,"단축3";#N/A,#N/A,FALSE,"장축";#N/A,#N/A,FALSE,"4WD"}</definedName>
    <definedName name="_A21321" hidden="1">{#N/A,#N/A,FALSE,"단축1";#N/A,#N/A,FALSE,"단축2";#N/A,#N/A,FALSE,"단축3";#N/A,#N/A,FALSE,"장축";#N/A,#N/A,FALSE,"4WD"}</definedName>
    <definedName name="_A3" localSheetId="0" hidden="1">{#N/A,#N/A,FALSE,"단축1";#N/A,#N/A,FALSE,"단축2";#N/A,#N/A,FALSE,"단축3";#N/A,#N/A,FALSE,"장축";#N/A,#N/A,FALSE,"4WD"}</definedName>
    <definedName name="_A3" localSheetId="1" hidden="1">{#N/A,#N/A,FALSE,"단축1";#N/A,#N/A,FALSE,"단축2";#N/A,#N/A,FALSE,"단축3";#N/A,#N/A,FALSE,"장축";#N/A,#N/A,FALSE,"4WD"}</definedName>
    <definedName name="_A3" hidden="1">{#N/A,#N/A,FALSE,"단축1";#N/A,#N/A,FALSE,"단축2";#N/A,#N/A,FALSE,"단축3";#N/A,#N/A,FALSE,"장축";#N/A,#N/A,FALSE,"4WD"}</definedName>
    <definedName name="_a5"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_a5"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_AA4" localSheetId="0" hidden="1">{#N/A,#N/A,FALSE,"신규dep";#N/A,#N/A,FALSE,"신규dep-금형상각후";#N/A,#N/A,FALSE,"신규dep-연구비상각후";#N/A,#N/A,FALSE,"신규dep-기계,공구상각후"}</definedName>
    <definedName name="_AA4" localSheetId="1" hidden="1">{#N/A,#N/A,FALSE,"신규dep";#N/A,#N/A,FALSE,"신규dep-금형상각후";#N/A,#N/A,FALSE,"신규dep-연구비상각후";#N/A,#N/A,FALSE,"신규dep-기계,공구상각후"}</definedName>
    <definedName name="_AA4" hidden="1">{#N/A,#N/A,FALSE,"신규dep";#N/A,#N/A,FALSE,"신규dep-금형상각후";#N/A,#N/A,FALSE,"신규dep-연구비상각후";#N/A,#N/A,FALSE,"신규dep-기계,공구상각후"}</definedName>
    <definedName name="_ADD2">#REF!</definedName>
    <definedName name="_afc4" hidden="1">{"COPStyrEPLC",#N/A,FALSE,"Styrene";"COPStyrNapLC",#N/A,FALSE,"Styrene"}</definedName>
    <definedName name="_ALT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AOC2" localSheetId="0">#REF!</definedName>
    <definedName name="_AOC2">#REF!</definedName>
    <definedName name="_art4"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art4"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as1" hidden="1">{"FCB_ALL",#N/A,FALSE,"FCB"}</definedName>
    <definedName name="_AS2" hidden="1">{"FCB_ALL",#N/A,FALSE,"FCB"}</definedName>
    <definedName name="_as3" hidden="1">{"FCB_ALL",#N/A,FALSE,"FCB"}</definedName>
    <definedName name="_AS4" hidden="1">{"FCB_ALL",#N/A,FALSE,"FCB"}</definedName>
    <definedName name="_AS6" localSheetId="0" hidden="1">{#N/A,#N/A,FALSE,"Australien";#N/A,#N/A,FALSE,"Birmingham";#N/A,#N/A,FALSE,"Brasilien";#N/A,#N/A,FALSE,"Prag";#N/A,#N/A,FALSE,"Spanien";#N/A,#N/A,FALSE,"Malaysia ( Com)";#N/A,#N/A,FALSE,"Malaysia (Instr)"}</definedName>
    <definedName name="_AS6" localSheetId="1" hidden="1">{#N/A,#N/A,FALSE,"Australien";#N/A,#N/A,FALSE,"Birmingham";#N/A,#N/A,FALSE,"Brasilien";#N/A,#N/A,FALSE,"Prag";#N/A,#N/A,FALSE,"Spanien";#N/A,#N/A,FALSE,"Malaysia ( Com)";#N/A,#N/A,FALSE,"Malaysia (Instr)"}</definedName>
    <definedName name="_AS6" hidden="1">{#N/A,#N/A,FALSE,"Australien";#N/A,#N/A,FALSE,"Birmingham";#N/A,#N/A,FALSE,"Brasilien";#N/A,#N/A,FALSE,"Prag";#N/A,#N/A,FALSE,"Spanien";#N/A,#N/A,FALSE,"Malaysia ( Com)";#N/A,#N/A,FALSE,"Malaysia (Instr)"}</definedName>
    <definedName name="_AS7" hidden="1">{"FCB_ALL",#N/A,FALSE,"FCB"}</definedName>
    <definedName name="_AT1" localSheetId="0" hidden="1">{#N/A,#N/A,FALSE,"인원";#N/A,#N/A,FALSE,"비용2";#N/A,#N/A,FALSE,"비용1";#N/A,#N/A,FALSE,"비용";#N/A,#N/A,FALSE,"보증2";#N/A,#N/A,FALSE,"보증1";#N/A,#N/A,FALSE,"보증";#N/A,#N/A,FALSE,"손익1";#N/A,#N/A,FALSE,"손익";#N/A,#N/A,FALSE,"부서별매출";#N/A,#N/A,FALSE,"매출"}</definedName>
    <definedName name="_AT1" localSheetId="1" hidden="1">{#N/A,#N/A,FALSE,"인원";#N/A,#N/A,FALSE,"비용2";#N/A,#N/A,FALSE,"비용1";#N/A,#N/A,FALSE,"비용";#N/A,#N/A,FALSE,"보증2";#N/A,#N/A,FALSE,"보증1";#N/A,#N/A,FALSE,"보증";#N/A,#N/A,FALSE,"손익1";#N/A,#N/A,FALSE,"손익";#N/A,#N/A,FALSE,"부서별매출";#N/A,#N/A,FALSE,"매출"}</definedName>
    <definedName name="_AT1" hidden="1">{#N/A,#N/A,FALSE,"인원";#N/A,#N/A,FALSE,"비용2";#N/A,#N/A,FALSE,"비용1";#N/A,#N/A,FALSE,"비용";#N/A,#N/A,FALSE,"보증2";#N/A,#N/A,FALSE,"보증1";#N/A,#N/A,FALSE,"보증";#N/A,#N/A,FALSE,"손익1";#N/A,#N/A,FALSE,"손익";#N/A,#N/A,FALSE,"부서별매출";#N/A,#N/A,FALSE,"매출"}</definedName>
    <definedName name="_AT2"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_AT3" localSheetId="0" hidden="1">{#N/A,#N/A,FALSE,"인원";#N/A,#N/A,FALSE,"비용2";#N/A,#N/A,FALSE,"비용1";#N/A,#N/A,FALSE,"비용";#N/A,#N/A,FALSE,"보증2";#N/A,#N/A,FALSE,"보증1";#N/A,#N/A,FALSE,"보증";#N/A,#N/A,FALSE,"손익1";#N/A,#N/A,FALSE,"손익";#N/A,#N/A,FALSE,"부서별매출";#N/A,#N/A,FALSE,"매출"}</definedName>
    <definedName name="_AT3" localSheetId="1" hidden="1">{#N/A,#N/A,FALSE,"인원";#N/A,#N/A,FALSE,"비용2";#N/A,#N/A,FALSE,"비용1";#N/A,#N/A,FALSE,"비용";#N/A,#N/A,FALSE,"보증2";#N/A,#N/A,FALSE,"보증1";#N/A,#N/A,FALSE,"보증";#N/A,#N/A,FALSE,"손익1";#N/A,#N/A,FALSE,"손익";#N/A,#N/A,FALSE,"부서별매출";#N/A,#N/A,FALSE,"매출"}</definedName>
    <definedName name="_AT3" hidden="1">{#N/A,#N/A,FALSE,"인원";#N/A,#N/A,FALSE,"비용2";#N/A,#N/A,FALSE,"비용1";#N/A,#N/A,FALSE,"비용";#N/A,#N/A,FALSE,"보증2";#N/A,#N/A,FALSE,"보증1";#N/A,#N/A,FALSE,"보증";#N/A,#N/A,FALSE,"손익1";#N/A,#N/A,FALSE,"손익";#N/A,#N/A,FALSE,"부서별매출";#N/A,#N/A,FALSE,"매출"}</definedName>
    <definedName name="_at4" hidden="1">{#N/A,#N/A,FALSE,"인원";#N/A,#N/A,FALSE,"비용2";#N/A,#N/A,FALSE,"비용1";#N/A,#N/A,FALSE,"비용";#N/A,#N/A,FALSE,"보증2";#N/A,#N/A,FALSE,"보증1";#N/A,#N/A,FALSE,"보증";#N/A,#N/A,FALSE,"손익1";#N/A,#N/A,FALSE,"손익";#N/A,#N/A,FALSE,"부서별매출";#N/A,#N/A,FALSE,"매출"}</definedName>
    <definedName name="_b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bdm.01350bb2d67d4fd18cd50a9443b433ae.edm" hidden="1" xml:space="preserve">         '[44]MM FinSum Outputs'!$1:$1048576</definedName>
    <definedName name="_bdm.0189251f4a83457a9ac6f1a5638d53ea.edm" hidden="1">#REF!</definedName>
    <definedName name="_bdm.01A3DA199CE243848B980BD4FEACD081.edm" hidden="1">#REF!</definedName>
    <definedName name="_bdm.0293c0f6c875478fb688b4d15441e538.edm" hidden="1">#REF!</definedName>
    <definedName name="_bdm.03074f622f7846c4b686775c46b7aef8.edm" hidden="1" xml:space="preserve">                                            '[44]Additional Diligence Requests'!$1:$1048576</definedName>
    <definedName name="_bdm.046e130e74b84e92bc849f06d4058018.edm" hidden="1">#REF!</definedName>
    <definedName name="_bdm.0474e90b459e4f0a9e0ccc9320c0b9a4.edm" hidden="1">#REF!</definedName>
    <definedName name="_bdm.0527111268504562a48288509be782e0.edm" hidden="1">#REF!</definedName>
    <definedName name="_bdm.05fd60f03dd842d5b9c503f8b079d0f1.edm" hidden="1">#REF!</definedName>
    <definedName name="_bdm.0aa980ab37bb437b9ec5a54481740f46.edm" hidden="1">#REF!</definedName>
    <definedName name="_bdm.0ae0c04ec5c644a986d19940917935c5.edm" hidden="1">#REF!</definedName>
    <definedName name="_bdm.0afdc9d180ab4a48a5528eb3242fb654.edm" hidden="1">#REF!</definedName>
    <definedName name="_bdm.0b405f23d7f04aad98431965995488d2.edm" hidden="1">#REF!</definedName>
    <definedName name="_bdm.0b9930d1d1c54ee58ddd8923b99e0628.edm" hidden="1">#REF!</definedName>
    <definedName name="_bdm.0c10528fe22e499b895a5f29835a74b1.edm" hidden="1">#REF!</definedName>
    <definedName name="_bdm.0c5211cfe3814db5a842eb40714c6612.edm" hidden="1" xml:space="preserve">                                                    '[44]New Outputs 2'!$1:$1048576</definedName>
    <definedName name="_bdm.0ccbc689fcb3469aa4f965d64ce8d232.edm" hidden="1">#REF!</definedName>
    <definedName name="_bdm.0cdbec8fd67c4aacaf2d5d2e78dba062.edm" hidden="1">#REF!</definedName>
    <definedName name="_bdm.0d56af7f4aae4996858edc797699f1e3.edm" hidden="1">#REF!</definedName>
    <definedName name="_bdm.0dd8c3d29a124a97b68d4ff251b5c445.edm" hidden="1">#REF!</definedName>
    <definedName name="_bdm.0f251b48a3a24fb184b2872972868dab.edm" hidden="1">#REF!</definedName>
    <definedName name="_bdm.0f3950a99cee485daf53fa5e71e2824f.edm" hidden="1">#REF!</definedName>
    <definedName name="_bdm.11808806E5054E30ABAA282D4C853F04.edm" hidden="1">#REF!</definedName>
    <definedName name="_bdm.11889CBF59F146D0B6A08778E02E05F9.edm" hidden="1">#REF!</definedName>
    <definedName name="_bdm.1252433f0af44cb7b303da45ed177895.edm" hidden="1">#REF!</definedName>
    <definedName name="_bdm.1273aead8e164eafbee2d9abadaebe17.edm" hidden="1">#REF!</definedName>
    <definedName name="_bdm.13e5fd26657e4771bde98cecf979d945.edm" hidden="1">#REF!</definedName>
    <definedName name="_bdm.14911ca496a74b43ac3e686ce29954d5.edm" hidden="1">#REF!</definedName>
    <definedName name="_bdm.14d8188317634932b314501a54bec070.edm" hidden="1">#REF!</definedName>
    <definedName name="_bdm.14dbeb3aae0a4fd9bc32c4cb99481fff.edm" hidden="1">#REF!</definedName>
    <definedName name="_bdm.15d4d704b6354cf9a93b9e15eacaeba8.edm" hidden="1">#REF!</definedName>
    <definedName name="_bdm.16263595d88a4a6c9141ed3ef2e62ec6.edm" hidden="1">#REF!</definedName>
    <definedName name="_bdm.1780a5a8e8404cd28ab9d009e85057f1.edm" hidden="1" xml:space="preserve">                                                    '[44]New Outputs 2'!$1:$1048576</definedName>
    <definedName name="_bdm.196c42cd2dde4b65a9cda44aa1c4a40b.edm" hidden="1">#REF!</definedName>
    <definedName name="_bdm.19761deb3c324527a8defc4518675442.edm" hidden="1">#REF!</definedName>
    <definedName name="_bdm.1aff183629ac4921a3be082ba8d62317.edm" hidden="1">#REF!</definedName>
    <definedName name="_bdm.1c5d13bf50ad48999856195717a28917.edm" hidden="1">#REF!</definedName>
    <definedName name="_bdm.1d1b72566a994041b33609e404ed3112.edm" hidden="1">#REF!</definedName>
    <definedName name="_bdm.1e1c86b0dfc24ea7b3cba31efde413f2.edm" hidden="1">#REF!</definedName>
    <definedName name="_bdm.2067017db9d04361be5ccff630fb098f.edm" hidden="1">#REF!</definedName>
    <definedName name="_bdm.20a18c62f1be43c59f7f11c13d59a38e.edm" hidden="1">#REF!</definedName>
    <definedName name="_bdm.217ae3baaf634e268470ab59c3a055cf.edm" hidden="1">#REF!</definedName>
    <definedName name="_bdm.223b75bd818e45a3bb743d381275d7db.edm" hidden="1">#REF!</definedName>
    <definedName name="_bdm.22aae34074ef4fc98be573b6553a36f1.edm" hidden="1">#REF!</definedName>
    <definedName name="_bdm.23b97188fbb94966b6898b768ac9a010.edm" hidden="1">#REF!</definedName>
    <definedName name="_bdm.23d17260cbfa42efb8b999848e714aa1.edm" hidden="1">#REF!</definedName>
    <definedName name="_bdm.24A9F3AEEA1F4C0DAB6CF22F0EE069AE.edm" hidden="1">#REF!</definedName>
    <definedName name="_bdm.259b2daa238643b4a92af6e97dbb004e.edm" hidden="1">#REF!</definedName>
    <definedName name="_bdm.26894395cc604d669cb91247928a3a49.edm" hidden="1">#REF!</definedName>
    <definedName name="_bdm.27f673302fd84202b532c10ab075fb96.edm" hidden="1">#REF!</definedName>
    <definedName name="_bdm.28fec994d74d4064b5903de71c1b60dd.edm" hidden="1">#REF!</definedName>
    <definedName name="_bdm.29cc4daa444d4de69bf15438633988fc.edm" hidden="1">#REF!</definedName>
    <definedName name="_bdm.29e078a6ed5c4435bb744132fc13d682.edm" hidden="1">#REF!</definedName>
    <definedName name="_bdm.2b51b83d768247649fec96f22274df80.edm" hidden="1">#REF!</definedName>
    <definedName name="_bdm.2b75bef2dd7d47ccac0a37f74af2b487.edm" hidden="1">#REF!</definedName>
    <definedName name="_bdm.2c1f4fac33d544c5aae14791a1ac472e.edm" hidden="1">#REF!</definedName>
    <definedName name="_bdm.2c82cd38fcc3410fb9f68023648be374.edm" hidden="1">#REF!</definedName>
    <definedName name="_bdm.2c8b38aa086d4516aa2e3f9e87dd59e7.edm" hidden="1">#REF!</definedName>
    <definedName name="_bdm.2def93877c024d36a0585748c4e2836b.edm" hidden="1">#REF!</definedName>
    <definedName name="_bdm.2e1fdea02e8843a5ad8bc9bff43a7a93.edm" hidden="1">#REF!</definedName>
    <definedName name="_bdm.2ff30473591040e6b97e276b337e230e.edm" hidden="1">#REF!</definedName>
    <definedName name="_bdm.315104334bc2413f887ec436dd810315.edm" hidden="1" xml:space="preserve">                                            '[44]Additional Diligence Requests'!$1:$1048576</definedName>
    <definedName name="_bdm.31b0d8f17ac94392b5cd4fe1e20059a8.edm" hidden="1">#REF!</definedName>
    <definedName name="_bdm.32fd18616bb24bc6a4387399558986dc.edm" hidden="1" xml:space="preserve">                                                    '[44]New Outputs 2'!$1:$1048576</definedName>
    <definedName name="_bdm.340629f85f7c485aaa2b85f11b73a7b4.edm" hidden="1">#REF!</definedName>
    <definedName name="_bdm.34ebc315b29a40f2b7f6e3fb90ebfd33.edm" hidden="1">#REF!</definedName>
    <definedName name="_bdm.35229e72e867423fa3771aee4e979d6f.edm" hidden="1">#REF!</definedName>
    <definedName name="_bdm.36f9447a0343486ba0458564533b6a2d.edm" hidden="1">#REF!</definedName>
    <definedName name="_bdm.3801b65c6abb45f298ba385014aa77c1.edm" hidden="1">#REF!</definedName>
    <definedName name="_bdm.3881604a155749118d4d49639a356dcd.edm" hidden="1" xml:space="preserve">                                            '[44]Additional Diligence Requests'!$1:$1048576</definedName>
    <definedName name="_bdm.3aa71622eeae48dcaec2f84748426ec7.edm" hidden="1">#REF!</definedName>
    <definedName name="_bdm.3b18700f0cd64b1ca3803e86014be8a2.edm" hidden="1">#REF!</definedName>
    <definedName name="_bdm.3c689d42973541978fc0ae212ca73e69.edm" hidden="1">#REF!</definedName>
    <definedName name="_bdm.3cf9e3b47e5d445cbcc5a606f96a2f28.edm" hidden="1">#REF!</definedName>
    <definedName name="_bdm.3D489FF782644E41A1236B6FF90B2B54.edm" hidden="1">#REF!</definedName>
    <definedName name="_bdm.3da31322ac6b42a481e75fd607b5c05b.edm" hidden="1">#REF!</definedName>
    <definedName name="_bdm.3e399b83b07b40e18db74428f7733b92.edm" hidden="1">#REF!</definedName>
    <definedName name="_bdm.3eaedd6ad141463f867003ce59954182.edm" hidden="1">#REF!</definedName>
    <definedName name="_bdm.3fc6988649664a6b9f0119ac06f97714.edm" hidden="1">#REF!</definedName>
    <definedName name="_bdm.407df5335dd34809b47f6c90a898d291.edm" hidden="1">#REF!</definedName>
    <definedName name="_bdm.40b854e0c2dd4286b5561833f0081d9b.edm" hidden="1">#REF!</definedName>
    <definedName name="_bdm.4127d844989449719bd2b1166a0e134c.edm" hidden="1">#REF!</definedName>
    <definedName name="_bdm.4136353426664c20a1b7e1433d765668.edm" hidden="1">#REF!</definedName>
    <definedName name="_bdm.415148efef2a44769109b0335251b4df.edm" hidden="1">#REF!</definedName>
    <definedName name="_bdm.4189b8d0806143d599743463cbc9fb66.edm" hidden="1" xml:space="preserve">                      '[44]MM FinSum Outputs'!$1:$1048576</definedName>
    <definedName name="_bdm.4198d409ff2444248218532b40bb63ba.edm" hidden="1" xml:space="preserve">                                                    '[44]New Outputs 2'!$1:$1048576</definedName>
    <definedName name="_bdm.43065f099ffe46fc84791a1800cdca98.edm" hidden="1">#REF!</definedName>
    <definedName name="_bdm.4387a0ce745a4d788a8f25d9930081ff.edm" hidden="1">#REF!</definedName>
    <definedName name="_bdm.43a9120cba5349f384999c6c82f5c31a.edm" hidden="1">#REF!</definedName>
    <definedName name="_bdm.447f72760e3d4495a442ec469b609185.edm" hidden="1">#REF!</definedName>
    <definedName name="_bdm.44975027bdbb456daa861d1a0b4da4ec.edm" hidden="1">#REF!</definedName>
    <definedName name="_bdm.44c00b5845934ab39510631871b805b7.edm" hidden="1">#REF!</definedName>
    <definedName name="_bdm.45383ccd4bfd4c9ba8246742814fc61b.edm" hidden="1">#REF!</definedName>
    <definedName name="_bdm.453b9945a00747468720cf17fffd41af.edm" hidden="1">#REF!</definedName>
    <definedName name="_bdm.4691c931a41c4c5bb95861627bda0a99.edm" hidden="1">#REF!</definedName>
    <definedName name="_bdm.47234a1102224cf48aae5fd0e75f4b0e.edm" hidden="1">#REF!</definedName>
    <definedName name="_bdm.480f44e46d6b4512a9a5d97bdf4fb7f9.edm" hidden="1">#REF!</definedName>
    <definedName name="_bdm.485b927ad9b0445ab0ed638c599fcfad.edm" hidden="1">#REF!</definedName>
    <definedName name="_bdm.487276ec3a794a2eadea43f3858e5641.edm" hidden="1">#REF!</definedName>
    <definedName name="_bdm.4893e48e5a784157ae81bc5038f05e27.edm" hidden="1">#REF!</definedName>
    <definedName name="_bdm.49b1c645b9b14ea6a77685dc0394b5af.edm" hidden="1">#REF!</definedName>
    <definedName name="_bdm.4a3b4fba1f8c47c3873e969a62ded7c4.edm" hidden="1">#REF!</definedName>
    <definedName name="_bdm.4a7ba2b9de5d4b82a82e726a3a32a192.edm" hidden="1">#REF!</definedName>
    <definedName name="_bdm.4c5820fe24f045d8a75275b979f90c96.edm" hidden="1">#REF!</definedName>
    <definedName name="_bdm.4c5dedf8f1da406086e755414f1f6411.edm" hidden="1">#REF!</definedName>
    <definedName name="_bdm.4d106e1a8e084ed191193b533ad2ba84.edm" hidden="1">#REF!</definedName>
    <definedName name="_bdm.4d2972075f424b16ac018ea0d3df6bde.edm" hidden="1">#REF!</definedName>
    <definedName name="_bdm.4d794b3b002f43399d5be687fbd28136.edm" hidden="1">#REF!</definedName>
    <definedName name="_bdm.4f95894389d5494ab653f6e3e1e2bb1a.edm" hidden="1">#REF!</definedName>
    <definedName name="_bdm.502ac1fb729d425da9d3fd6fe63e069b.edm" hidden="1">#REF!</definedName>
    <definedName name="_bdm.53a0c0aacb324ff2aac516b962d1b9c1.edm" hidden="1">#REF!</definedName>
    <definedName name="_bdm.54ff7069646f4726a1f921148ffd1c2c.edm" hidden="1">#REF!</definedName>
    <definedName name="_bdm.56966c3f0e854105a4773a52487dd69a.edm" hidden="1">#REF!</definedName>
    <definedName name="_bdm.56fe743433b64075a80f80ea00b7650d.edm" hidden="1">#REF!</definedName>
    <definedName name="_bdm.57027fd711904678ade1339d70ea0147.edm" hidden="1" xml:space="preserve">                                                                                                                                                                                  '[44]New Outputs'!$1:$1048576</definedName>
    <definedName name="_bdm.578CE8B2660541E58B1E0E4D24DBF2EB.edm" hidden="1">#REF!</definedName>
    <definedName name="_bdm.57b201788bdb46a18961ad3a98e43474.edm" hidden="1">#REF!</definedName>
    <definedName name="_bdm.59665907e3d3421cb11ea6909bc2db60.edm" hidden="1">#REF!</definedName>
    <definedName name="_bdm.5a11fcc5a51349268f02f2ea4352e598.edm" hidden="1">#REF!</definedName>
    <definedName name="_bdm.5b6ac4090518418aa688383188f0b883.edm" hidden="1" xml:space="preserve">                      '[44]MM FinSum Outputs'!$1:$1048576</definedName>
    <definedName name="_bdm.5b93e1e23ebe44339a0e9d10dfffd0af.edm" hidden="1">#REF!</definedName>
    <definedName name="_bdm.5d2ca21240434c4ea94c5cb9d16b2610.edm" hidden="1">#REF!</definedName>
    <definedName name="_bdm.5e2879289d094c0288c28e88b95a6059.edm" hidden="1">#REF!</definedName>
    <definedName name="_bdm.5e2929144d75489e8e38cbc306381e20.edm" hidden="1">#REF!</definedName>
    <definedName name="_bdm.5e3a501cdb2244e49bc04e0d000bf815.edm" hidden="1">#REF!</definedName>
    <definedName name="_bdm.6051ccb9e18f437cb8ddb999c07b416b.edm" hidden="1">#REF!</definedName>
    <definedName name="_bdm.60abacdd19d9496f85542f700e807aa4.edm" hidden="1">#REF!</definedName>
    <definedName name="_bdm.61639cabecec45a0ada833595883a6f4.edm" hidden="1">#REF!</definedName>
    <definedName name="_bdm.63a1d47f093d4e70b236dac0f53de900.edm" hidden="1">#REF!</definedName>
    <definedName name="_bdm.642380ae09a946aaab73cdaefaf1ebac.edm" hidden="1">#REF!</definedName>
    <definedName name="_bdm.6508cf7342dd4aae9c0121ed27959ad4.edm" hidden="1">#REF!</definedName>
    <definedName name="_bdm.6632d95a1f74438d9d1633c2aa2aaf38.edm" hidden="1">#REF!</definedName>
    <definedName name="_bdm.686c5e3e467644b888e86b5d73535be5.edm" hidden="1">#REF!</definedName>
    <definedName name="_bdm.69228990a10b4e02baf07ee7382b916c.edm" hidden="1">#REF!</definedName>
    <definedName name="_bdm.69b7ee6fb4fd47c08544edba8cf29917.edm" hidden="1">#REF!</definedName>
    <definedName name="_bdm.6ad153716e904dc79c638bcc4bad011b.edm" hidden="1">#REF!</definedName>
    <definedName name="_bdm.6afe405961ae4272971aee29425972e5.edm" hidden="1">#REF!</definedName>
    <definedName name="_bdm.6b0156973b3148bbbe566b1ea2730dc0.edm" hidden="1">#REF!</definedName>
    <definedName name="_bdm.6b29aafb079e4c84bd609c1562463640.edm" hidden="1">#REF!</definedName>
    <definedName name="_bdm.6c0a52f40c6748b2b022088f21cc63c2.edm" hidden="1">#REF!</definedName>
    <definedName name="_bdm.6c6526341b0b43f0a7a17dbe4c0cd13d.edm" hidden="1">#REF!</definedName>
    <definedName name="_bdm.6d6815d7c4924c039af1fa2adb6d67a5.edm" hidden="1">#REF!</definedName>
    <definedName name="_bdm.6da4bb5dd6fd43f382d637a6bdd22518.edm" hidden="1">#REF!</definedName>
    <definedName name="_bdm.6DB7BA4BCA084AF4AA7832AC42B9A237.edm" hidden="1">#REF!</definedName>
    <definedName name="_bdm.6e17e3382dd94128b549b0e2d1d1ebcf.edm" hidden="1">#REF!</definedName>
    <definedName name="_bdm.6eb25e334b08481f8b68f01c8dc36521.edm" hidden="1">#REF!</definedName>
    <definedName name="_bdm.704904673c744b4a849685e545562343.edm" hidden="1">#REF!</definedName>
    <definedName name="_bdm.707fad50285f4207bd771c108a4182a8.edm" hidden="1">#REF!</definedName>
    <definedName name="_bdm.71cdc28ae022409d9e87a57580b8e07e.edm" hidden="1">#REF!</definedName>
    <definedName name="_bdm.71f4b7fbe6964bc98d9916929945b28d.edm" hidden="1" xml:space="preserve">                                            '[44]Additional Diligence Requests'!$1:$1048576</definedName>
    <definedName name="_bdm.727b80f4c73949bbad272d277bbd577e.edm" hidden="1">#REF!</definedName>
    <definedName name="_bdm.730a057794ab4c52a63cfd97821e2074.edm" hidden="1">#REF!</definedName>
    <definedName name="_bdm.7540ecd9dc8b40398c8dac81ca515c52.edm" hidden="1" xml:space="preserve">                                                    '[44]New Outputs'!$1:$1048576</definedName>
    <definedName name="_bdm.798b8fa72eba4c5bbfb048ab7761559c.edm" hidden="1">#REF!</definedName>
    <definedName name="_bdm.7ab488350cec488bbfb06cc705e1eb6a.edm" hidden="1">#REF!</definedName>
    <definedName name="_bdm.7b5077c3399a4735a417a6c6a6b057e2.edm" hidden="1">#REF!</definedName>
    <definedName name="_bdm.7de3ffed92c744ca82c8637bf268e572.edm" hidden="1">#REF!</definedName>
    <definedName name="_bdm.7DF9F55770FC4FADBAA8BADB4E2B6511.edm" hidden="1">#REF!</definedName>
    <definedName name="_bdm.7f6a811c7770442196eee83257763a54.edm" hidden="1">#REF!</definedName>
    <definedName name="_bdm.80aa485c4b844c89b4f61de2d356caee.edm" hidden="1">#REF!</definedName>
    <definedName name="_bdm.80ab6f9611644f5b8da3697bdb45bfe6.edm" hidden="1" xml:space="preserve">                                                                                                                                                                                  '[44]New Outputs'!$1:$1048576</definedName>
    <definedName name="_bdm.829bd08b74224b74a5f3e1fa18c9b390.edm" hidden="1">#REF!</definedName>
    <definedName name="_bdm.8307e18f564f4b92abbe7de45a10cf8d.edm" hidden="1" xml:space="preserve">                                            '[44]Additional Diligence Requests'!$1:$1048576</definedName>
    <definedName name="_bdm.84d44e57850246a6af93b684aa64c94a.edm" hidden="1">#REF!</definedName>
    <definedName name="_bdm.84e9cc848bca42eb93fd4ac119ab205c.edm" hidden="1">#REF!</definedName>
    <definedName name="_bdm.84ed858961344cb791a6967d12b62421.edm" hidden="1">#REF!</definedName>
    <definedName name="_bdm.85ebd40100a2465bb35ae909eca912c4.edm" hidden="1">#REF!</definedName>
    <definedName name="_bdm.867beca12fdb4ac1ac88dee56480656f.edm" hidden="1">#REF!</definedName>
    <definedName name="_bdm.87b6d1396e2440acbb456fca34ba4306.edm" hidden="1">#REF!</definedName>
    <definedName name="_bdm.88fe3f166f1b4ca6921f686f28e67480.edm" hidden="1">#REF!</definedName>
    <definedName name="_bdm.8a76c6300a2f42ebb14c9b6410ef828d.edm" hidden="1">#REF!</definedName>
    <definedName name="_bdm.8c1b51d2d5534e548616dc13e2d2e886.edm" hidden="1">#REF!</definedName>
    <definedName name="_bdm.8e7df2bb3b2c4deb97daae0a0830aead.edm" hidden="1">#REF!</definedName>
    <definedName name="_bdm.8eae5444126e42a89f7d03679e4fb7fc.edm" hidden="1">#REF!</definedName>
    <definedName name="_bdm.8ebc9fa4515047238ddcb2690b5ef008.edm" hidden="1">#REF!</definedName>
    <definedName name="_bdm.8f8bfa16d9a04ba8a9381cf525566764.edm" hidden="1">#REF!</definedName>
    <definedName name="_bdm.8fcfccdf6e8845d48c658cc183b25be9.edm" hidden="1">#REF!</definedName>
    <definedName name="_bdm.905b5f2d616146a18e9ccf48508ab374.edm" hidden="1">#REF!</definedName>
    <definedName name="_bdm.907cd308c50c4f5dbf6ca505d407f750.edm" hidden="1">#REF!</definedName>
    <definedName name="_bdm.91d6770396014be4913d73574ab101df.edm" hidden="1">#REF!</definedName>
    <definedName name="_bdm.949cf409c4df45949eb8fd999d645f16.edm" hidden="1">#REF!</definedName>
    <definedName name="_bdm.94d51b7fbb7b4097952e48334cfc41a1.edm" hidden="1">#REF!</definedName>
    <definedName name="_bdm.953e4b2507e34a1cb30dc929cc967d27.edm" hidden="1">#REF!</definedName>
    <definedName name="_bdm.9602ede6b4284a51bbf025157b8db3af.edm" hidden="1" xml:space="preserve">                                            '[44]Additional Diligence Requests'!$1:$1048576</definedName>
    <definedName name="_bdm.972d6bd4bb764addb650a6e799310fae.edm" hidden="1">#REF!</definedName>
    <definedName name="_bdm.97B58887EF54455EA3B6D7C987BAD98B.edm" hidden="1">#REF!</definedName>
    <definedName name="_bdm.984749a53bd646df82f785e1d22e39a5.edm" hidden="1">#REF!</definedName>
    <definedName name="_bdm.990E9A2083D0483EB468C00D5EF7A7FA.edm" hidden="1">#REF!</definedName>
    <definedName name="_bdm.9933ef93375c4bccb7eb600e5eec24e4.edm" hidden="1">#REF!</definedName>
    <definedName name="_bdm.9a98910c151a47f783b6edf0cf9d6951.edm" hidden="1">#REF!</definedName>
    <definedName name="_bdm.9ad3cdc58c92439a8affb3eaa6578832.edm" hidden="1" xml:space="preserve">                                                    '[44]New Outputs 2'!$1:$1048576</definedName>
    <definedName name="_bdm.9afe0a9926e34c43bf4b355a9494f4d6.edm" hidden="1">#REF!</definedName>
    <definedName name="_bdm.9b0a198452c0435d9b80277a0f626a71.edm" hidden="1" xml:space="preserve">                                                    '[44]New Outputs 2'!$1:$1048576</definedName>
    <definedName name="_bdm.9b639d73b93946ceb6c2d3dc031ddea1.edm" hidden="1">#REF!</definedName>
    <definedName name="_bdm.9b9cf0de12104866bac5ae7c72566d75.edm" hidden="1">#REF!</definedName>
    <definedName name="_bdm.9bb0af3e0c7f43eba6863fc772eb431a.edm" hidden="1">#REF!</definedName>
    <definedName name="_bdm.9d69dc71552e48a99b37020d71731e86.edm" hidden="1">#REF!</definedName>
    <definedName name="_bdm.9dc59b7ec9944cd3b362080212688be5.edm" hidden="1">#REF!</definedName>
    <definedName name="_bdm.9dfe24d57e19464a9a42ca49bdc72ed0.edm" hidden="1">#REF!</definedName>
    <definedName name="_bdm.a03319389be94a6aaef8aed419bac136.edm" hidden="1">#REF!</definedName>
    <definedName name="_bdm.a1015e804a854afdb5e0696b97dc5e5f.edm" hidden="1">#REF!</definedName>
    <definedName name="_bdm.a23e882cdb764ddf8413751b13c46e72.edm" hidden="1">#REF!</definedName>
    <definedName name="_bdm.a25e597818c34b928e6dc44184f16bff.edm" hidden="1">#REF!</definedName>
    <definedName name="_bdm.a302b4e43f594825944114ee405a2dfb.edm" hidden="1">#REF!</definedName>
    <definedName name="_bdm.a3521dd0996042e59d71cb54fa51dcdf.edm" hidden="1">#REF!</definedName>
    <definedName name="_bdm.a36082f710a74c0e871d7563121f23ef.edm" hidden="1">#REF!</definedName>
    <definedName name="_bdm.a5360be850bb4f17a48bde900f8f7777.edm" hidden="1" xml:space="preserve">                                            '[44]MM FinSum Outputs'!$1:$1048576</definedName>
    <definedName name="_bdm.a5a36efa0b524d619c4dc5d815d0b2de.edm" hidden="1">#REF!</definedName>
    <definedName name="_bdm.a627b8c309be43e8a2549579d734e016.edm" hidden="1">#REF!</definedName>
    <definedName name="_bdm.a665c09ce22a413d8ab26f356d279d57.edm" hidden="1">#REF!</definedName>
    <definedName name="_bdm.aa1b923cafb244da9b5e71dec84718c2.edm" hidden="1">#REF!</definedName>
    <definedName name="_bdm.aa278cadc5ea4eb1b8027c7ba37f6ec9.edm" hidden="1">#REF!</definedName>
    <definedName name="_bdm.ab2e704701a4445aa639331d39c1476c.edm" hidden="1">#REF!</definedName>
    <definedName name="_bdm.abd75d215fa04962954a201c8277b525.edm" hidden="1">#REF!</definedName>
    <definedName name="_bdm.ac98a8e2ac3b486490f9112a9a75ce59.edm" hidden="1">#REF!</definedName>
    <definedName name="_bdm.ada351a2bfa74d6ab7e56338be41aebb.edm" hidden="1">#REF!</definedName>
    <definedName name="_bdm.ae069040687248aab865eda9e336859c.edm" hidden="1">#REF!</definedName>
    <definedName name="_bdm.af310b7fc702419abb0f912ebdd7b23a.edm" hidden="1">#REF!</definedName>
    <definedName name="_bdm.af37a9eee4734f4f94bb72b44182a938.edm" hidden="1">#REF!</definedName>
    <definedName name="_bdm.b01e16bd71a0403b89a38ca402350cd9.edm" hidden="1">#REF!</definedName>
    <definedName name="_bdm.b0cb4f06b38a4ebeb05f1eb61747beb2.edm" hidden="1">#REF!</definedName>
    <definedName name="_bdm.b0f9d946c0024196876a6454a68abdf1.edm" hidden="1">#REF!</definedName>
    <definedName name="_bdm.b15824313ad0469d80f73d51b17f086d.edm" hidden="1">#REF!</definedName>
    <definedName name="_bdm.b1aa1c42bd5e426f96b9215e34267df7.edm" hidden="1" xml:space="preserve">                                                    '[44]New Outputs 2'!$1:$1048576</definedName>
    <definedName name="_bdm.b1c825541a884cd9b4e4978ea5ab3453.edm" hidden="1">#REF!</definedName>
    <definedName name="_bdm.b29c3d17a92e4711983be8c8b0607bb2.edm" hidden="1">#REF!</definedName>
    <definedName name="_bdm.b3b90646c55d44d9b649c63e7c9daef1.edm" hidden="1">#REF!</definedName>
    <definedName name="_bdm.b46a82caf5d44872a0c75536be3bbff8.edm" hidden="1">#REF!</definedName>
    <definedName name="_bdm.b4bbe7b6dd2f478cbcb0a297caf0fffd.edm" hidden="1">#REF!</definedName>
    <definedName name="_bdm.b534f4a1eca24f87949e046a9d3b6922.edm" hidden="1">#REF!</definedName>
    <definedName name="_bdm.b550c283bb1e402e8d8a99139883e3c2.edm" hidden="1">#REF!</definedName>
    <definedName name="_bdm.b5f34d8a532c4d62abb044cd39dafec5.edm" hidden="1">#REF!</definedName>
    <definedName name="_bdm.b804e44fc0c943f29b88a21fc17bbbca.edm" hidden="1">#REF!</definedName>
    <definedName name="_bdm.b9109df8c812437d946c7afd788cdf7e.edm" hidden="1">#REF!</definedName>
    <definedName name="_bdm.b9ad3d2c698943feb0985e6845c50084.edm" hidden="1">#REF!</definedName>
    <definedName name="_bdm.bb512ce283e54694803f790b3f7e68f2.edm" hidden="1">#REF!</definedName>
    <definedName name="_bdm.bb65ac7a4cf14c15bd23ced53cb8c814.edm" hidden="1">#REF!</definedName>
    <definedName name="_bdm.bcb8a17e508c4ec79f1fddbd15be2746.edm" hidden="1">#REF!</definedName>
    <definedName name="_bdm.bce13dcc4b1f42db801e9300d4d110fe.edm" hidden="1">#REF!</definedName>
    <definedName name="_bdm.bdad7c03f2024947839a67193af49a6e.edm" hidden="1">#REF!</definedName>
    <definedName name="_bdm.c00e33e98eb7477a83395452f23cf64f.edm" hidden="1">#REF!</definedName>
    <definedName name="_bdm.c08c0f9841a94619ae37f181264011c5.edm" hidden="1">#REF!</definedName>
    <definedName name="_bdm.c1f3c0f5cce84b33a750b33302ed7b3c.edm" hidden="1">#REF!</definedName>
    <definedName name="_bdm.c23e9209d300408bbf703e5bd7ffd7c4.edm" hidden="1">#REF!</definedName>
    <definedName name="_bdm.c26370dcc28643f98a21ea5a26957def.edm" hidden="1">#REF!</definedName>
    <definedName name="_bdm.c31284e78b4749f7bc27ab6f77f1d9b2.edm" hidden="1">#REF!</definedName>
    <definedName name="_bdm.c4987253ad8d48bbac5e96072d922564.edm" hidden="1">#REF!</definedName>
    <definedName name="_bdm.c5873f2524984464abd4418e93704b29.edm" hidden="1">#REF!</definedName>
    <definedName name="_bdm.C5EDB2B638894A4A94626440679AA08C.edm" hidden="1">#REF!</definedName>
    <definedName name="_bdm.c68a6f07e143429381fcfdf0bab24291.edm" hidden="1">#REF!</definedName>
    <definedName name="_bdm.c76109eb7ac94942894615d8acdde26b.edm" hidden="1">#REF!</definedName>
    <definedName name="_bdm.c7debe61c34342398f98e189208a9538.edm" hidden="1">#REF!</definedName>
    <definedName name="_bdm.c88de37639554f8dae4c182cdf680bf0.edm" hidden="1">#REF!</definedName>
    <definedName name="_bdm.c96a81235cbf4df7a1282f99b04eba0e.edm" hidden="1" xml:space="preserve">         '[44]MM FinSum Outputs'!$1:$1048576</definedName>
    <definedName name="_bdm.c9e0f29c8a5a400e97f859d7adfe41cb.edm" hidden="1">#REF!</definedName>
    <definedName name="_bdm.c9e900c96e8d4652b99032dc578d239f.edm" hidden="1">#REF!</definedName>
    <definedName name="_bdm.cc18ce5bdf684a638dd8bb0fbc7ce6eb.edm" hidden="1">#REF!</definedName>
    <definedName name="_bdm.cc371dc8ec3f40bd8e6244915ebae7ce.edm" hidden="1">#REF!</definedName>
    <definedName name="_bdm.cee84083d9bd401ba6eea97e8438c8fe.edm" hidden="1">#REF!</definedName>
    <definedName name="_bdm.cf0d2157dbb1410f9422da78b4e73a10.edm" hidden="1">#REF!</definedName>
    <definedName name="_bdm.cf0f0990092c46a2af45d24abe8e81b6.edm" hidden="1">#REF!</definedName>
    <definedName name="_bdm.d1de0bae9fd147dfb6be40e40fc9214f.edm" hidden="1">#REF!</definedName>
    <definedName name="_bdm.D2866DA761E747E59470D6CEB2BFA49F.edm" hidden="1">#REF!</definedName>
    <definedName name="_bdm.d292b76ef1ee4a6b85b6d16e23c30f3a.edm" hidden="1">#REF!</definedName>
    <definedName name="_bdm.d3614bed0ddb43a8bc0c7567b75ff432.edm" hidden="1">#REF!</definedName>
    <definedName name="_bdm.d3d695dca27c4595976dc72e399e3361.edm" hidden="1">#REF!</definedName>
    <definedName name="_bdm.d490957e9e604bbda624b7913c1a0611.edm" hidden="1">#REF!</definedName>
    <definedName name="_bdm.d69f8a598bde43eca583305a6a784e81.edm" hidden="1">#REF!</definedName>
    <definedName name="_bdm.d6f07120a909457d951fd64b51be9421.edm" hidden="1">#REF!</definedName>
    <definedName name="_bdm.d73a1ac48ea94be39f94a837ed741d6e.edm" hidden="1" xml:space="preserve">                                            '[44]Additional Diligence Requests'!$1:$1048576</definedName>
    <definedName name="_bdm.d7cc71b8cfae47a389910f3cf5a42732.edm" hidden="1" xml:space="preserve">                      '[44]MM FinSum Outputs'!$1:$1048576</definedName>
    <definedName name="_bdm.d7f97b0282814dea99890cb51a392a8e.edm" hidden="1">#REF!</definedName>
    <definedName name="_bdm.d822952a593e44c5b41632229c517f7c.edm" hidden="1">#REF!</definedName>
    <definedName name="_bdm.da15a7549656447aadbe2970ba1d58b3.edm" hidden="1" xml:space="preserve">                                            '[44]Additional Diligence Requests'!$1:$1048576</definedName>
    <definedName name="_bdm.daf5a6de64704f88a501b4efab6e92e0.edm" hidden="1">#REF!</definedName>
    <definedName name="_bdm.dbf675db766345eca6627e970dc1f9f6.edm" hidden="1">#REF!</definedName>
    <definedName name="_bdm.df33418943ae4350932c4c781b12bd58.edm" hidden="1">#REF!</definedName>
    <definedName name="_bdm.dfa2a77461cd47159b86b13fe28676bc.edm" hidden="1">#REF!</definedName>
    <definedName name="_bdm.e0b0f7f12dec4e5c9be97d7ad6ddbbc4.edm" hidden="1">#REF!</definedName>
    <definedName name="_bdm.e1030e88967c4d15a2b014f276cc72fe.edm" hidden="1" xml:space="preserve">                                                    '[44]New Outputs 2'!$1:$1048576</definedName>
    <definedName name="_bdm.e22f919cdeb6401e94582a45e5474288.edm" hidden="1">#REF!</definedName>
    <definedName name="_bdm.e318f5c6760a41ac9a14b47ba3bcd1de.edm" hidden="1">#REF!</definedName>
    <definedName name="_bdm.E53B5701D2A811D6B63E0002B30481AA.edm" hidden="1">#N/A</definedName>
    <definedName name="_bdm.e60479d09c5b48d899f233dc33a73b30.edm" hidden="1">#REF!</definedName>
    <definedName name="_bdm.e84e4062f2e94f3bb3d37eee8b14b9f8.edm" hidden="1">#REF!</definedName>
    <definedName name="_bdm.e96a965455254a3994866f1437be889f.edm" hidden="1">#REF!</definedName>
    <definedName name="_bdm.e9ea272a8f5a40c2a74c7a200dd03fb3.edm" hidden="1">#REF!</definedName>
    <definedName name="_bdm.ea0cc25e2ba647caa1c2747a2a7c8581.edm" hidden="1">#REF!</definedName>
    <definedName name="_bdm.eb3122a4687e433385735246b70a94c5.edm" hidden="1">#REF!</definedName>
    <definedName name="_bdm.eba8e83a15004f01afa904f5aa002942.edm" hidden="1">#REF!</definedName>
    <definedName name="_bdm.ee5e3f29a8d4487d911480efa7e8ba23.edm" hidden="1">#REF!</definedName>
    <definedName name="_bdm.f154efcfd9d94000b0d2a2edefcba979.edm" hidden="1" xml:space="preserve">                                                    '[44]New Outputs 2'!$1:$1048576</definedName>
    <definedName name="_bdm.f3159d99488f4f519b82ba34489cd916.edm" hidden="1">#REF!</definedName>
    <definedName name="_bdm.f3209d076af84d7ea02b476a27207e6b.edm" hidden="1" xml:space="preserve">                                                                                                                                                                                                                             '[44]New Outputs 2'!$1:$1048576</definedName>
    <definedName name="_bdm.f3d680a9c074455fbfd83d022210c2fb.edm" hidden="1">#REF!</definedName>
    <definedName name="_bdm.f4a87ffbad394047a9f999cfe0d3242e.edm" hidden="1">#REF!</definedName>
    <definedName name="_bdm.f5643fddc5f544308d0538ac14df3c16.edm" hidden="1" xml:space="preserve">                                                    '[44]New Outputs 2'!$1:$1048576</definedName>
    <definedName name="_bdm.f9b85318c21a4ab6bc7d310ed908a446.edm" hidden="1">#REF!</definedName>
    <definedName name="_bdm.fa777a24228e4d1c8b922156a5b93525.edm" hidden="1">#REF!</definedName>
    <definedName name="_bdm.fb131a4d65ac4024828c5c1a635a5c38.edm" hidden="1">#REF!</definedName>
    <definedName name="_bdm.fd0012f25994467290bb801243391b53.edm" hidden="1">#REF!</definedName>
    <definedName name="_bdm.fe29788bdf1f4094be303e15aa675a75.edm" hidden="1">#REF!</definedName>
    <definedName name="_bdm.fe3afd5305b749ebba65a0f38d877ec9.edm" hidden="1">#REF!</definedName>
    <definedName name="_bdm.fef414b94f084e8ca961be90fce5096f.edm" hidden="1">#REF!</definedName>
    <definedName name="_BEF1" localSheetId="0">#REF!</definedName>
    <definedName name="_BEF1">#REF!</definedName>
    <definedName name="_BEF2" localSheetId="0">#REF!</definedName>
    <definedName name="_BEF2">#REF!</definedName>
    <definedName name="_Bp2" hidden="1">{#N/A,#N/A,FALSE,"BS";#N/A,#N/A,FALSE,"PL";#N/A,#N/A,FALSE,"처분";#N/A,#N/A,FALSE,"현금";#N/A,#N/A,FALSE,"매출";#N/A,#N/A,FALSE,"원가";#N/A,#N/A,FALSE,"경영"}</definedName>
    <definedName name="_BS1" localSheetId="0" hidden="1">{#N/A,#N/A,FALSE,"지침";#N/A,#N/A,FALSE,"환경분석";#N/A,#N/A,FALSE,"Sheet16"}</definedName>
    <definedName name="_BS1" hidden="1">{#N/A,#N/A,FALSE,"지침";#N/A,#N/A,FALSE,"환경분석";#N/A,#N/A,FALSE,"Sheet16"}</definedName>
    <definedName name="_BTS3" hidden="1">{#N/A,#N/A,TRUE,"인수_증설"}</definedName>
    <definedName name="_C" localSheetId="0">#REF!</definedName>
    <definedName name="_c"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_d1" localSheetId="0" hidden="1">{#N/A,#N/A,FALSE,"신규dep";#N/A,#N/A,FALSE,"신규dep-금형상각후";#N/A,#N/A,FALSE,"신규dep-연구비상각후";#N/A,#N/A,FALSE,"신규dep-기계,공구상각후"}</definedName>
    <definedName name="_d1" localSheetId="1" hidden="1">{#N/A,#N/A,FALSE,"신규dep";#N/A,#N/A,FALSE,"신규dep-금형상각후";#N/A,#N/A,FALSE,"신규dep-연구비상각후";#N/A,#N/A,FALSE,"신규dep-기계,공구상각후"}</definedName>
    <definedName name="_d1" hidden="1">{#N/A,#N/A,FALSE,"신규dep";#N/A,#N/A,FALSE,"신규dep-금형상각후";#N/A,#N/A,FALSE,"신규dep-연구비상각후";#N/A,#N/A,FALSE,"신규dep-기계,공구상각후"}</definedName>
    <definedName name="_d2" localSheetId="0" hidden="1">{#N/A,#N/A,FALSE,"신규dep";#N/A,#N/A,FALSE,"신규dep-금형상각후";#N/A,#N/A,FALSE,"신규dep-연구비상각후";#N/A,#N/A,FALSE,"신규dep-기계,공구상각후"}</definedName>
    <definedName name="_d2" localSheetId="1" hidden="1">{#N/A,#N/A,FALSE,"신규dep";#N/A,#N/A,FALSE,"신규dep-금형상각후";#N/A,#N/A,FALSE,"신규dep-연구비상각후";#N/A,#N/A,FALSE,"신규dep-기계,공구상각후"}</definedName>
    <definedName name="_d2" hidden="1">{#N/A,#N/A,FALSE,"신규dep";#N/A,#N/A,FALSE,"신규dep-금형상각후";#N/A,#N/A,FALSE,"신규dep-연구비상각후";#N/A,#N/A,FALSE,"신규dep-기계,공구상각후"}</definedName>
    <definedName name="_D6" localSheetId="0" hidden="1">{"'표지'!$B$5"}</definedName>
    <definedName name="_D6" hidden="1">{"'표지'!$B$5"}</definedName>
    <definedName name="_DAT1">#REF!</definedName>
    <definedName name="_DAT10">#REF!</definedName>
    <definedName name="_DAT11">#REF!</definedName>
    <definedName name="_DAT12">#REF!</definedName>
    <definedName name="_DAT13">#REF!</definedName>
    <definedName name="_DAT14">#REF!</definedName>
    <definedName name="_DAT15">#REF!</definedName>
    <definedName name="_DAT16">#REF!</definedName>
    <definedName name="_DAT17">#REF!</definedName>
    <definedName name="_DAT18">#REF!</definedName>
    <definedName name="_DAT19">#REF!</definedName>
    <definedName name="_DAT2">#REF!</definedName>
    <definedName name="_DAT20">'[45]7300-1000.11'!#REF!</definedName>
    <definedName name="_DAT23">'[45]7300-1000.11'!#REF!</definedName>
    <definedName name="_DAT24">'[45]7300-1000.11'!#REF!</definedName>
    <definedName name="_DAT25">'[45]7300-1000.11'!#REF!</definedName>
    <definedName name="_DAT27">'[45]7300-1000.11'!#REF!</definedName>
    <definedName name="_DAT28">'[45]7300-1000.11'!#REF!</definedName>
    <definedName name="_DAT3" localSheetId="0">#REF!</definedName>
    <definedName name="_DAT3">#REF!</definedName>
    <definedName name="_DAT30">'[45]7300-1000.11'!#REF!</definedName>
    <definedName name="_DAT31">'[45]7300-1000.11'!#REF!</definedName>
    <definedName name="_DAT32">'[45]7300-1000.11'!#REF!</definedName>
    <definedName name="_DAT33">'[45]7300-1000.11'!#REF!</definedName>
    <definedName name="_DAT35">'[45]7300-1000.11'!#REF!</definedName>
    <definedName name="_DAT37">'[45]7300-1000.11'!#REF!</definedName>
    <definedName name="_DAT39">'[45]7300-1000.11'!#REF!</definedName>
    <definedName name="_DAT4" localSheetId="0">#REF!</definedName>
    <definedName name="_DAT4">#REF!</definedName>
    <definedName name="_DAT5" localSheetId="0">#REF!</definedName>
    <definedName name="_DAT5">#REF!</definedName>
    <definedName name="_DAT6" localSheetId="0">#REF!</definedName>
    <definedName name="_DAT6">#REF!</definedName>
    <definedName name="_DAT7">#REF!</definedName>
    <definedName name="_DAT8">#REF!</definedName>
    <definedName name="_DAT9">#REF!</definedName>
    <definedName name="_DB777" localSheetId="0" hidden="1">{#N/A,#N/A,TRUE,"Y생산";#N/A,#N/A,TRUE,"Y판매";#N/A,#N/A,TRUE,"Y총물량";#N/A,#N/A,TRUE,"Y능력";#N/A,#N/A,TRUE,"YKD"}</definedName>
    <definedName name="_DB777" localSheetId="1" hidden="1">{#N/A,#N/A,TRUE,"Y생산";#N/A,#N/A,TRUE,"Y판매";#N/A,#N/A,TRUE,"Y총물량";#N/A,#N/A,TRUE,"Y능력";#N/A,#N/A,TRUE,"YKD"}</definedName>
    <definedName name="_DB777" hidden="1">{#N/A,#N/A,TRUE,"Y생산";#N/A,#N/A,TRUE,"Y판매";#N/A,#N/A,TRUE,"Y총물량";#N/A,#N/A,TRUE,"Y능력";#N/A,#N/A,TRUE,"YKD"}</definedName>
    <definedName name="_DC50" localSheetId="0" hidden="1">{#N/A,#N/A,FALSE,"단축1";#N/A,#N/A,FALSE,"단축2";#N/A,#N/A,FALSE,"단축3";#N/A,#N/A,FALSE,"장축";#N/A,#N/A,FALSE,"4WD"}</definedName>
    <definedName name="_DC50" localSheetId="1" hidden="1">{#N/A,#N/A,FALSE,"단축1";#N/A,#N/A,FALSE,"단축2";#N/A,#N/A,FALSE,"단축3";#N/A,#N/A,FALSE,"장축";#N/A,#N/A,FALSE,"4WD"}</definedName>
    <definedName name="_DC50" hidden="1">{#N/A,#N/A,FALSE,"단축1";#N/A,#N/A,FALSE,"단축2";#N/A,#N/A,FALSE,"단축3";#N/A,#N/A,FALSE,"장축";#N/A,#N/A,FALSE,"4WD"}</definedName>
    <definedName name="_DD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DDD2">#N/A</definedName>
    <definedName name="_ddd21" localSheetId="0" hidden="1">{#N/A,#N/A,FALSE,"단축1";#N/A,#N/A,FALSE,"단축2";#N/A,#N/A,FALSE,"단축3";#N/A,#N/A,FALSE,"장축";#N/A,#N/A,FALSE,"4WD"}</definedName>
    <definedName name="_ddd21" localSheetId="1" hidden="1">{#N/A,#N/A,FALSE,"단축1";#N/A,#N/A,FALSE,"단축2";#N/A,#N/A,FALSE,"단축3";#N/A,#N/A,FALSE,"장축";#N/A,#N/A,FALSE,"4WD"}</definedName>
    <definedName name="_ddd21" hidden="1">{#N/A,#N/A,FALSE,"단축1";#N/A,#N/A,FALSE,"단축2";#N/A,#N/A,FALSE,"단축3";#N/A,#N/A,FALSE,"장축";#N/A,#N/A,FALSE,"4WD"}</definedName>
    <definedName name="_DDD3">#N/A</definedName>
    <definedName name="_DDD4">#N/A</definedName>
    <definedName name="_DDD5">#N/A</definedName>
    <definedName name="_Dist_Bin" localSheetId="0" hidden="1">#REF!</definedName>
    <definedName name="_Dist_Bin" localSheetId="1" hidden="1">#REF!</definedName>
    <definedName name="_Dist_Bin" hidden="1">#N/A</definedName>
    <definedName name="_Dist_Values" localSheetId="0" hidden="1">#REF!</definedName>
    <definedName name="_Dist_Values" localSheetId="1" hidden="1">#REF!</definedName>
    <definedName name="_Dist_Values" hidden="1">#N/A</definedName>
    <definedName name="_e1" localSheetId="0" hidden="1">{#N/A,#N/A,FALSE,"단축1";#N/A,#N/A,FALSE,"단축2";#N/A,#N/A,FALSE,"단축3";#N/A,#N/A,FALSE,"장축";#N/A,#N/A,FALSE,"4WD"}</definedName>
    <definedName name="_e1" localSheetId="1" hidden="1">{#N/A,#N/A,FALSE,"단축1";#N/A,#N/A,FALSE,"단축2";#N/A,#N/A,FALSE,"단축3";#N/A,#N/A,FALSE,"장축";#N/A,#N/A,FALSE,"4WD"}</definedName>
    <definedName name="_e1" hidden="1">{#N/A,#N/A,FALSE,"단축1";#N/A,#N/A,FALSE,"단축2";#N/A,#N/A,FALSE,"단축3";#N/A,#N/A,FALSE,"장축";#N/A,#N/A,FALSE,"4WD"}</definedName>
    <definedName name="_e2" localSheetId="0" hidden="1">{#N/A,#N/A,FALSE,"단축1";#N/A,#N/A,FALSE,"단축2";#N/A,#N/A,FALSE,"단축3";#N/A,#N/A,FALSE,"장축";#N/A,#N/A,FALSE,"4WD"}</definedName>
    <definedName name="_e2" localSheetId="1" hidden="1">{#N/A,#N/A,FALSE,"단축1";#N/A,#N/A,FALSE,"단축2";#N/A,#N/A,FALSE,"단축3";#N/A,#N/A,FALSE,"장축";#N/A,#N/A,FALSE,"4WD"}</definedName>
    <definedName name="_e2" hidden="1">{#N/A,#N/A,FALSE,"단축1";#N/A,#N/A,FALSE,"단축2";#N/A,#N/A,FALSE,"단축3";#N/A,#N/A,FALSE,"장축";#N/A,#N/A,FALSE,"4WD"}</definedName>
    <definedName name="_e3" localSheetId="0" hidden="1">{#N/A,#N/A,FALSE,"단축1";#N/A,#N/A,FALSE,"단축2";#N/A,#N/A,FALSE,"단축3";#N/A,#N/A,FALSE,"장축";#N/A,#N/A,FALSE,"4WD"}</definedName>
    <definedName name="_e3" localSheetId="1" hidden="1">{#N/A,#N/A,FALSE,"단축1";#N/A,#N/A,FALSE,"단축2";#N/A,#N/A,FALSE,"단축3";#N/A,#N/A,FALSE,"장축";#N/A,#N/A,FALSE,"4WD"}</definedName>
    <definedName name="_e3" hidden="1">{#N/A,#N/A,FALSE,"단축1";#N/A,#N/A,FALSE,"단축2";#N/A,#N/A,FALSE,"단축3";#N/A,#N/A,FALSE,"장축";#N/A,#N/A,FALSE,"4WD"}</definedName>
    <definedName name="_e4" localSheetId="0" hidden="1">{#N/A,#N/A,FALSE,"단축1";#N/A,#N/A,FALSE,"단축2";#N/A,#N/A,FALSE,"단축3";#N/A,#N/A,FALSE,"장축";#N/A,#N/A,FALSE,"4WD"}</definedName>
    <definedName name="_e4" localSheetId="1" hidden="1">{#N/A,#N/A,FALSE,"단축1";#N/A,#N/A,FALSE,"단축2";#N/A,#N/A,FALSE,"단축3";#N/A,#N/A,FALSE,"장축";#N/A,#N/A,FALSE,"4WD"}</definedName>
    <definedName name="_e4" hidden="1">{#N/A,#N/A,FALSE,"단축1";#N/A,#N/A,FALSE,"단축2";#N/A,#N/A,FALSE,"단축3";#N/A,#N/A,FALSE,"장축";#N/A,#N/A,FALSE,"4WD"}</definedName>
    <definedName name="_e5" localSheetId="0" hidden="1">{#N/A,#N/A,FALSE,"단축1";#N/A,#N/A,FALSE,"단축2";#N/A,#N/A,FALSE,"단축3";#N/A,#N/A,FALSE,"장축";#N/A,#N/A,FALSE,"4WD"}</definedName>
    <definedName name="_e5" localSheetId="1" hidden="1">{#N/A,#N/A,FALSE,"단축1";#N/A,#N/A,FALSE,"단축2";#N/A,#N/A,FALSE,"단축3";#N/A,#N/A,FALSE,"장축";#N/A,#N/A,FALSE,"4WD"}</definedName>
    <definedName name="_e5" hidden="1">{#N/A,#N/A,FALSE,"단축1";#N/A,#N/A,FALSE,"단축2";#N/A,#N/A,FALSE,"단축3";#N/A,#N/A,FALSE,"장축";#N/A,#N/A,FALSE,"4WD"}</definedName>
    <definedName name="_e6" localSheetId="0" hidden="1">{#N/A,#N/A,FALSE,"단축1";#N/A,#N/A,FALSE,"단축2";#N/A,#N/A,FALSE,"단축3";#N/A,#N/A,FALSE,"장축";#N/A,#N/A,FALSE,"4WD"}</definedName>
    <definedName name="_e6" localSheetId="1" hidden="1">{#N/A,#N/A,FALSE,"단축1";#N/A,#N/A,FALSE,"단축2";#N/A,#N/A,FALSE,"단축3";#N/A,#N/A,FALSE,"장축";#N/A,#N/A,FALSE,"4WD"}</definedName>
    <definedName name="_e6" hidden="1">{#N/A,#N/A,FALSE,"단축1";#N/A,#N/A,FALSE,"단축2";#N/A,#N/A,FALSE,"단축3";#N/A,#N/A,FALSE,"장축";#N/A,#N/A,FALSE,"4WD"}</definedName>
    <definedName name="_e7" localSheetId="0" hidden="1">{#N/A,#N/A,FALSE,"신규dep";#N/A,#N/A,FALSE,"신규dep-금형상각후";#N/A,#N/A,FALSE,"신규dep-연구비상각후";#N/A,#N/A,FALSE,"신규dep-기계,공구상각후"}</definedName>
    <definedName name="_e7" localSheetId="1" hidden="1">{#N/A,#N/A,FALSE,"신규dep";#N/A,#N/A,FALSE,"신규dep-금형상각후";#N/A,#N/A,FALSE,"신규dep-연구비상각후";#N/A,#N/A,FALSE,"신규dep-기계,공구상각후"}</definedName>
    <definedName name="_e7" hidden="1">{#N/A,#N/A,FALSE,"신규dep";#N/A,#N/A,FALSE,"신규dep-금형상각후";#N/A,#N/A,FALSE,"신규dep-연구비상각후";#N/A,#N/A,FALSE,"신규dep-기계,공구상각후"}</definedName>
    <definedName name="_e8" localSheetId="0" hidden="1">{#N/A,#N/A,FALSE,"신규dep";#N/A,#N/A,FALSE,"신규dep-금형상각후";#N/A,#N/A,FALSE,"신규dep-연구비상각후";#N/A,#N/A,FALSE,"신규dep-기계,공구상각후"}</definedName>
    <definedName name="_e8" localSheetId="1" hidden="1">{#N/A,#N/A,FALSE,"신규dep";#N/A,#N/A,FALSE,"신규dep-금형상각후";#N/A,#N/A,FALSE,"신규dep-연구비상각후";#N/A,#N/A,FALSE,"신규dep-기계,공구상각후"}</definedName>
    <definedName name="_e8" hidden="1">{#N/A,#N/A,FALSE,"신규dep";#N/A,#N/A,FALSE,"신규dep-금형상각후";#N/A,#N/A,FALSE,"신규dep-연구비상각후";#N/A,#N/A,FALSE,"신규dep-기계,공구상각후"}</definedName>
    <definedName name="_e9" localSheetId="0" hidden="1">{#N/A,#N/A,FALSE,"단축1";#N/A,#N/A,FALSE,"단축2";#N/A,#N/A,FALSE,"단축3";#N/A,#N/A,FALSE,"장축";#N/A,#N/A,FALSE,"4WD"}</definedName>
    <definedName name="_e9" localSheetId="1" hidden="1">{#N/A,#N/A,FALSE,"단축1";#N/A,#N/A,FALSE,"단축2";#N/A,#N/A,FALSE,"단축3";#N/A,#N/A,FALSE,"장축";#N/A,#N/A,FALSE,"4WD"}</definedName>
    <definedName name="_e9" hidden="1">{#N/A,#N/A,FALSE,"단축1";#N/A,#N/A,FALSE,"단축2";#N/A,#N/A,FALSE,"단축3";#N/A,#N/A,FALSE,"장축";#N/A,#N/A,FALSE,"4WD"}</definedName>
    <definedName name="_ELL45">#REF!</definedName>
    <definedName name="_ELL90">#REF!</definedName>
    <definedName name="_EO2" localSheetId="0" hidden="1">{#N/A,#N/A,FALSE,"신규dep";#N/A,#N/A,FALSE,"신규dep-금형상각후";#N/A,#N/A,FALSE,"신규dep-연구비상각후";#N/A,#N/A,FALSE,"신규dep-기계,공구상각후"}</definedName>
    <definedName name="_EO2" localSheetId="1" hidden="1">{#N/A,#N/A,FALSE,"신규dep";#N/A,#N/A,FALSE,"신규dep-금형상각후";#N/A,#N/A,FALSE,"신규dep-연구비상각후";#N/A,#N/A,FALSE,"신규dep-기계,공구상각후"}</definedName>
    <definedName name="_EO2" hidden="1">{#N/A,#N/A,FALSE,"신규dep";#N/A,#N/A,FALSE,"신규dep-금형상각후";#N/A,#N/A,FALSE,"신규dep-연구비상각후";#N/A,#N/A,FALSE,"신규dep-기계,공구상각후"}</definedName>
    <definedName name="_EWA1" localSheetId="0" hidden="1">{#N/A,#N/A,FALSE,"초도품";#N/A,#N/A,FALSE,"초도품 (2)";#N/A,#N/A,FALSE,"초도품 (3)";#N/A,#N/A,FALSE,"초도품 (4)";#N/A,#N/A,FALSE,"초도품 (5)";#N/A,#N/A,FALSE,"초도품 (6)"}</definedName>
    <definedName name="_EWA1" localSheetId="1" hidden="1">{#N/A,#N/A,FALSE,"초도품";#N/A,#N/A,FALSE,"초도품 (2)";#N/A,#N/A,FALSE,"초도품 (3)";#N/A,#N/A,FALSE,"초도품 (4)";#N/A,#N/A,FALSE,"초도품 (5)";#N/A,#N/A,FALSE,"초도품 (6)"}</definedName>
    <definedName name="_EWA1" hidden="1">{#N/A,#N/A,FALSE,"초도품";#N/A,#N/A,FALSE,"초도품 (2)";#N/A,#N/A,FALSE,"초도품 (3)";#N/A,#N/A,FALSE,"초도품 (4)";#N/A,#N/A,FALSE,"초도품 (5)";#N/A,#N/A,FALSE,"초도품 (6)"}</definedName>
    <definedName name="_FAB6" hidden="1">#REF!</definedName>
    <definedName name="_Feb2010" hidden="1">#REF!</definedName>
    <definedName name="_FG1" localSheetId="0" hidden="1">{#N/A,#N/A,FALSE,"단축1";#N/A,#N/A,FALSE,"단축2";#N/A,#N/A,FALSE,"단축3";#N/A,#N/A,FALSE,"장축";#N/A,#N/A,FALSE,"4WD"}</definedName>
    <definedName name="_FG1" localSheetId="1" hidden="1">{#N/A,#N/A,FALSE,"단축1";#N/A,#N/A,FALSE,"단축2";#N/A,#N/A,FALSE,"단축3";#N/A,#N/A,FALSE,"장축";#N/A,#N/A,FALSE,"4WD"}</definedName>
    <definedName name="_FG1" hidden="1">{#N/A,#N/A,FALSE,"단축1";#N/A,#N/A,FALSE,"단축2";#N/A,#N/A,FALSE,"단축3";#N/A,#N/A,FALSE,"장축";#N/A,#N/A,FALSE,"4WD"}</definedName>
    <definedName name="_Fill" localSheetId="0" hidden="1">#REF!</definedName>
    <definedName name="_Fill" localSheetId="1" hidden="1">#REF!</definedName>
    <definedName name="_Fill" hidden="1">'[46]폐기A1-6#'!#REF!</definedName>
    <definedName name="_FILL1" hidden="1">[47]물량표!$A$7:$A$65</definedName>
    <definedName name="_fill2" localSheetId="0" hidden="1">[48]음료실행!#REF!</definedName>
    <definedName name="_fill2" hidden="1">[48]음료실행!#REF!</definedName>
    <definedName name="_xlnm._FilterDatabase" localSheetId="0" hidden="1">#REF!</definedName>
    <definedName name="_xlnm._FilterDatabase" localSheetId="1" hidden="1">#REF!</definedName>
    <definedName name="_xlnm._FilterDatabase" hidden="1">#REF!</definedName>
    <definedName name="_FXR02">#REF!</definedName>
    <definedName name="_fy97" hidden="1">{#N/A,#N/A,FALSE,"FY97";#N/A,#N/A,FALSE,"FY98";#N/A,#N/A,FALSE,"FY99";#N/A,#N/A,FALSE,"FY00";#N/A,#N/A,FALSE,"FY01"}</definedName>
    <definedName name="_g1" hidden="1">{"comp1",#N/A,FALSE,"COMPS";"footnotes",#N/A,FALSE,"COMPS"}</definedName>
    <definedName name="_GH3" hidden="1">{#N/A,#N/A,FALSE,"단축1";#N/A,#N/A,FALSE,"단축2";#N/A,#N/A,FALSE,"단축3";#N/A,#N/A,FALSE,"장축";#N/A,#N/A,FALSE,"4WD"}</definedName>
    <definedName name="_gr3" hidden="1">{"comp1",#N/A,FALSE,"COMPS";"footnotes",#N/A,FALSE,"COMPS"}</definedName>
    <definedName name="_h1" localSheetId="0" hidden="1">{"'표지'!$B$5"}</definedName>
    <definedName name="_h1" hidden="1">{"'표지'!$B$5"}</definedName>
    <definedName name="_H1620" localSheetId="0" hidden="1">{#N/A,#N/A,FALSE,"단축1";#N/A,#N/A,FALSE,"단축2";#N/A,#N/A,FALSE,"단축3";#N/A,#N/A,FALSE,"장축";#N/A,#N/A,FALSE,"4WD"}</definedName>
    <definedName name="_H1620" localSheetId="1" hidden="1">{#N/A,#N/A,FALSE,"단축1";#N/A,#N/A,FALSE,"단축2";#N/A,#N/A,FALSE,"단축3";#N/A,#N/A,FALSE,"장축";#N/A,#N/A,FALSE,"4WD"}</definedName>
    <definedName name="_H1620" hidden="1">{#N/A,#N/A,FALSE,"단축1";#N/A,#N/A,FALSE,"단축2";#N/A,#N/A,FALSE,"단축3";#N/A,#N/A,FALSE,"장축";#N/A,#N/A,FALSE,"4WD"}</definedName>
    <definedName name="_h2" localSheetId="0" hidden="1">{"'표지'!$B$5"}</definedName>
    <definedName name="_h2" hidden="1">{"'표지'!$B$5"}</definedName>
    <definedName name="_H20" localSheetId="0" hidden="1">{#N/A,#N/A,FALSE,"단축1";#N/A,#N/A,FALSE,"단축2";#N/A,#N/A,FALSE,"단축3";#N/A,#N/A,FALSE,"장축";#N/A,#N/A,FALSE,"4WD"}</definedName>
    <definedName name="_H20" localSheetId="1" hidden="1">{#N/A,#N/A,FALSE,"단축1";#N/A,#N/A,FALSE,"단축2";#N/A,#N/A,FALSE,"단축3";#N/A,#N/A,FALSE,"장축";#N/A,#N/A,FALSE,"4WD"}</definedName>
    <definedName name="_H20" hidden="1">{#N/A,#N/A,FALSE,"단축1";#N/A,#N/A,FALSE,"단축2";#N/A,#N/A,FALSE,"단축3";#N/A,#N/A,FALSE,"장축";#N/A,#N/A,FALSE,"4WD"}</definedName>
    <definedName name="_h3" localSheetId="0" hidden="1">{"'표지'!$B$5"}</definedName>
    <definedName name="_h3" hidden="1">{"'표지'!$B$5"}</definedName>
    <definedName name="_h4" localSheetId="0" hidden="1">{"'표지'!$B$5"}</definedName>
    <definedName name="_h4" hidden="1">{"'표지'!$B$5"}</definedName>
    <definedName name="_h5" localSheetId="0" hidden="1">{"'표지'!$B$5"}</definedName>
    <definedName name="_h5" hidden="1">{"'표지'!$B$5"}</definedName>
    <definedName name="_HL3" hidden="1">{#N/A,#N/A,FALSE,"단축1";#N/A,#N/A,FALSE,"단축2";#N/A,#N/A,FALSE,"단축3";#N/A,#N/A,FALSE,"장축";#N/A,#N/A,FALSE,"4WD"}</definedName>
    <definedName name="_HP02" localSheetId="0" hidden="1">{#N/A,#N/A,FALSE,"단축1";#N/A,#N/A,FALSE,"단축2";#N/A,#N/A,FALSE,"단축3";#N/A,#N/A,FALSE,"장축";#N/A,#N/A,FALSE,"4WD"}</definedName>
    <definedName name="_HP02" localSheetId="1" hidden="1">{#N/A,#N/A,FALSE,"단축1";#N/A,#N/A,FALSE,"단축2";#N/A,#N/A,FALSE,"단축3";#N/A,#N/A,FALSE,"장축";#N/A,#N/A,FALSE,"4WD"}</definedName>
    <definedName name="_HP02" hidden="1">{#N/A,#N/A,FALSE,"단축1";#N/A,#N/A,FALSE,"단축2";#N/A,#N/A,FALSE,"단축3";#N/A,#N/A,FALSE,"장축";#N/A,#N/A,FALSE,"4WD"}</definedName>
    <definedName name="_HP2" localSheetId="0" hidden="1">{#N/A,#N/A,FALSE,"단축1";#N/A,#N/A,FALSE,"단축2";#N/A,#N/A,FALSE,"단축3";#N/A,#N/A,FALSE,"장축";#N/A,#N/A,FALSE,"4WD"}</definedName>
    <definedName name="_HP2" localSheetId="1" hidden="1">{#N/A,#N/A,FALSE,"단축1";#N/A,#N/A,FALSE,"단축2";#N/A,#N/A,FALSE,"단축3";#N/A,#N/A,FALSE,"장축";#N/A,#N/A,FALSE,"4WD"}</definedName>
    <definedName name="_HP2" hidden="1">{#N/A,#N/A,FALSE,"단축1";#N/A,#N/A,FALSE,"단축2";#N/A,#N/A,FALSE,"단축3";#N/A,#N/A,FALSE,"장축";#N/A,#N/A,FALSE,"4WD"}</definedName>
    <definedName name="_htt1" localSheetId="0" hidden="1">{"'표지'!$B$5"}</definedName>
    <definedName name="_htt1" hidden="1">{"'표지'!$B$5"}</definedName>
    <definedName name="_INT2" hidden="1">{#N/A,#N/A,TRUE,"일정"}</definedName>
    <definedName name="_IRR2" hidden="1">[49]공정!$AH$25:$AH$37</definedName>
    <definedName name="_Jan2010" hidden="1">#REF!</definedName>
    <definedName name="_JKS1" hidden="1">{#N/A,#N/A,TRUE,"일정"}</definedName>
    <definedName name="_Jun01" hidden="1">{TRUE,TRUE,1,1,766.5,150,FALSE,TRUE,TRUE,TRUE,0,1,#N/A,1,171,11.390625,1,3,FALSE,TRUE,1,TRUE,1,TRUE,100,"Swvu.Job._.Log.","ACwvu.Job._.Log.",#N/A,FALSE,FALSE,0.25,0.25,1,1,1,"&amp;A","Page &amp;P",FALSE,FALSE,FALSE,TRUE,1,100,#N/A,#N/A,FALSE,FALSE,#N/A,#N/A,FALSE,FALSE,FALSE,1,65532,180,FALSE,FALSE,TRUE,TRUE,TRUE}</definedName>
    <definedName name="_jyr6"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jyr6"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jyr6"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_k1" hidden="1">'[12]#REF'!$A$1:$IV$4107</definedName>
    <definedName name="_K115" localSheetId="0" hidden="1">{#N/A,#N/A,FALSE,"인원";#N/A,#N/A,FALSE,"비용2";#N/A,#N/A,FALSE,"비용1";#N/A,#N/A,FALSE,"비용";#N/A,#N/A,FALSE,"보증2";#N/A,#N/A,FALSE,"보증1";#N/A,#N/A,FALSE,"보증";#N/A,#N/A,FALSE,"손익1";#N/A,#N/A,FALSE,"손익";#N/A,#N/A,FALSE,"부서별매출";#N/A,#N/A,FALSE,"매출"}</definedName>
    <definedName name="_K115" localSheetId="1" hidden="1">{#N/A,#N/A,FALSE,"인원";#N/A,#N/A,FALSE,"비용2";#N/A,#N/A,FALSE,"비용1";#N/A,#N/A,FALSE,"비용";#N/A,#N/A,FALSE,"보증2";#N/A,#N/A,FALSE,"보증1";#N/A,#N/A,FALSE,"보증";#N/A,#N/A,FALSE,"손익1";#N/A,#N/A,FALSE,"손익";#N/A,#N/A,FALSE,"부서별매출";#N/A,#N/A,FALSE,"매출"}</definedName>
    <definedName name="_K115" hidden="1">{#N/A,#N/A,FALSE,"인원";#N/A,#N/A,FALSE,"비용2";#N/A,#N/A,FALSE,"비용1";#N/A,#N/A,FALSE,"비용";#N/A,#N/A,FALSE,"보증2";#N/A,#N/A,FALSE,"보증1";#N/A,#N/A,FALSE,"보증";#N/A,#N/A,FALSE,"손익1";#N/A,#N/A,FALSE,"손익";#N/A,#N/A,FALSE,"부서별매출";#N/A,#N/A,FALSE,"매출"}</definedName>
    <definedName name="_k2" localSheetId="0">[0]!BULYANGPNTR</definedName>
    <definedName name="_k2">[0]!BULYANGPNTR</definedName>
    <definedName name="_K7" localSheetId="0" hidden="1">{#N/A,#N/A,TRUE,"Y생산";#N/A,#N/A,TRUE,"Y판매";#N/A,#N/A,TRUE,"Y총물량";#N/A,#N/A,TRUE,"Y능력";#N/A,#N/A,TRUE,"YKD"}</definedName>
    <definedName name="_K7" localSheetId="1" hidden="1">{#N/A,#N/A,TRUE,"Y생산";#N/A,#N/A,TRUE,"Y판매";#N/A,#N/A,TRUE,"Y총물량";#N/A,#N/A,TRUE,"Y능력";#N/A,#N/A,TRUE,"YKD"}</definedName>
    <definedName name="_K7" hidden="1">{#N/A,#N/A,TRUE,"Y생산";#N/A,#N/A,TRUE,"Y판매";#N/A,#N/A,TRUE,"Y총물량";#N/A,#N/A,TRUE,"Y능력";#N/A,#N/A,TRUE,"YKD"}</definedName>
    <definedName name="_k8" localSheetId="0" hidden="1">{#N/A,#N/A,FALSE,"단축1";#N/A,#N/A,FALSE,"단축2";#N/A,#N/A,FALSE,"단축3";#N/A,#N/A,FALSE,"장축";#N/A,#N/A,FALSE,"4WD"}</definedName>
    <definedName name="_k8" localSheetId="1" hidden="1">{#N/A,#N/A,FALSE,"단축1";#N/A,#N/A,FALSE,"단축2";#N/A,#N/A,FALSE,"단축3";#N/A,#N/A,FALSE,"장축";#N/A,#N/A,FALSE,"4WD"}</definedName>
    <definedName name="_k8" hidden="1">{#N/A,#N/A,FALSE,"단축1";#N/A,#N/A,FALSE,"단축2";#N/A,#N/A,FALSE,"단축3";#N/A,#N/A,FALSE,"장축";#N/A,#N/A,FALSE,"4WD"}</definedName>
    <definedName name="_k9" localSheetId="0" hidden="1">{#N/A,#N/A,FALSE,"단축1";#N/A,#N/A,FALSE,"단축2";#N/A,#N/A,FALSE,"단축3";#N/A,#N/A,FALSE,"장축";#N/A,#N/A,FALSE,"4WD"}</definedName>
    <definedName name="_k9" localSheetId="1" hidden="1">{#N/A,#N/A,FALSE,"단축1";#N/A,#N/A,FALSE,"단축2";#N/A,#N/A,FALSE,"단축3";#N/A,#N/A,FALSE,"장축";#N/A,#N/A,FALSE,"4WD"}</definedName>
    <definedName name="_k9" hidden="1">{#N/A,#N/A,FALSE,"단축1";#N/A,#N/A,FALSE,"단축2";#N/A,#N/A,FALSE,"단축3";#N/A,#N/A,FALSE,"장축";#N/A,#N/A,FALSE,"4WD"}</definedName>
    <definedName name="_Key1" localSheetId="0" hidden="1">#REF!</definedName>
    <definedName name="_Key1" localSheetId="1" hidden="1">#REF!</definedName>
    <definedName name="_Key1" hidden="1">'[46]폐기A1-6#'!#REF!</definedName>
    <definedName name="_Key13" hidden="1">[50]resume!#REF!</definedName>
    <definedName name="_Key2" localSheetId="0" hidden="1">#REF!</definedName>
    <definedName name="_Key2" localSheetId="1" hidden="1">#REF!</definedName>
    <definedName name="_Key2" hidden="1">#REF!</definedName>
    <definedName name="_Key21" hidden="1">#REF!</definedName>
    <definedName name="_Key3" localSheetId="0" hidden="1">#N/A</definedName>
    <definedName name="_Key3" localSheetId="1" hidden="1">#N/A</definedName>
    <definedName name="_Key3" hidden="1">#REF!</definedName>
    <definedName name="_Key4" localSheetId="0" hidden="1">#REF!</definedName>
    <definedName name="_Key4" hidden="1">#REF!</definedName>
    <definedName name="_Key6" hidden="1">[51]WEIGHT!#REF!</definedName>
    <definedName name="_Key7" hidden="1">[51]WEIGHT!#REF!</definedName>
    <definedName name="_KI9" hidden="1">{#N/A,#N/A,TRUE,"Y생산";#N/A,#N/A,TRUE,"Y판매";#N/A,#N/A,TRUE,"Y총물량";#N/A,#N/A,TRUE,"Y능력";#N/A,#N/A,TRUE,"YKD"}</definedName>
    <definedName name="_KKK" hidden="1">#REF!</definedName>
    <definedName name="_KTM10" hidden="1">{#N/A,#N/A,FALSE,"현장 NCR 분석";#N/A,#N/A,FALSE,"현장품질감사";#N/A,#N/A,FALSE,"현장품질감사"}</definedName>
    <definedName name="_LG2" hidden="1">{#N/A,#N/A,TRUE,"매출진척-1";#N/A,#N/A,TRUE,"매출진척-2";#N/A,#N/A,TRUE,"제품실적";#N/A,#N/A,TRUE,"RAC";#N/A,#N/A,TRUE,"PAC ";#N/A,#N/A,TRUE,"재고현황";#N/A,#N/A,TRUE,"공지사항"}</definedName>
    <definedName name="_LPS2" localSheetId="0" hidden="1">{#N/A,#N/A,FALSE,"단축1";#N/A,#N/A,FALSE,"단축2";#N/A,#N/A,FALSE,"단축3";#N/A,#N/A,FALSE,"장축";#N/A,#N/A,FALSE,"4WD"}</definedName>
    <definedName name="_LPS2" localSheetId="1" hidden="1">{#N/A,#N/A,FALSE,"단축1";#N/A,#N/A,FALSE,"단축2";#N/A,#N/A,FALSE,"단축3";#N/A,#N/A,FALSE,"장축";#N/A,#N/A,FALSE,"4WD"}</definedName>
    <definedName name="_LPS2" hidden="1">{#N/A,#N/A,FALSE,"단축1";#N/A,#N/A,FALSE,"단축2";#N/A,#N/A,FALSE,"단축3";#N/A,#N/A,FALSE,"장축";#N/A,#N/A,FALSE,"4WD"}</definedName>
    <definedName name="_M123" localSheetId="0" hidden="1">{#N/A,#N/A,FALSE,"단축1";#N/A,#N/A,FALSE,"단축2";#N/A,#N/A,FALSE,"단축3";#N/A,#N/A,FALSE,"장축";#N/A,#N/A,FALSE,"4WD"}</definedName>
    <definedName name="_M123" localSheetId="1" hidden="1">{#N/A,#N/A,FALSE,"단축1";#N/A,#N/A,FALSE,"단축2";#N/A,#N/A,FALSE,"단축3";#N/A,#N/A,FALSE,"장축";#N/A,#N/A,FALSE,"4WD"}</definedName>
    <definedName name="_M123" hidden="1">{#N/A,#N/A,FALSE,"단축1";#N/A,#N/A,FALSE,"단축2";#N/A,#N/A,FALSE,"단축3";#N/A,#N/A,FALSE,"장축";#N/A,#N/A,FALSE,"4WD"}</definedName>
    <definedName name="_M150" localSheetId="0" hidden="1">{#N/A,#N/A,FALSE,"단축1";#N/A,#N/A,FALSE,"단축2";#N/A,#N/A,FALSE,"단축3";#N/A,#N/A,FALSE,"장축";#N/A,#N/A,FALSE,"4WD"}</definedName>
    <definedName name="_M150" localSheetId="1" hidden="1">{#N/A,#N/A,FALSE,"단축1";#N/A,#N/A,FALSE,"단축2";#N/A,#N/A,FALSE,"단축3";#N/A,#N/A,FALSE,"장축";#N/A,#N/A,FALSE,"4WD"}</definedName>
    <definedName name="_M150" hidden="1">{#N/A,#N/A,FALSE,"단축1";#N/A,#N/A,FALSE,"단축2";#N/A,#N/A,FALSE,"단축3";#N/A,#N/A,FALSE,"장축";#N/A,#N/A,FALSE,"4WD"}</definedName>
    <definedName name="_MatInverse_In" localSheetId="0" hidden="1">#REF!</definedName>
    <definedName name="_MatInverse_In" localSheetId="1" hidden="1">#REF!</definedName>
    <definedName name="_MatInverse_In" hidden="1">#REF!</definedName>
    <definedName name="_MatInverse_Out" localSheetId="0" hidden="1">#REF!</definedName>
    <definedName name="_MatInverse_Out" localSheetId="1" hidden="1">#REF!</definedName>
    <definedName name="_MatInverse_Out" hidden="1">#REF!</definedName>
    <definedName name="_MatMult_A" hidden="1">#REF!</definedName>
    <definedName name="_MatMult_AxB" hidden="1">#REF!</definedName>
    <definedName name="_MatMult_B" hidden="1">#REF!</definedName>
    <definedName name="_MBR1" localSheetId="0" hidden="1">{#N/A,#N/A,FALSE,"단축1";#N/A,#N/A,FALSE,"단축2";#N/A,#N/A,FALSE,"단축3";#N/A,#N/A,FALSE,"장축";#N/A,#N/A,FALSE,"4WD"}</definedName>
    <definedName name="_MBR1" localSheetId="1" hidden="1">{#N/A,#N/A,FALSE,"단축1";#N/A,#N/A,FALSE,"단축2";#N/A,#N/A,FALSE,"단축3";#N/A,#N/A,FALSE,"장축";#N/A,#N/A,FALSE,"4WD"}</definedName>
    <definedName name="_MBR1" hidden="1">{#N/A,#N/A,FALSE,"단축1";#N/A,#N/A,FALSE,"단축2";#N/A,#N/A,FALSE,"단축3";#N/A,#N/A,FALSE,"장축";#N/A,#N/A,FALSE,"4WD"}</definedName>
    <definedName name="_MIP10" localSheetId="0" hidden="1">{#N/A,#N/A,FALSE,"단축1";#N/A,#N/A,FALSE,"단축2";#N/A,#N/A,FALSE,"단축3";#N/A,#N/A,FALSE,"장축";#N/A,#N/A,FALSE,"4WD"}</definedName>
    <definedName name="_MIP10" localSheetId="1" hidden="1">{#N/A,#N/A,FALSE,"단축1";#N/A,#N/A,FALSE,"단축2";#N/A,#N/A,FALSE,"단축3";#N/A,#N/A,FALSE,"장축";#N/A,#N/A,FALSE,"4WD"}</definedName>
    <definedName name="_MIP10" hidden="1">{#N/A,#N/A,FALSE,"단축1";#N/A,#N/A,FALSE,"단축2";#N/A,#N/A,FALSE,"단축3";#N/A,#N/A,FALSE,"장축";#N/A,#N/A,FALSE,"4WD"}</definedName>
    <definedName name="_MIP2" localSheetId="0" hidden="1">{#N/A,#N/A,FALSE,"단축1";#N/A,#N/A,FALSE,"단축2";#N/A,#N/A,FALSE,"단축3";#N/A,#N/A,FALSE,"장축";#N/A,#N/A,FALSE,"4WD"}</definedName>
    <definedName name="_MIP2" localSheetId="1" hidden="1">{#N/A,#N/A,FALSE,"단축1";#N/A,#N/A,FALSE,"단축2";#N/A,#N/A,FALSE,"단축3";#N/A,#N/A,FALSE,"장축";#N/A,#N/A,FALSE,"4WD"}</definedName>
    <definedName name="_MIP2" hidden="1">{#N/A,#N/A,FALSE,"단축1";#N/A,#N/A,FALSE,"단축2";#N/A,#N/A,FALSE,"단축3";#N/A,#N/A,FALSE,"장축";#N/A,#N/A,FALSE,"4WD"}</definedName>
    <definedName name="_mix2" hidden="1">{#N/A,#N/A,FALSE,"RES-MARQ-c";#N/A,#N/A,FALSE,"CLTS-GP-c";#N/A,#N/A,FALSE,"NOUV PDTS-c";#N/A,#N/A,FALSE,"CESSIONS GROUPE-c"}</definedName>
    <definedName name="_MPR1">#N/A</definedName>
    <definedName name="_MPR2">#N/A</definedName>
    <definedName name="_MPR3">#N/A</definedName>
    <definedName name="_NA11" localSheetId="0" hidden="1">{#N/A,#N/A,FALSE,"단축1";#N/A,#N/A,FALSE,"단축2";#N/A,#N/A,FALSE,"단축3";#N/A,#N/A,FALSE,"장축";#N/A,#N/A,FALSE,"4WD"}</definedName>
    <definedName name="_NA11" localSheetId="1" hidden="1">{#N/A,#N/A,FALSE,"단축1";#N/A,#N/A,FALSE,"단축2";#N/A,#N/A,FALSE,"단축3";#N/A,#N/A,FALSE,"장축";#N/A,#N/A,FALSE,"4WD"}</definedName>
    <definedName name="_NA11" hidden="1">{#N/A,#N/A,FALSE,"단축1";#N/A,#N/A,FALSE,"단축2";#N/A,#N/A,FALSE,"단축3";#N/A,#N/A,FALSE,"장축";#N/A,#N/A,FALSE,"4WD"}</definedName>
    <definedName name="_NPS2" hidden="1">{#N/A,#N/A,FALSE,"인원";#N/A,#N/A,FALSE,"비용2";#N/A,#N/A,FALSE,"비용1";#N/A,#N/A,FALSE,"비용";#N/A,#N/A,FALSE,"보증2";#N/A,#N/A,FALSE,"보증1";#N/A,#N/A,FALSE,"보증";#N/A,#N/A,FALSE,"손익1";#N/A,#N/A,FALSE,"손익";#N/A,#N/A,FALSE,"부서별매출";#N/A,#N/A,FALSE,"매출"}</definedName>
    <definedName name="_ny2" localSheetId="0">#REF!</definedName>
    <definedName name="_ny2">#REF!</definedName>
    <definedName name="_O11" localSheetId="0" hidden="1">{#N/A,#N/A,FALSE,"단축1";#N/A,#N/A,FALSE,"단축2";#N/A,#N/A,FALSE,"단축3";#N/A,#N/A,FALSE,"장축";#N/A,#N/A,FALSE,"4WD"}</definedName>
    <definedName name="_O11" localSheetId="1" hidden="1">{#N/A,#N/A,FALSE,"단축1";#N/A,#N/A,FALSE,"단축2";#N/A,#N/A,FALSE,"단축3";#N/A,#N/A,FALSE,"장축";#N/A,#N/A,FALSE,"4WD"}</definedName>
    <definedName name="_O11" hidden="1">{#N/A,#N/A,FALSE,"단축1";#N/A,#N/A,FALSE,"단축2";#N/A,#N/A,FALSE,"단축3";#N/A,#N/A,FALSE,"장축";#N/A,#N/A,FALSE,"4WD"}</definedName>
    <definedName name="_O30000">#REF!</definedName>
    <definedName name="_oo77"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Order1" localSheetId="0" hidden="1">255</definedName>
    <definedName name="_Order1" localSheetId="1" hidden="1">255</definedName>
    <definedName name="_Order1" hidden="1">'[46]폐기A1-6#'!#REF!</definedName>
    <definedName name="_Order2" hidden="1">255</definedName>
    <definedName name="_P2" localSheetId="0" hidden="1">{#N/A,#N/A,FALSE,"단축1";#N/A,#N/A,FALSE,"단축2";#N/A,#N/A,FALSE,"단축3";#N/A,#N/A,FALSE,"장축";#N/A,#N/A,FALSE,"4WD"}</definedName>
    <definedName name="_P2" localSheetId="1" hidden="1">{#N/A,#N/A,FALSE,"단축1";#N/A,#N/A,FALSE,"단축2";#N/A,#N/A,FALSE,"단축3";#N/A,#N/A,FALSE,"장축";#N/A,#N/A,FALSE,"4WD"}</definedName>
    <definedName name="_P2" hidden="1">{#N/A,#N/A,FALSE,"단축1";#N/A,#N/A,FALSE,"단축2";#N/A,#N/A,FALSE,"단축3";#N/A,#N/A,FALSE,"장축";#N/A,#N/A,FALSE,"4WD"}</definedName>
    <definedName name="_P3" hidden="1">{#N/A,#N/A,FALSE,"배수1"}</definedName>
    <definedName name="_P4" hidden="1">{#N/A,#N/A,FALSE,"혼합골재"}</definedName>
    <definedName name="_P5" hidden="1">{#N/A,#N/A,FALSE,"배수1"}</definedName>
    <definedName name="_P6" hidden="1">{#N/A,#N/A,FALSE,"2~8번"}</definedName>
    <definedName name="_Parse_In" localSheetId="0" hidden="1">#REF!</definedName>
    <definedName name="_Parse_In" localSheetId="1" hidden="1">#REF!</definedName>
    <definedName name="_Parse_In" hidden="1">#REF!</definedName>
    <definedName name="_Parse_Out" localSheetId="0" hidden="1">#REF!</definedName>
    <definedName name="_Parse_Out" localSheetId="1" hidden="1">#REF!</definedName>
    <definedName name="_Parse_Out" hidden="1">#N/A</definedName>
    <definedName name="_PB004" localSheetId="0" hidden="1">{#N/A,#N/A,FALSE,"단축1";#N/A,#N/A,FALSE,"단축2";#N/A,#N/A,FALSE,"단축3";#N/A,#N/A,FALSE,"장축";#N/A,#N/A,FALSE,"4WD"}</definedName>
    <definedName name="_PB004" localSheetId="1" hidden="1">{#N/A,#N/A,FALSE,"단축1";#N/A,#N/A,FALSE,"단축2";#N/A,#N/A,FALSE,"단축3";#N/A,#N/A,FALSE,"장축";#N/A,#N/A,FALSE,"4WD"}</definedName>
    <definedName name="_PB004" hidden="1">{#N/A,#N/A,FALSE,"단축1";#N/A,#N/A,FALSE,"단축2";#N/A,#N/A,FALSE,"단축3";#N/A,#N/A,FALSE,"장축";#N/A,#N/A,FALSE,"4WD"}</definedName>
    <definedName name="_PGR003" hidden="1">{"'status'!$B$2:$H$15"}</definedName>
    <definedName name="_Pill" hidden="1">#REF!</definedName>
    <definedName name="_PK2" localSheetId="0" hidden="1">{"'장비'!$A$3:$M$12"}</definedName>
    <definedName name="_PK2" hidden="1">{"'장비'!$A$3:$M$12"}</definedName>
    <definedName name="_PKG3" localSheetId="0" hidden="1">{"'장비'!$A$3:$M$12"}</definedName>
    <definedName name="_PKG3" hidden="1">{"'장비'!$A$3:$M$12"}</definedName>
    <definedName name="_PL7" localSheetId="0" hidden="1">{#N/A,#N/A,TRUE,"대 차 대 조 표"}</definedName>
    <definedName name="_PL7" hidden="1">{#N/A,#N/A,TRUE,"대 차 대 조 표"}</definedName>
    <definedName name="_pp1" localSheetId="0" hidden="1">{#N/A,#N/A,TRUE,"대 차 대 조 표"}</definedName>
    <definedName name="_pp1" hidden="1">{#N/A,#N/A,TRUE,"대 차 대 조 표"}</definedName>
    <definedName name="_PP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PRR001" hidden="1">{"'status'!$B$2:$H$15"}</definedName>
    <definedName name="_PRR002" hidden="1">{"'status'!$B$2:$H$15"}</definedName>
    <definedName name="_PRR18" hidden="1">{"'status'!$B$2:$H$15"}</definedName>
    <definedName name="_PRR5" hidden="1">{"'status'!$B$2:$H$15"}</definedName>
    <definedName name="_PRR6" hidden="1">{"'status'!$B$2:$H$15"}</definedName>
    <definedName name="_PU7" hidden="1">{#N/A,#N/A,TRUE,"일정"}</definedName>
    <definedName name="_q1" localSheetId="0" hidden="1">{#N/A,#N/A,FALSE,"단축1";#N/A,#N/A,FALSE,"단축2";#N/A,#N/A,FALSE,"단축3";#N/A,#N/A,FALSE,"장축";#N/A,#N/A,FALSE,"4WD"}</definedName>
    <definedName name="_q1" localSheetId="1" hidden="1">{#N/A,#N/A,FALSE,"단축1";#N/A,#N/A,FALSE,"단축2";#N/A,#N/A,FALSE,"단축3";#N/A,#N/A,FALSE,"장축";#N/A,#N/A,FALSE,"4WD"}</definedName>
    <definedName name="_q1" hidden="1">{#N/A,#N/A,FALSE,"단축1";#N/A,#N/A,FALSE,"단축2";#N/A,#N/A,FALSE,"단축3";#N/A,#N/A,FALSE,"장축";#N/A,#N/A,FALSE,"4WD"}</definedName>
    <definedName name="_q5" localSheetId="0" hidden="1">{#N/A,#N/A,FALSE,"신규dep";#N/A,#N/A,FALSE,"신규dep-금형상각후";#N/A,#N/A,FALSE,"신규dep-연구비상각후";#N/A,#N/A,FALSE,"신규dep-기계,공구상각후"}</definedName>
    <definedName name="_q5" localSheetId="1" hidden="1">{#N/A,#N/A,FALSE,"신규dep";#N/A,#N/A,FALSE,"신규dep-금형상각후";#N/A,#N/A,FALSE,"신규dep-연구비상각후";#N/A,#N/A,FALSE,"신규dep-기계,공구상각후"}</definedName>
    <definedName name="_q5" hidden="1">{#N/A,#N/A,FALSE,"신규dep";#N/A,#N/A,FALSE,"신규dep-금형상각후";#N/A,#N/A,FALSE,"신규dep-연구비상각후";#N/A,#N/A,FALSE,"신규dep-기계,공구상각후"}</definedName>
    <definedName name="_q6" localSheetId="0" hidden="1">{#N/A,#N/A,FALSE,"신규dep";#N/A,#N/A,FALSE,"신규dep-금형상각후";#N/A,#N/A,FALSE,"신규dep-연구비상각후";#N/A,#N/A,FALSE,"신규dep-기계,공구상각후"}</definedName>
    <definedName name="_q6" localSheetId="1" hidden="1">{#N/A,#N/A,FALSE,"신규dep";#N/A,#N/A,FALSE,"신규dep-금형상각후";#N/A,#N/A,FALSE,"신규dep-연구비상각후";#N/A,#N/A,FALSE,"신규dep-기계,공구상각후"}</definedName>
    <definedName name="_q6" hidden="1">{#N/A,#N/A,FALSE,"신규dep";#N/A,#N/A,FALSE,"신규dep-금형상각후";#N/A,#N/A,FALSE,"신규dep-연구비상각후";#N/A,#N/A,FALSE,"신규dep-기계,공구상각후"}</definedName>
    <definedName name="_q7" localSheetId="0" hidden="1">{#N/A,#N/A,FALSE,"신규dep";#N/A,#N/A,FALSE,"신규dep-금형상각후";#N/A,#N/A,FALSE,"신규dep-연구비상각후";#N/A,#N/A,FALSE,"신규dep-기계,공구상각후"}</definedName>
    <definedName name="_q7" localSheetId="1" hidden="1">{#N/A,#N/A,FALSE,"신규dep";#N/A,#N/A,FALSE,"신규dep-금형상각후";#N/A,#N/A,FALSE,"신규dep-연구비상각후";#N/A,#N/A,FALSE,"신규dep-기계,공구상각후"}</definedName>
    <definedName name="_q7" hidden="1">{#N/A,#N/A,FALSE,"신규dep";#N/A,#N/A,FALSE,"신규dep-금형상각후";#N/A,#N/A,FALSE,"신규dep-연구비상각후";#N/A,#N/A,FALSE,"신규dep-기계,공구상각후"}</definedName>
    <definedName name="_q9" localSheetId="0" hidden="1">{#N/A,#N/A,FALSE,"신규dep";#N/A,#N/A,FALSE,"신규dep-금형상각후";#N/A,#N/A,FALSE,"신규dep-연구비상각후";#N/A,#N/A,FALSE,"신규dep-기계,공구상각후"}</definedName>
    <definedName name="_q9" localSheetId="1" hidden="1">{#N/A,#N/A,FALSE,"신규dep";#N/A,#N/A,FALSE,"신규dep-금형상각후";#N/A,#N/A,FALSE,"신규dep-연구비상각후";#N/A,#N/A,FALSE,"신규dep-기계,공구상각후"}</definedName>
    <definedName name="_q9" hidden="1">{#N/A,#N/A,FALSE,"신규dep";#N/A,#N/A,FALSE,"신규dep-금형상각후";#N/A,#N/A,FALSE,"신규dep-연구비상각후";#N/A,#N/A,FALSE,"신규dep-기계,공구상각후"}</definedName>
    <definedName name="_qqq222" localSheetId="0" hidden="1">{"'장비'!$A$3:$M$12"}</definedName>
    <definedName name="_qqq222" hidden="1">{"'장비'!$A$3:$M$12"}</definedName>
    <definedName name="_r" hidden="1">{"consolidated",#N/A,FALSE,"Sheet1";"cms",#N/A,FALSE,"Sheet1";"fse",#N/A,FALSE,"Sheet1"}</definedName>
    <definedName name="_r78ri"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_r78ri"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_r7irro"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r7irro"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_RE100">#REF!</definedName>
    <definedName name="_RE104">#REF!</definedName>
    <definedName name="_RE112">#REF!</definedName>
    <definedName name="_RE26">#REF!</definedName>
    <definedName name="_RE28">#REF!</definedName>
    <definedName name="_RE30">#REF!</definedName>
    <definedName name="_RE32">#REF!</definedName>
    <definedName name="_RE34">#REF!</definedName>
    <definedName name="_RE36">#REF!</definedName>
    <definedName name="_RE38">#REF!</definedName>
    <definedName name="_RE40">#REF!</definedName>
    <definedName name="_RE42">#REF!</definedName>
    <definedName name="_RE44">#REF!</definedName>
    <definedName name="_RE48">#REF!</definedName>
    <definedName name="_RE52">#REF!</definedName>
    <definedName name="_RE56">#REF!</definedName>
    <definedName name="_RE60">#REF!</definedName>
    <definedName name="_RE64">#REF!</definedName>
    <definedName name="_RE68">#REF!</definedName>
    <definedName name="_RE72">#REF!</definedName>
    <definedName name="_RE76">#REF!</definedName>
    <definedName name="_RE80">#REF!</definedName>
    <definedName name="_RE88">#REF!</definedName>
    <definedName name="_RE92">#REF!</definedName>
    <definedName name="_RE96">#REF!</definedName>
    <definedName name="_Regression_Int" hidden="1">1</definedName>
    <definedName name="_Regression_Out" localSheetId="0" hidden="1">#REF!</definedName>
    <definedName name="_Regression_Out" localSheetId="1" hidden="1">#REF!</definedName>
    <definedName name="_Regression_Out" hidden="1">#REF!</definedName>
    <definedName name="_Regression_X" localSheetId="0" hidden="1">#REF!</definedName>
    <definedName name="_Regression_X" localSheetId="1" hidden="1">#REF!</definedName>
    <definedName name="_Regression_X" hidden="1">#REF!</definedName>
    <definedName name="_Regression_Y" localSheetId="0" hidden="1">#REF!</definedName>
    <definedName name="_Regression_Y" localSheetId="1" hidden="1">#REF!</definedName>
    <definedName name="_Regression_Y" hidden="1">#REF!</definedName>
    <definedName name="_RK1">#REF!</definedName>
    <definedName name="_RK2">#REF!</definedName>
    <definedName name="_RLA2" hidden="1">{#N/A,#N/A,FALSE,"96 3월물량표";#N/A,#N/A,FALSE,"96 4월물량표";#N/A,#N/A,FALSE,"96 5월물량표"}</definedName>
    <definedName name="_RLA5" hidden="1">{#N/A,#N/A,TRUE,"Y생산";#N/A,#N/A,TRUE,"Y판매";#N/A,#N/A,TRUE,"Y총물량";#N/A,#N/A,TRUE,"Y능력";#N/A,#N/A,TRUE,"YKD"}</definedName>
    <definedName name="_RLA6" hidden="1">{#N/A,#N/A,TRUE,"Y생산";#N/A,#N/A,TRUE,"Y판매";#N/A,#N/A,TRUE,"Y총물량";#N/A,#N/A,TRUE,"Y능력";#N/A,#N/A,TRUE,"YKD"}</definedName>
    <definedName name="_RMK1">#N/A</definedName>
    <definedName name="_RMK2">#N/A</definedName>
    <definedName name="_RS451" localSheetId="0" hidden="1">{#N/A,#N/A,FALSE,"단축1";#N/A,#N/A,FALSE,"단축2";#N/A,#N/A,FALSE,"단축3";#N/A,#N/A,FALSE,"장축";#N/A,#N/A,FALSE,"4WD"}</definedName>
    <definedName name="_RS451" localSheetId="1" hidden="1">{#N/A,#N/A,FALSE,"단축1";#N/A,#N/A,FALSE,"단축2";#N/A,#N/A,FALSE,"단축3";#N/A,#N/A,FALSE,"장축";#N/A,#N/A,FALSE,"4WD"}</definedName>
    <definedName name="_RS451" hidden="1">{#N/A,#N/A,FALSE,"단축1";#N/A,#N/A,FALSE,"단축2";#N/A,#N/A,FALSE,"단축3";#N/A,#N/A,FALSE,"장축";#N/A,#N/A,FALSE,"4WD"}</definedName>
    <definedName name="_s1" localSheetId="0" hidden="1">{#N/A,#N/A,FALSE,"신규dep";#N/A,#N/A,FALSE,"신규dep-금형상각후";#N/A,#N/A,FALSE,"신규dep-연구비상각후";#N/A,#N/A,FALSE,"신규dep-기계,공구상각후"}</definedName>
    <definedName name="_s1" localSheetId="1" hidden="1">{#N/A,#N/A,FALSE,"신규dep";#N/A,#N/A,FALSE,"신규dep-금형상각후";#N/A,#N/A,FALSE,"신규dep-연구비상각후";#N/A,#N/A,FALSE,"신규dep-기계,공구상각후"}</definedName>
    <definedName name="_s1" hidden="1">{#N/A,#N/A,FALSE,"신규dep";#N/A,#N/A,FALSE,"신규dep-금형상각후";#N/A,#N/A,FALSE,"신규dep-연구비상각후";#N/A,#N/A,FALSE,"신규dep-기계,공구상각후"}</definedName>
    <definedName name="_s2" localSheetId="0" hidden="1">{#N/A,#N/A,FALSE,"신규dep";#N/A,#N/A,FALSE,"신규dep-금형상각후";#N/A,#N/A,FALSE,"신규dep-연구비상각후";#N/A,#N/A,FALSE,"신규dep-기계,공구상각후"}</definedName>
    <definedName name="_s2" localSheetId="1" hidden="1">{#N/A,#N/A,FALSE,"신규dep";#N/A,#N/A,FALSE,"신규dep-금형상각후";#N/A,#N/A,FALSE,"신규dep-연구비상각후";#N/A,#N/A,FALSE,"신규dep-기계,공구상각후"}</definedName>
    <definedName name="_s2" hidden="1">{#N/A,#N/A,FALSE,"신규dep";#N/A,#N/A,FALSE,"신규dep-금형상각후";#N/A,#N/A,FALSE,"신규dep-연구비상각후";#N/A,#N/A,FALSE,"신규dep-기계,공구상각후"}</definedName>
    <definedName name="_s3" localSheetId="0" hidden="1">{#N/A,#N/A,FALSE,"단축1";#N/A,#N/A,FALSE,"단축2";#N/A,#N/A,FALSE,"단축3";#N/A,#N/A,FALSE,"장축";#N/A,#N/A,FALSE,"4WD"}</definedName>
    <definedName name="_s3" localSheetId="1" hidden="1">{#N/A,#N/A,FALSE,"단축1";#N/A,#N/A,FALSE,"단축2";#N/A,#N/A,FALSE,"단축3";#N/A,#N/A,FALSE,"장축";#N/A,#N/A,FALSE,"4WD"}</definedName>
    <definedName name="_s3" hidden="1">{#N/A,#N/A,FALSE,"단축1";#N/A,#N/A,FALSE,"단축2";#N/A,#N/A,FALSE,"단축3";#N/A,#N/A,FALSE,"장축";#N/A,#N/A,FALSE,"4WD"}</definedName>
    <definedName name="_s4" localSheetId="0" hidden="1">{#N/A,#N/A,FALSE,"단축1";#N/A,#N/A,FALSE,"단축2";#N/A,#N/A,FALSE,"단축3";#N/A,#N/A,FALSE,"장축";#N/A,#N/A,FALSE,"4WD"}</definedName>
    <definedName name="_s4" localSheetId="1" hidden="1">{#N/A,#N/A,FALSE,"단축1";#N/A,#N/A,FALSE,"단축2";#N/A,#N/A,FALSE,"단축3";#N/A,#N/A,FALSE,"장축";#N/A,#N/A,FALSE,"4WD"}</definedName>
    <definedName name="_s4" hidden="1">{#N/A,#N/A,FALSE,"단축1";#N/A,#N/A,FALSE,"단축2";#N/A,#N/A,FALSE,"단축3";#N/A,#N/A,FALSE,"장축";#N/A,#N/A,FALSE,"4WD"}</definedName>
    <definedName name="_s5" localSheetId="0" hidden="1">{#N/A,#N/A,FALSE,"신규dep";#N/A,#N/A,FALSE,"신규dep-금형상각후";#N/A,#N/A,FALSE,"신규dep-연구비상각후";#N/A,#N/A,FALSE,"신규dep-기계,공구상각후"}</definedName>
    <definedName name="_s5" localSheetId="1" hidden="1">{#N/A,#N/A,FALSE,"신규dep";#N/A,#N/A,FALSE,"신규dep-금형상각후";#N/A,#N/A,FALSE,"신규dep-연구비상각후";#N/A,#N/A,FALSE,"신규dep-기계,공구상각후"}</definedName>
    <definedName name="_s5" hidden="1">{#N/A,#N/A,FALSE,"신규dep";#N/A,#N/A,FALSE,"신규dep-금형상각후";#N/A,#N/A,FALSE,"신규dep-연구비상각후";#N/A,#N/A,FALSE,"신규dep-기계,공구상각후"}</definedName>
    <definedName name="_s6" localSheetId="0" hidden="1">{#N/A,#N/A,FALSE,"신규dep";#N/A,#N/A,FALSE,"신규dep-금형상각후";#N/A,#N/A,FALSE,"신규dep-연구비상각후";#N/A,#N/A,FALSE,"신규dep-기계,공구상각후"}</definedName>
    <definedName name="_s6" localSheetId="1" hidden="1">{#N/A,#N/A,FALSE,"신규dep";#N/A,#N/A,FALSE,"신규dep-금형상각후";#N/A,#N/A,FALSE,"신규dep-연구비상각후";#N/A,#N/A,FALSE,"신규dep-기계,공구상각후"}</definedName>
    <definedName name="_s6" hidden="1">{#N/A,#N/A,FALSE,"신규dep";#N/A,#N/A,FALSE,"신규dep-금형상각후";#N/A,#N/A,FALSE,"신규dep-연구비상각후";#N/A,#N/A,FALSE,"신규dep-기계,공구상각후"}</definedName>
    <definedName name="_s7" localSheetId="0" hidden="1">{#N/A,#N/A,FALSE,"신규dep";#N/A,#N/A,FALSE,"신규dep-금형상각후";#N/A,#N/A,FALSE,"신규dep-연구비상각후";#N/A,#N/A,FALSE,"신규dep-기계,공구상각후"}</definedName>
    <definedName name="_s7" localSheetId="1" hidden="1">{#N/A,#N/A,FALSE,"신규dep";#N/A,#N/A,FALSE,"신규dep-금형상각후";#N/A,#N/A,FALSE,"신규dep-연구비상각후";#N/A,#N/A,FALSE,"신규dep-기계,공구상각후"}</definedName>
    <definedName name="_s7" hidden="1">{#N/A,#N/A,FALSE,"신규dep";#N/A,#N/A,FALSE,"신규dep-금형상각후";#N/A,#N/A,FALSE,"신규dep-연구비상각후";#N/A,#N/A,FALSE,"신규dep-기계,공구상각후"}</definedName>
    <definedName name="_s8" localSheetId="0" hidden="1">{#N/A,#N/A,FALSE,"신규dep";#N/A,#N/A,FALSE,"신규dep-금형상각후";#N/A,#N/A,FALSE,"신규dep-연구비상각후";#N/A,#N/A,FALSE,"신규dep-기계,공구상각후"}</definedName>
    <definedName name="_s8" localSheetId="1" hidden="1">{#N/A,#N/A,FALSE,"신규dep";#N/A,#N/A,FALSE,"신규dep-금형상각후";#N/A,#N/A,FALSE,"신규dep-연구비상각후";#N/A,#N/A,FALSE,"신규dep-기계,공구상각후"}</definedName>
    <definedName name="_s8" hidden="1">{#N/A,#N/A,FALSE,"신규dep";#N/A,#N/A,FALSE,"신규dep-금형상각후";#N/A,#N/A,FALSE,"신규dep-연구비상각후";#N/A,#N/A,FALSE,"신규dep-기계,공구상각후"}</definedName>
    <definedName name="_SDW1" localSheetId="0" hidden="1">[13]카메라!#REF!</definedName>
    <definedName name="_SDW1" hidden="1">[13]카메라!#REF!</definedName>
    <definedName name="_Sort" localSheetId="0" hidden="1">#REF!</definedName>
    <definedName name="_Sort" localSheetId="1" hidden="1">#REF!</definedName>
    <definedName name="_Sort" hidden="1">#REF!</definedName>
    <definedName name="_SORT1" hidden="1">'[52]1.설계조건'!#REF!</definedName>
    <definedName name="_Sort10" hidden="1">#REF!</definedName>
    <definedName name="_sort2" hidden="1">#N/A</definedName>
    <definedName name="_Sorty" localSheetId="0" hidden="1">[53]Fixset!#REF!</definedName>
    <definedName name="_Sorty" hidden="1">[53]Fixset!#REF!</definedName>
    <definedName name="_SS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SSS1" hidden="1">#REF!</definedName>
    <definedName name="_ST1">#N/A</definedName>
    <definedName name="_SUB2" localSheetId="0">#REF!</definedName>
    <definedName name="_SUB2">#REF!</definedName>
    <definedName name="_SUM1" localSheetId="0" hidden="1">{#N/A,#N/A,FALSE,"단축1";#N/A,#N/A,FALSE,"단축2";#N/A,#N/A,FALSE,"단축3";#N/A,#N/A,FALSE,"장축";#N/A,#N/A,FALSE,"4WD"}</definedName>
    <definedName name="_SUM1" localSheetId="1" hidden="1">{#N/A,#N/A,FALSE,"단축1";#N/A,#N/A,FALSE,"단축2";#N/A,#N/A,FALSE,"단축3";#N/A,#N/A,FALSE,"장축";#N/A,#N/A,FALSE,"4WD"}</definedName>
    <definedName name="_SUM1" hidden="1">{#N/A,#N/A,FALSE,"단축1";#N/A,#N/A,FALSE,"단축2";#N/A,#N/A,FALSE,"단축3";#N/A,#N/A,FALSE,"장축";#N/A,#N/A,FALSE,"4WD"}</definedName>
    <definedName name="_sw1">'[54]ITS Assumptions'!#REF!</definedName>
    <definedName name="_T2" localSheetId="0" hidden="1">{#N/A,#N/A,FALSE,"단축1";#N/A,#N/A,FALSE,"단축2";#N/A,#N/A,FALSE,"단축3";#N/A,#N/A,FALSE,"장축";#N/A,#N/A,FALSE,"4WD"}</definedName>
    <definedName name="_T2" localSheetId="1" hidden="1">{#N/A,#N/A,FALSE,"단축1";#N/A,#N/A,FALSE,"단축2";#N/A,#N/A,FALSE,"단축3";#N/A,#N/A,FALSE,"장축";#N/A,#N/A,FALSE,"4WD"}</definedName>
    <definedName name="_T2" hidden="1">{#N/A,#N/A,FALSE,"단축1";#N/A,#N/A,FALSE,"단축2";#N/A,#N/A,FALSE,"단축3";#N/A,#N/A,FALSE,"장축";#N/A,#N/A,FALSE,"4WD"}</definedName>
    <definedName name="_T3" localSheetId="0" hidden="1">{#N/A,#N/A,FALSE,"단축1";#N/A,#N/A,FALSE,"단축2";#N/A,#N/A,FALSE,"단축3";#N/A,#N/A,FALSE,"장축";#N/A,#N/A,FALSE,"4WD"}</definedName>
    <definedName name="_T3" localSheetId="1" hidden="1">{#N/A,#N/A,FALSE,"단축1";#N/A,#N/A,FALSE,"단축2";#N/A,#N/A,FALSE,"단축3";#N/A,#N/A,FALSE,"장축";#N/A,#N/A,FALSE,"4WD"}</definedName>
    <definedName name="_T3" hidden="1">{#N/A,#N/A,FALSE,"단축1";#N/A,#N/A,FALSE,"단축2";#N/A,#N/A,FALSE,"단축3";#N/A,#N/A,FALSE,"장축";#N/A,#N/A,FALSE,"4WD"}</definedName>
    <definedName name="_t4" localSheetId="0" hidden="1">{#N/A,#N/A,FALSE,"단축1";#N/A,#N/A,FALSE,"단축2";#N/A,#N/A,FALSE,"단축3";#N/A,#N/A,FALSE,"장축";#N/A,#N/A,FALSE,"4WD"}</definedName>
    <definedName name="_t4" localSheetId="1" hidden="1">{#N/A,#N/A,FALSE,"단축1";#N/A,#N/A,FALSE,"단축2";#N/A,#N/A,FALSE,"단축3";#N/A,#N/A,FALSE,"장축";#N/A,#N/A,FALSE,"4WD"}</definedName>
    <definedName name="_t4" hidden="1">{#N/A,#N/A,FALSE,"단축1";#N/A,#N/A,FALSE,"단축2";#N/A,#N/A,FALSE,"단축3";#N/A,#N/A,FALSE,"장축";#N/A,#N/A,FALSE,"4WD"}</definedName>
    <definedName name="_T5" localSheetId="0" hidden="1">{#N/A,#N/A,FALSE,"단축1";#N/A,#N/A,FALSE,"단축2";#N/A,#N/A,FALSE,"단축3";#N/A,#N/A,FALSE,"장축";#N/A,#N/A,FALSE,"4WD"}</definedName>
    <definedName name="_T5" localSheetId="1" hidden="1">{#N/A,#N/A,FALSE,"단축1";#N/A,#N/A,FALSE,"단축2";#N/A,#N/A,FALSE,"단축3";#N/A,#N/A,FALSE,"장축";#N/A,#N/A,FALSE,"4WD"}</definedName>
    <definedName name="_T5" hidden="1">{#N/A,#N/A,FALSE,"단축1";#N/A,#N/A,FALSE,"단축2";#N/A,#N/A,FALSE,"단축3";#N/A,#N/A,FALSE,"장축";#N/A,#N/A,FALSE,"4WD"}</definedName>
    <definedName name="_Table1_In1" hidden="1">#REF!</definedName>
    <definedName name="_Table1_Out" localSheetId="0" hidden="1">#REF!</definedName>
    <definedName name="_Table1_Out" hidden="1">#REF!</definedName>
    <definedName name="_Table2_In1" hidden="1">#REF!</definedName>
    <definedName name="_Table2_In2" hidden="1">#REF!</definedName>
    <definedName name="_Table2_Out" hidden="1">#REF!</definedName>
    <definedName name="_Tir1" hidden="1">{#N/A,#N/A,TRUE,"일정"}</definedName>
    <definedName name="_TIR2" hidden="1">{#N/A,#N/A,TRUE,"일정"}</definedName>
    <definedName name="_TIR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k1" localSheetId="0" hidden="1">{#N/A,#N/A,FALSE,"지침";#N/A,#N/A,FALSE,"환경분석";#N/A,#N/A,FALSE,"Sheet16"}</definedName>
    <definedName name="_tk1" hidden="1">{#N/A,#N/A,FALSE,"지침";#N/A,#N/A,FALSE,"환경분석";#N/A,#N/A,FALSE,"Sheet16"}</definedName>
    <definedName name="_top10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TT1" hidden="1">{#N/A,#N/A,FALSE,"현장 NCR 분석";#N/A,#N/A,FALSE,"현장품질감사";#N/A,#N/A,FALSE,"현장품질감사"}</definedName>
    <definedName name="_TT3" hidden="1">{#N/A,#N/A,FALSE,"현장 NCR 분석";#N/A,#N/A,FALSE,"현장품질감사";#N/A,#N/A,FALSE,"현장품질감사"}</definedName>
    <definedName name="_V21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V22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val1" localSheetId="0">#REF!</definedName>
    <definedName name="_val1">#REF!</definedName>
    <definedName name="_w1" localSheetId="0" hidden="1">{#N/A,#N/A,FALSE,"신규dep";#N/A,#N/A,FALSE,"신규dep-금형상각후";#N/A,#N/A,FALSE,"신규dep-연구비상각후";#N/A,#N/A,FALSE,"신규dep-기계,공구상각후"}</definedName>
    <definedName name="_w1" localSheetId="1" hidden="1">{#N/A,#N/A,FALSE,"신규dep";#N/A,#N/A,FALSE,"신규dep-금형상각후";#N/A,#N/A,FALSE,"신규dep-연구비상각후";#N/A,#N/A,FALSE,"신규dep-기계,공구상각후"}</definedName>
    <definedName name="_w1" hidden="1">{#N/A,#N/A,FALSE,"신규dep";#N/A,#N/A,FALSE,"신규dep-금형상각후";#N/A,#N/A,FALSE,"신규dep-연구비상각후";#N/A,#N/A,FALSE,"신규dep-기계,공구상각후"}</definedName>
    <definedName name="_W1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_W2" localSheetId="0" hidden="1">{#N/A,#N/A,FALSE,"품의서";#N/A,#N/A,FALSE,"전제";#N/A,#N/A,FALSE,"총손";#N/A,#N/A,FALSE,"손익"}</definedName>
    <definedName name="_W2" localSheetId="1" hidden="1">{#N/A,#N/A,FALSE,"품의서";#N/A,#N/A,FALSE,"전제";#N/A,#N/A,FALSE,"총손";#N/A,#N/A,FALSE,"손익"}</definedName>
    <definedName name="_W2" hidden="1">{#N/A,#N/A,FALSE,"품의서";#N/A,#N/A,FALSE,"전제";#N/A,#N/A,FALSE,"총손";#N/A,#N/A,FALSE,"손익"}</definedName>
    <definedName name="_w4" localSheetId="0" hidden="1">{#N/A,#N/A,FALSE,"단축1";#N/A,#N/A,FALSE,"단축2";#N/A,#N/A,FALSE,"단축3";#N/A,#N/A,FALSE,"장축";#N/A,#N/A,FALSE,"4WD"}</definedName>
    <definedName name="_w4" localSheetId="1" hidden="1">{#N/A,#N/A,FALSE,"단축1";#N/A,#N/A,FALSE,"단축2";#N/A,#N/A,FALSE,"단축3";#N/A,#N/A,FALSE,"장축";#N/A,#N/A,FALSE,"4WD"}</definedName>
    <definedName name="_w4" hidden="1">{#N/A,#N/A,FALSE,"단축1";#N/A,#N/A,FALSE,"단축2";#N/A,#N/A,FALSE,"단축3";#N/A,#N/A,FALSE,"장축";#N/A,#N/A,FALSE,"4WD"}</definedName>
    <definedName name="_w5" localSheetId="0" hidden="1">{#N/A,#N/A,FALSE,"신규dep";#N/A,#N/A,FALSE,"신규dep-금형상각후";#N/A,#N/A,FALSE,"신규dep-연구비상각후";#N/A,#N/A,FALSE,"신규dep-기계,공구상각후"}</definedName>
    <definedName name="_w5" localSheetId="1" hidden="1">{#N/A,#N/A,FALSE,"신규dep";#N/A,#N/A,FALSE,"신규dep-금형상각후";#N/A,#N/A,FALSE,"신규dep-연구비상각후";#N/A,#N/A,FALSE,"신규dep-기계,공구상각후"}</definedName>
    <definedName name="_w5" hidden="1">{#N/A,#N/A,FALSE,"신규dep";#N/A,#N/A,FALSE,"신규dep-금형상각후";#N/A,#N/A,FALSE,"신규dep-연구비상각후";#N/A,#N/A,FALSE,"신규dep-기계,공구상각후"}</definedName>
    <definedName name="_WH1">#REF!</definedName>
    <definedName name="_WH2">#REF!</definedName>
    <definedName name="_WO1" hidden="1">{#N/A,#N/A,FALSE,"단축1";#N/A,#N/A,FALSE,"단축2";#N/A,#N/A,FALSE,"단축3";#N/A,#N/A,FALSE,"장축";#N/A,#N/A,FALSE,"4WD"}</definedName>
    <definedName name="_wr4"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_wr4"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_WRN2" localSheetId="0" hidden="1">{#N/A,#N/A,FALSE,"단축1";#N/A,#N/A,FALSE,"단축2";#N/A,#N/A,FALSE,"단축3";#N/A,#N/A,FALSE,"장축";#N/A,#N/A,FALSE,"4WD"}</definedName>
    <definedName name="_WRN2" localSheetId="1" hidden="1">{#N/A,#N/A,FALSE,"단축1";#N/A,#N/A,FALSE,"단축2";#N/A,#N/A,FALSE,"단축3";#N/A,#N/A,FALSE,"장축";#N/A,#N/A,FALSE,"4WD"}</definedName>
    <definedName name="_WRN2" hidden="1">{#N/A,#N/A,FALSE,"단축1";#N/A,#N/A,FALSE,"단축2";#N/A,#N/A,FALSE,"단축3";#N/A,#N/A,FALSE,"장축";#N/A,#N/A,FALSE,"4WD"}</definedName>
    <definedName name="_XG2" localSheetId="0" hidden="1">{#N/A,#N/A,FALSE,"단축1";#N/A,#N/A,FALSE,"단축2";#N/A,#N/A,FALSE,"단축3";#N/A,#N/A,FALSE,"장축";#N/A,#N/A,FALSE,"4WD"}</definedName>
    <definedName name="_XG2" localSheetId="1" hidden="1">{#N/A,#N/A,FALSE,"단축1";#N/A,#N/A,FALSE,"단축2";#N/A,#N/A,FALSE,"단축3";#N/A,#N/A,FALSE,"장축";#N/A,#N/A,FALSE,"4WD"}</definedName>
    <definedName name="_XG2" hidden="1">{#N/A,#N/A,FALSE,"단축1";#N/A,#N/A,FALSE,"단축2";#N/A,#N/A,FALSE,"단축3";#N/A,#N/A,FALSE,"장축";#N/A,#N/A,FALSE,"4WD"}</definedName>
    <definedName name="_YR1" localSheetId="0" hidden="1">{"'표지'!$B$5"}</definedName>
    <definedName name="_YR1" hidden="1">{"'표지'!$B$5"}</definedName>
    <definedName name="_z1" localSheetId="0" hidden="1">{#N/A,#N/A,FALSE,"단축1";#N/A,#N/A,FALSE,"단축2";#N/A,#N/A,FALSE,"단축3";#N/A,#N/A,FALSE,"장축";#N/A,#N/A,FALSE,"4WD"}</definedName>
    <definedName name="_z1" localSheetId="1" hidden="1">{#N/A,#N/A,FALSE,"단축1";#N/A,#N/A,FALSE,"단축2";#N/A,#N/A,FALSE,"단축3";#N/A,#N/A,FALSE,"장축";#N/A,#N/A,FALSE,"4WD"}</definedName>
    <definedName name="_z1" hidden="1">{#N/A,#N/A,FALSE,"단축1";#N/A,#N/A,FALSE,"단축2";#N/A,#N/A,FALSE,"단축3";#N/A,#N/A,FALSE,"장축";#N/A,#N/A,FALSE,"4WD"}</definedName>
    <definedName name="_z123" localSheetId="0" hidden="1">{#N/A,#N/A,FALSE,"단축1";#N/A,#N/A,FALSE,"단축2";#N/A,#N/A,FALSE,"단축3";#N/A,#N/A,FALSE,"장축";#N/A,#N/A,FALSE,"4WD"}</definedName>
    <definedName name="_z123" localSheetId="1" hidden="1">{#N/A,#N/A,FALSE,"단축1";#N/A,#N/A,FALSE,"단축2";#N/A,#N/A,FALSE,"단축3";#N/A,#N/A,FALSE,"장축";#N/A,#N/A,FALSE,"4WD"}</definedName>
    <definedName name="_z123" hidden="1">{#N/A,#N/A,FALSE,"단축1";#N/A,#N/A,FALSE,"단축2";#N/A,#N/A,FALSE,"단축3";#N/A,#N/A,FALSE,"장축";#N/A,#N/A,FALSE,"4WD"}</definedName>
    <definedName name="_z2" localSheetId="0" hidden="1">{#N/A,#N/A,FALSE,"단축1";#N/A,#N/A,FALSE,"단축2";#N/A,#N/A,FALSE,"단축3";#N/A,#N/A,FALSE,"장축";#N/A,#N/A,FALSE,"4WD"}</definedName>
    <definedName name="_z2" localSheetId="1" hidden="1">{#N/A,#N/A,FALSE,"단축1";#N/A,#N/A,FALSE,"단축2";#N/A,#N/A,FALSE,"단축3";#N/A,#N/A,FALSE,"장축";#N/A,#N/A,FALSE,"4WD"}</definedName>
    <definedName name="_z2" hidden="1">{#N/A,#N/A,FALSE,"단축1";#N/A,#N/A,FALSE,"단축2";#N/A,#N/A,FALSE,"단축3";#N/A,#N/A,FALSE,"장축";#N/A,#N/A,FALSE,"4WD"}</definedName>
    <definedName name="_z4" localSheetId="0" hidden="1">{#N/A,#N/A,FALSE,"단축1";#N/A,#N/A,FALSE,"단축2";#N/A,#N/A,FALSE,"단축3";#N/A,#N/A,FALSE,"장축";#N/A,#N/A,FALSE,"4WD"}</definedName>
    <definedName name="_z4" localSheetId="1" hidden="1">{#N/A,#N/A,FALSE,"단축1";#N/A,#N/A,FALSE,"단축2";#N/A,#N/A,FALSE,"단축3";#N/A,#N/A,FALSE,"장축";#N/A,#N/A,FALSE,"4WD"}</definedName>
    <definedName name="_z4" hidden="1">{#N/A,#N/A,FALSE,"단축1";#N/A,#N/A,FALSE,"단축2";#N/A,#N/A,FALSE,"단축3";#N/A,#N/A,FALSE,"장축";#N/A,#N/A,FALSE,"4WD"}</definedName>
    <definedName name="´cAE°eE¹" hidden="1">#REF!</definedName>
    <definedName name="￠￥cAE¡ÆeEⓒo" hidden="1">#REF!</definedName>
    <definedName name="\\" localSheetId="0" hidden="1">{#N/A,#N/A,FALSE,"단축1";#N/A,#N/A,FALSE,"단축2";#N/A,#N/A,FALSE,"단축3";#N/A,#N/A,FALSE,"장축";#N/A,#N/A,FALSE,"4WD"}</definedName>
    <definedName name="\\" localSheetId="1" hidden="1">{#N/A,#N/A,FALSE,"단축1";#N/A,#N/A,FALSE,"단축2";#N/A,#N/A,FALSE,"단축3";#N/A,#N/A,FALSE,"장축";#N/A,#N/A,FALSE,"4WD"}</definedName>
    <definedName name="\\" hidden="1">{#N/A,#N/A,FALSE,"단축1";#N/A,#N/A,FALSE,"단축2";#N/A,#N/A,FALSE,"단축3";#N/A,#N/A,FALSE,"장축";#N/A,#N/A,FALSE,"4WD"}</definedName>
    <definedName name="\\\\\\\" hidden="1">{#N/A,#N/A,FALSE,"인원";#N/A,#N/A,FALSE,"비용2";#N/A,#N/A,FALSE,"비용1";#N/A,#N/A,FALSE,"비용";#N/A,#N/A,FALSE,"보증2";#N/A,#N/A,FALSE,"보증1";#N/A,#N/A,FALSE,"보증";#N/A,#N/A,FALSE,"손익1";#N/A,#N/A,FALSE,"손익";#N/A,#N/A,FALSE,"부서별매출";#N/A,#N/A,FALSE,"매출"}</definedName>
    <definedName nam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 hidden="1">{#N/A,#N/A,FALSE,"인원";#N/A,#N/A,FALSE,"비용2";#N/A,#N/A,FALSE,"비용1";#N/A,#N/A,FALSE,"비용";#N/A,#N/A,FALSE,"보증2";#N/A,#N/A,FALSE,"보증1";#N/A,#N/A,FALSE,"보증";#N/A,#N/A,FALSE,"손익1";#N/A,#N/A,FALSE,"손익";#N/A,#N/A,FALSE,"부서별매출";#N/A,#N/A,FALSE,"매출"}</definedName>
    <definedName name="\\\\\\\\\\\\\\\\\\\\\\\\\\\\\\\\\\\\\\\\\\\" hidden="1">{#N/A,#N/A,FALSE,"인원";#N/A,#N/A,FALSE,"비용2";#N/A,#N/A,FALSE,"비용1";#N/A,#N/A,FALSE,"비용";#N/A,#N/A,FALSE,"보증2";#N/A,#N/A,FALSE,"보증1";#N/A,#N/A,FALSE,"보증";#N/A,#N/A,FALSE,"손익1";#N/A,#N/A,FALSE,"손익";#N/A,#N/A,FALSE,"부서별매출";#N/A,#N/A,FALSE,"매출"}</definedName>
    <definedName name="\0">#N/A</definedName>
    <definedName name="\1" localSheetId="0">#REF!</definedName>
    <definedName name="\1">#REF!</definedName>
    <definedName name="\a">#N/A</definedName>
    <definedName name="\b">#N/A</definedName>
    <definedName name="\c">#N/A</definedName>
    <definedName name="\d">#N/A</definedName>
    <definedName name="\e" localSheetId="0">#N/A</definedName>
    <definedName name="\E">#REF!</definedName>
    <definedName name="\f">#N/A</definedName>
    <definedName name="\g">#N/A</definedName>
    <definedName name="\h">#N/A</definedName>
    <definedName name="\i">#N/A</definedName>
    <definedName name="\j">#N/A</definedName>
    <definedName name="\k">#N/A</definedName>
    <definedName name="\l" localSheetId="0">#N/A</definedName>
    <definedName name="\L">#REF!</definedName>
    <definedName name="\m">#N/A</definedName>
    <definedName name="\n">#N/A</definedName>
    <definedName name="\o">#N/A</definedName>
    <definedName name="\p" localSheetId="0">#N/A</definedName>
    <definedName name="\P">#REF!</definedName>
    <definedName name="\q" localSheetId="0">#REF!</definedName>
    <definedName name="\q">#REF!</definedName>
    <definedName name="\r">#N/A</definedName>
    <definedName name="\s" localSheetId="0">#N/A</definedName>
    <definedName name="\S">#REF!</definedName>
    <definedName name="\t">#N/A</definedName>
    <definedName name="\u">#N/A</definedName>
    <definedName name="\v">#N/A</definedName>
    <definedName name="\x">#N/A</definedName>
    <definedName name="\y">#N/A</definedName>
    <definedName name="\z">#N/A</definedName>
    <definedName name="Ⅱ" hidden="1">{#N/A,#N/A,FALSE,"정공"}</definedName>
    <definedName name="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A_I">#REF!</definedName>
    <definedName name="A_I1">#REF!</definedName>
    <definedName name="A_I2">#REF!</definedName>
    <definedName name="A_I3">#REF!</definedName>
    <definedName name="A_I4">#REF!</definedName>
    <definedName name="A_P">#REF!</definedName>
    <definedName name="A1_">#N/A</definedName>
    <definedName name="A1_00근거" localSheetId="0" hidden="1">{#N/A,#N/A,FALSE,"단축1";#N/A,#N/A,FALSE,"단축2";#N/A,#N/A,FALSE,"단축3";#N/A,#N/A,FALSE,"장축";#N/A,#N/A,FALSE,"4WD"}</definedName>
    <definedName name="A1_00근거" localSheetId="1" hidden="1">{#N/A,#N/A,FALSE,"단축1";#N/A,#N/A,FALSE,"단축2";#N/A,#N/A,FALSE,"단축3";#N/A,#N/A,FALSE,"장축";#N/A,#N/A,FALSE,"4WD"}</definedName>
    <definedName name="A1_00근거" hidden="1">{#N/A,#N/A,FALSE,"단축1";#N/A,#N/A,FALSE,"단축2";#N/A,#N/A,FALSE,"단축3";#N/A,#N/A,FALSE,"장축";#N/A,#N/A,FALSE,"4WD"}</definedName>
    <definedName name="A10_">#N/A</definedName>
    <definedName name="A11_">#N/A</definedName>
    <definedName name="A12_">#N/A</definedName>
    <definedName name="A2_">#N/A</definedName>
    <definedName name="A3_">#N/A</definedName>
    <definedName name="A315yoo1">#REF!</definedName>
    <definedName name="A4_">#N/A</definedName>
    <definedName name="A5_">#N/A</definedName>
    <definedName name="A6_">#N/A</definedName>
    <definedName name="A7_">#N/A</definedName>
    <definedName name="A8_">#N/A</definedName>
    <definedName name="A9_">#N/A</definedName>
    <definedName name="aa" localSheetId="0">#REF!</definedName>
    <definedName name="aa">[55]잡손실내역!#REF!</definedName>
    <definedName name="aa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 hidden="1">'[56]폐기A1-6#'!#REF!</definedName>
    <definedName name="AAAAA" localSheetId="0" hidden="1">{#N/A,#N/A,FALSE,"단축1";#N/A,#N/A,FALSE,"단축2";#N/A,#N/A,FALSE,"단축3";#N/A,#N/A,FALSE,"장축";#N/A,#N/A,FALSE,"4WD"}</definedName>
    <definedName name="AAAAA" localSheetId="1" hidden="1">{#N/A,#N/A,FALSE,"단축1";#N/A,#N/A,FALSE,"단축2";#N/A,#N/A,FALSE,"단축3";#N/A,#N/A,FALSE,"장축";#N/A,#N/A,FALSE,"4WD"}</definedName>
    <definedName name="AAAAA" hidden="1">{#N/A,#N/A,FALSE,"단축1";#N/A,#N/A,FALSE,"단축2";#N/A,#N/A,FALSE,"단축3";#N/A,#N/A,FALSE,"장축";#N/A,#N/A,FALSE,"4WD"}</definedName>
    <definedName name="AAAAAA"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 localSheetId="0" hidden="1">{#N/A,#N/A,TRUE,"Y생산";#N/A,#N/A,TRUE,"Y판매";#N/A,#N/A,TRUE,"Y총물량";#N/A,#N/A,TRUE,"Y능력";#N/A,#N/A,TRUE,"YKD"}</definedName>
    <definedName name="AAAAAAA" localSheetId="1" hidden="1">{#N/A,#N/A,TRUE,"Y생산";#N/A,#N/A,TRUE,"Y판매";#N/A,#N/A,TRUE,"Y총물량";#N/A,#N/A,TRUE,"Y능력";#N/A,#N/A,TRUE,"YKD"}</definedName>
    <definedName name="AAAAAAA" hidden="1">{#N/A,#N/A,TRUE,"Y생산";#N/A,#N/A,TRUE,"Y판매";#N/A,#N/A,TRUE,"Y총물량";#N/A,#N/A,TRUE,"Y능력";#N/A,#N/A,TRUE,"YKD"}</definedName>
    <definedName name="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 localSheetId="0">#REF!</definedName>
    <definedName name="aaaaaaaaaa">#REF!</definedName>
    <definedName name="AAAAAAAAAAA" hidden="1">{#N/A,#N/A,FALSE,"단축1";#N/A,#N/A,FALSE,"단축2";#N/A,#N/A,FALSE,"단축3";#N/A,#N/A,FALSE,"장축";#N/A,#N/A,FALSE,"4WD"}</definedName>
    <definedName name="AAAAAAAAAAAA" hidden="1">{#N/A,#N/A,FALSE,"인원";#N/A,#N/A,FALSE,"비용2";#N/A,#N/A,FALSE,"비용1";#N/A,#N/A,FALSE,"비용";#N/A,#N/A,FALSE,"보증2";#N/A,#N/A,FALSE,"보증1";#N/A,#N/A,FALSE,"보증";#N/A,#N/A,FALSE,"손익1";#N/A,#N/A,FALSE,"손익";#N/A,#N/A,FALSE,"부서별매출";#N/A,#N/A,FALSE,"매출"}</definedName>
    <definedName name="aaaaaaaaaaaaa"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aaaaaaaaaaaaa"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 hidden="1">{#N/A,#N/A,FALSE,"배수2"}</definedName>
    <definedName name="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 hidden="1">{#N/A,#N/A,FALSE,"인원";#N/A,#N/A,FALSE,"비용2";#N/A,#N/A,FALSE,"비용1";#N/A,#N/A,FALSE,"비용";#N/A,#N/A,FALSE,"보증2";#N/A,#N/A,FALSE,"보증1";#N/A,#N/A,FALSE,"보증";#N/A,#N/A,FALSE,"손익1";#N/A,#N/A,FALSE,"손익";#N/A,#N/A,FALSE,"부서별매출";#N/A,#N/A,FALSE,"매출"}</definedName>
    <definedName name="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AA" hidden="1">{#N/A,#N/A,TRUE,"Y생산";#N/A,#N/A,TRUE,"Y판매";#N/A,#N/A,TRUE,"Y총물량";#N/A,#N/A,TRUE,"Y능력";#N/A,#N/A,TRUE,"YKD"}</definedName>
    <definedName name="AAAA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AAAAAAAAAAAAAAAAA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AAAAAAESWDFEFE" localSheetId="0" hidden="1">{#N/A,#N/A,FALSE,"단축1";#N/A,#N/A,FALSE,"단축2";#N/A,#N/A,FALSE,"단축3";#N/A,#N/A,FALSE,"장축";#N/A,#N/A,FALSE,"4WD"}</definedName>
    <definedName name="AAAAAAAAAESWDFEFE" localSheetId="1" hidden="1">{#N/A,#N/A,FALSE,"단축1";#N/A,#N/A,FALSE,"단축2";#N/A,#N/A,FALSE,"단축3";#N/A,#N/A,FALSE,"장축";#N/A,#N/A,FALSE,"4WD"}</definedName>
    <definedName name="AAAAAAAAAESWDFEFE" hidden="1">{#N/A,#N/A,FALSE,"단축1";#N/A,#N/A,FALSE,"단축2";#N/A,#N/A,FALSE,"단축3";#N/A,#N/A,FALSE,"장축";#N/A,#N/A,FALSE,"4WD"}</definedName>
    <definedName name="AAAAS" hidden="1">{#N/A,#N/A,FALSE,"정공"}</definedName>
    <definedName name="AAACV" localSheetId="0" hidden="1">{"'KET'!$A$1:$E$2423"}</definedName>
    <definedName name="AAACV" localSheetId="1" hidden="1">{"'KET'!$A$1:$E$2423"}</definedName>
    <definedName name="AAACV" hidden="1">{"'KET'!$A$1:$E$2423"}</definedName>
    <definedName name="aa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AAV" localSheetId="0" hidden="1">{"Wire Charts",#N/A,TRUE,"Wires"}</definedName>
    <definedName name="AAAV" localSheetId="1" hidden="1">{"Wire Charts",#N/A,TRUE,"Wires"}</definedName>
    <definedName name="AAAV" hidden="1">{"Wire Charts",#N/A,TRUE,"Wires"}</definedName>
    <definedName name="AABB" localSheetId="0" hidden="1">{#N/A,#N/A,FALSE,"단축1";#N/A,#N/A,FALSE,"단축2";#N/A,#N/A,FALSE,"단축3";#N/A,#N/A,FALSE,"장축";#N/A,#N/A,FALSE,"4WD"}</definedName>
    <definedName name="AABB" localSheetId="1" hidden="1">{#N/A,#N/A,FALSE,"단축1";#N/A,#N/A,FALSE,"단축2";#N/A,#N/A,FALSE,"단축3";#N/A,#N/A,FALSE,"장축";#N/A,#N/A,FALSE,"4WD"}</definedName>
    <definedName name="AABB" hidden="1">{#N/A,#N/A,FALSE,"단축1";#N/A,#N/A,FALSE,"단축2";#N/A,#N/A,FALSE,"단축3";#N/A,#N/A,FALSE,"장축";#N/A,#N/A,FALSE,"4WD"}</definedName>
    <definedName name="aafr4" hidden="1">{"COPLLDPEEPLC",#N/A,FALSE,"LLDPE";"COPLLDPENapLC",#N/A,FALSE,"LLDPE"}</definedName>
    <definedName name="aakkk" localSheetId="0">#REF!</definedName>
    <definedName name="aakkk">#REF!</definedName>
    <definedName name="aaqwz" hidden="1">{#N/A,#N/A,TRUE,"일정"}</definedName>
    <definedName name="AAS" localSheetId="0" hidden="1">{#N/A,#N/A,FALSE,"단축1";#N/A,#N/A,FALSE,"단축2";#N/A,#N/A,FALSE,"단축3";#N/A,#N/A,FALSE,"장축";#N/A,#N/A,FALSE,"4WD"}</definedName>
    <definedName name="AAS" localSheetId="1" hidden="1">{#N/A,#N/A,FALSE,"단축1";#N/A,#N/A,FALSE,"단축2";#N/A,#N/A,FALSE,"단축3";#N/A,#N/A,FALSE,"장축";#N/A,#N/A,FALSE,"4WD"}</definedName>
    <definedName name="AAS" hidden="1">{#N/A,#N/A,FALSE,"단축1";#N/A,#N/A,FALSE,"단축2";#N/A,#N/A,FALSE,"단축3";#N/A,#N/A,FALSE,"장축";#N/A,#N/A,FALSE,"4WD"}</definedName>
    <definedName name="AAT" hidden="1">{#N/A,#N/A,TRUE,"일정"}</definedName>
    <definedName name="AB" localSheetId="0" hidden="1">{#N/A,#N/A,FALSE,"단축1";#N/A,#N/A,FALSE,"단축2";#N/A,#N/A,FALSE,"단축3";#N/A,#N/A,FALSE,"장축";#N/A,#N/A,FALSE,"4WD"}</definedName>
    <definedName name="AB" localSheetId="1" hidden="1">{#N/A,#N/A,FALSE,"단축1";#N/A,#N/A,FALSE,"단축2";#N/A,#N/A,FALSE,"단축3";#N/A,#N/A,FALSE,"장축";#N/A,#N/A,FALSE,"4WD"}</definedName>
    <definedName name="ab" hidden="1">1</definedName>
    <definedName name="abbreviations" hidden="1">{"'매출'!$A$1:$I$22"}</definedName>
    <definedName name="abc" hidden="1">[57]목표세부명세!#REF!</definedName>
    <definedName name="abcd" hidden="1">[58]노임이!#REF!</definedName>
    <definedName name="ABCDEF" hidden="1">{#N/A,#N/A,FALSE,"정공"}</definedName>
    <definedName name="ABCD관리" hidden="1">{#N/A,#N/A,FALSE,"정공"}</definedName>
    <definedName name="ABD" localSheetId="0" hidden="1">{#N/A,#N/A,FALSE,"단축1";#N/A,#N/A,FALSE,"단축2";#N/A,#N/A,FALSE,"단축3";#N/A,#N/A,FALSE,"장축";#N/A,#N/A,FALSE,"4WD"}</definedName>
    <definedName name="ABD" localSheetId="1" hidden="1">{#N/A,#N/A,FALSE,"단축1";#N/A,#N/A,FALSE,"단축2";#N/A,#N/A,FALSE,"단축3";#N/A,#N/A,FALSE,"장축";#N/A,#N/A,FALSE,"4WD"}</definedName>
    <definedName name="ABD" hidden="1">{#N/A,#N/A,FALSE,"단축1";#N/A,#N/A,FALSE,"단축2";#N/A,#N/A,FALSE,"단축3";#N/A,#N/A,FALSE,"장축";#N/A,#N/A,FALSE,"4WD"}</definedName>
    <definedName name="ABD_1" hidden="1">{#N/A,#N/A,FALSE,"지침";#N/A,#N/A,FALSE,"환경분석";#N/A,#N/A,FALSE,"Sheet16"}</definedName>
    <definedName name="ABD_2" hidden="1">{#N/A,#N/A,FALSE,"지침";#N/A,#N/A,FALSE,"환경분석";#N/A,#N/A,FALSE,"Sheet16"}</definedName>
    <definedName name="ABD_3" hidden="1">{#N/A,#N/A,FALSE,"지침";#N/A,#N/A,FALSE,"환경분석";#N/A,#N/A,FALSE,"Sheet16"}</definedName>
    <definedName name="ABDD" localSheetId="0" hidden="1">{#N/A,#N/A,FALSE,"단축1";#N/A,#N/A,FALSE,"단축2";#N/A,#N/A,FALSE,"단축3";#N/A,#N/A,FALSE,"장축";#N/A,#N/A,FALSE,"4WD"}</definedName>
    <definedName name="ABDD" localSheetId="1" hidden="1">{#N/A,#N/A,FALSE,"단축1";#N/A,#N/A,FALSE,"단축2";#N/A,#N/A,FALSE,"단축3";#N/A,#N/A,FALSE,"장축";#N/A,#N/A,FALSE,"4WD"}</definedName>
    <definedName name="ABDD" hidden="1">{#N/A,#N/A,FALSE,"단축1";#N/A,#N/A,FALSE,"단축2";#N/A,#N/A,FALSE,"단축3";#N/A,#N/A,FALSE,"장축";#N/A,#N/A,FALSE,"4WD"}</definedName>
    <definedName name="ABS"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B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BS_원부_수납">#REF!</definedName>
    <definedName name="ABS_원부_약정">#REF!</definedName>
    <definedName name="ABX" localSheetId="0" hidden="1">{#N/A,#N/A,FALSE,"지침";#N/A,#N/A,FALSE,"환경분석";#N/A,#N/A,FALSE,"Sheet16"}</definedName>
    <definedName name="ABX" hidden="1">{#N/A,#N/A,FALSE,"지침";#N/A,#N/A,FALSE,"환경분석";#N/A,#N/A,FALSE,"Sheet16"}</definedName>
    <definedName name="ABX_1" hidden="1">{#N/A,#N/A,FALSE,"지침";#N/A,#N/A,FALSE,"환경분석";#N/A,#N/A,FALSE,"Sheet16"}</definedName>
    <definedName name="ABX_2" hidden="1">{#N/A,#N/A,FALSE,"지침";#N/A,#N/A,FALSE,"환경분석";#N/A,#N/A,FALSE,"Sheet16"}</definedName>
    <definedName name="ABX_3" hidden="1">{#N/A,#N/A,FALSE,"지침";#N/A,#N/A,FALSE,"환경분석";#N/A,#N/A,FALSE,"Sheet16"}</definedName>
    <definedName name="ac" hidden="1">#REF!</definedName>
    <definedName name="AC105bj35">#REF!</definedName>
    <definedName name="ACB" localSheetId="0" hidden="1">{#N/A,#N/A,FALSE,"단축1";#N/A,#N/A,FALSE,"단축2";#N/A,#N/A,FALSE,"단축3";#N/A,#N/A,FALSE,"장축";#N/A,#N/A,FALSE,"4WD"}</definedName>
    <definedName name="ACB" localSheetId="1" hidden="1">{#N/A,#N/A,FALSE,"단축1";#N/A,#N/A,FALSE,"단축2";#N/A,#N/A,FALSE,"단축3";#N/A,#N/A,FALSE,"장축";#N/A,#N/A,FALSE,"4WD"}</definedName>
    <definedName name="ACB" hidden="1">{#N/A,#N/A,FALSE,"단축1";#N/A,#N/A,FALSE,"단축2";#N/A,#N/A,FALSE,"단축3";#N/A,#N/A,FALSE,"장축";#N/A,#N/A,FALSE,"4WD"}</definedName>
    <definedName name="ACC">OFFSET([59]graph!$B$77,0,0,1,COUNTA([59]graph!$A$77:$IV$77)-1)</definedName>
    <definedName name="Access_Button" localSheetId="0" hidden="1">"X98년차량부하__양_증차품의_List"</definedName>
    <definedName name="Access_Button" localSheetId="1" hidden="1">"X98년차량부하__양_증차품의_List"</definedName>
    <definedName name="Access_Button" hidden="1">"bo_sang_토지조서_List"</definedName>
    <definedName name="Access_Button1" hidden="1">"업체현황_카드발송_List"</definedName>
    <definedName name="Access_Button2" hidden="1">"업체현황_카드발송_List"</definedName>
    <definedName name="Access_Button3" hidden="1">"카드발송_카드발송_List1"</definedName>
    <definedName name="Access_Button4" hidden="1">"업체현황_카드발송_List"</definedName>
    <definedName name="AccessDatabase" localSheetId="0" hidden="1">"C:\WORK\납품능력평가\98년차량부하.mdb"</definedName>
    <definedName name="AccessDatabase" localSheetId="1" hidden="1">"C:\WORK\납품능력평가\98년차량부하.mdb"</definedName>
    <definedName name="AccessDatabase" hidden="1">"C:\My Documents\Exc-data\bo_sang.mdb"</definedName>
    <definedName name="AccessDatabase_1" hidden="1">"C:\HMS\EPH\ETS1.mdb"</definedName>
    <definedName name="ACCLINK.XLS_Localization_Table_List" hidden="1">"$A$1:$B$11"</definedName>
    <definedName name="ACCLINK.XLS_Localization_Table_List1" hidden="1">"$A$13:$B$31"</definedName>
    <definedName name="ACCLINK.XLS_Localization_Table_List10" hidden="1">"$A$13:$B$33"</definedName>
    <definedName name="ACCLINK.XLS_Localization_Table_List11" hidden="1">"$A$13:$B$33"</definedName>
    <definedName name="ACCLINK.XLS_Localization_Table_List12" hidden="1">"$A$13:$B$33"</definedName>
    <definedName name="ACCLINK.XLS_Localization_Table_List13" hidden="1">"$A$13:$B$33"</definedName>
    <definedName name="ACCLINK.XLS_Localization_Table_List14" hidden="1">"$A$13:$B$33"</definedName>
    <definedName name="ACCLINK.XLS_Localization_Table_List15" hidden="1">"$A$13:$B$33"</definedName>
    <definedName name="ACCLINK.XLS_Localization_Table_List16" hidden="1">"$A$13:$B$33"</definedName>
    <definedName name="ACCLINK.XLS_Localization_Table_List17" hidden="1">"$A$13:$B$33"</definedName>
    <definedName name="ACCLINK.XLS_Localization_Table_List18" hidden="1">"$A$13:$B$33"</definedName>
    <definedName name="ACCLINK.XLS_Localization_Table_List19" hidden="1">"$A$13:$B$33"</definedName>
    <definedName name="ACCLINK.XLS_Localization_Table_List2" hidden="1">"$A$13:$B$31"</definedName>
    <definedName name="ACCLINK.XLS_Localization_Table_List3" hidden="1">"$A$13:$B$31"</definedName>
    <definedName name="ACCLINK.XLS_Localization_Table_List4" hidden="1">"$A$13:$B$31"</definedName>
    <definedName name="ACCLINK.XLS_Localization_Table_List5" hidden="1">"$A$13:$B$31"</definedName>
    <definedName name="ACCLINK.XLS_Localization_Table_List6" hidden="1">"$A$13:$B$31"</definedName>
    <definedName name="ACCLINK.XLS_Localization_Table_List7" hidden="1">"$A$13:$B$31"</definedName>
    <definedName name="ACCLINK.XLS_Localization_Table_List8" hidden="1">"$A$13:$B$31"</definedName>
    <definedName name="ACCLINK.XLS_Localization_Table_List9" hidden="1">"$A$13:$B$33"</definedName>
    <definedName name="Acct.Components">#REF!</definedName>
    <definedName name="acerf4" hidden="1">{"CostData",#N/A,FALSE,"Ethylene Price Model";"CostData2",#N/A,FALSE,"Input Assumptions"}</definedName>
    <definedName name="ACMODEL" hidden="1">'[60]#REF'!$B$6</definedName>
    <definedName name="ACOM" localSheetId="0" hidden="1">{#N/A,#N/A,TRUE,"일정"}</definedName>
    <definedName name="ACOM" localSheetId="1" hidden="1">{#N/A,#N/A,TRUE,"일정"}</definedName>
    <definedName name="ACOM" hidden="1">{#N/A,#N/A,TRUE,"일정"}</definedName>
    <definedName name="ACON" localSheetId="0" hidden="1">{#N/A,#N/A,TRUE,"일정"}</definedName>
    <definedName name="ACON" localSheetId="1" hidden="1">{#N/A,#N/A,TRUE,"일정"}</definedName>
    <definedName name="ACON" hidden="1">{#N/A,#N/A,TRUE,"일정"}</definedName>
    <definedName name="ACR4차"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creaf4" hidden="1">{"ROCEIntNapLC",#N/A,FALSE,"Ethylene Price Model";"ROCEIntEPLC",#N/A,FALSE,"Ethylene Price Model"}</definedName>
    <definedName name="ACTDSVTTVG" hidden="1">{#N/A,#N/A,FALSE,"단축1";#N/A,#N/A,FALSE,"단축2";#N/A,#N/A,FALSE,"단축3";#N/A,#N/A,FALSE,"장축";#N/A,#N/A,FALSE,"4WD"}</definedName>
    <definedName name="ACwvu.Komplett." localSheetId="0" hidden="1">'[61]GB-IC Villingen GG'!#REF!</definedName>
    <definedName name="ACwvu.Komplett." hidden="1">'[61]GB-IC Villingen GG'!#REF!</definedName>
    <definedName name="ACwvu.Screen." localSheetId="0" hidden="1">'[61]GB-IC Villingen GG'!#REF!</definedName>
    <definedName name="ACwvu.Screen." hidden="1">'[61]GB-IC Villingen GG'!#REF!</definedName>
    <definedName name="AD" localSheetId="0" hidden="1">{#N/A,#N/A,FALSE,"을지 (4)";#N/A,#N/A,FALSE,"을지 (5)";#N/A,#N/A,FALSE,"을지 (6)"}</definedName>
    <definedName name="AD" localSheetId="1" hidden="1">{#N/A,#N/A,FALSE,"을지 (4)";#N/A,#N/A,FALSE,"을지 (5)";#N/A,#N/A,FALSE,"을지 (6)"}</definedName>
    <definedName name="AD" hidden="1">{#N/A,#N/A,FALSE,"을지 (4)";#N/A,#N/A,FALSE,"을지 (5)";#N/A,#N/A,FALSE,"을지 (6)"}</definedName>
    <definedName name="adadeaefddd" hidden="1">{#N/A,#N/A,FALSE,"DR-부적합";#N/A,#N/A,FALSE,"DR-제조공정";#N/A,#N/A,FALSE,"검사-부적합";#N/A,#N/A,FALSE,"검사기준서";#N/A,#N/A,FALSE,"품질관리공정도";#N/A,#N/A,FALSE,"검사-1";#N/A,#N/A,FALSE,"DR-1"}</definedName>
    <definedName name="adaf" localSheetId="0" hidden="1">{#N/A,#N/A,FALSE,"단축1";#N/A,#N/A,FALSE,"단축2";#N/A,#N/A,FALSE,"단축3";#N/A,#N/A,FALSE,"장축";#N/A,#N/A,FALSE,"4WD"}</definedName>
    <definedName name="adaf" localSheetId="1" hidden="1">{#N/A,#N/A,FALSE,"단축1";#N/A,#N/A,FALSE,"단축2";#N/A,#N/A,FALSE,"단축3";#N/A,#N/A,FALSE,"장축";#N/A,#N/A,FALSE,"4WD"}</definedName>
    <definedName name="adaf" hidden="1">{#N/A,#N/A,FALSE,"단축1";#N/A,#N/A,FALSE,"단축2";#N/A,#N/A,FALSE,"단축3";#N/A,#N/A,FALSE,"장축";#N/A,#N/A,FALSE,"4WD"}</definedName>
    <definedName name="adc" hidden="1">{"TotalMR_CY",#N/A,FALSE,"PLAN97 MASTER"}</definedName>
    <definedName name="adcq" localSheetId="0" hidden="1">{"'자리배치도'!$AG$1:$CI$28"}</definedName>
    <definedName name="adcq" hidden="1">{"'자리배치도'!$AG$1:$CI$28"}</definedName>
    <definedName name="ADD">#REF!</definedName>
    <definedName name="addd" hidden="1">#REF!</definedName>
    <definedName name="ade" hidden="1">{#N/A,#N/A,FALSE,"인원";#N/A,#N/A,FALSE,"비용2";#N/A,#N/A,FALSE,"비용1";#N/A,#N/A,FALSE,"비용";#N/A,#N/A,FALSE,"보증2";#N/A,#N/A,FALSE,"보증1";#N/A,#N/A,FALSE,"보증";#N/A,#N/A,FALSE,"손익1";#N/A,#N/A,FALSE,"손익";#N/A,#N/A,FALSE,"부서별매출";#N/A,#N/A,FALSE,"매출"}</definedName>
    <definedName name="ADF" hidden="1">{#N/A,#N/A,FALSE,"신규dep";#N/A,#N/A,FALSE,"신규dep-금형상각후";#N/A,#N/A,FALSE,"신규dep-연구비상각후";#N/A,#N/A,FALSE,"신규dep-기계,공구상각후"}</definedName>
    <definedName name="adfasrfwqtrfqwr" localSheetId="0" hidden="1">{"'자리배치도'!$AG$1:$CI$28"}</definedName>
    <definedName name="adfasrfwqtrfqwr" hidden="1">{"'자리배치도'!$AG$1:$CI$28"}</definedName>
    <definedName name="adfds" localSheetId="0" hidden="1">{#N/A,#N/A,FALSE,"단축1";#N/A,#N/A,FALSE,"단축2";#N/A,#N/A,FALSE,"단축3";#N/A,#N/A,FALSE,"장축";#N/A,#N/A,FALSE,"4WD"}</definedName>
    <definedName name="adfds" localSheetId="1" hidden="1">{#N/A,#N/A,FALSE,"단축1";#N/A,#N/A,FALSE,"단축2";#N/A,#N/A,FALSE,"단축3";#N/A,#N/A,FALSE,"장축";#N/A,#N/A,FALSE,"4WD"}</definedName>
    <definedName name="adfds" hidden="1">{#N/A,#N/A,FALSE,"단축1";#N/A,#N/A,FALSE,"단축2";#N/A,#N/A,FALSE,"단축3";#N/A,#N/A,FALSE,"장축";#N/A,#N/A,FALSE,"4WD"}</definedName>
    <definedName name="ADFHJGKGL" hidden="1">{#N/A,#N/A,FALSE,"인원";#N/A,#N/A,FALSE,"비용2";#N/A,#N/A,FALSE,"비용1";#N/A,#N/A,FALSE,"비용";#N/A,#N/A,FALSE,"보증2";#N/A,#N/A,FALSE,"보증1";#N/A,#N/A,FALSE,"보증";#N/A,#N/A,FALSE,"손익1";#N/A,#N/A,FALSE,"손익";#N/A,#N/A,FALSE,"부서별매출";#N/A,#N/A,FALSE,"매출"}</definedName>
    <definedName name="adfr" hidden="1">{#N/A,#N/A,FALSE,"인원";#N/A,#N/A,FALSE,"비용2";#N/A,#N/A,FALSE,"비용1";#N/A,#N/A,FALSE,"비용";#N/A,#N/A,FALSE,"보증2";#N/A,#N/A,FALSE,"보증1";#N/A,#N/A,FALSE,"보증";#N/A,#N/A,FALSE,"손익1";#N/A,#N/A,FALSE,"손익";#N/A,#N/A,FALSE,"부서별매출";#N/A,#N/A,FALSE,"매출"}</definedName>
    <definedName name="adre" hidden="1">{#N/A,#N/A,FALSE,"인원";#N/A,#N/A,FALSE,"비용2";#N/A,#N/A,FALSE,"비용1";#N/A,#N/A,FALSE,"비용";#N/A,#N/A,FALSE,"보증2";#N/A,#N/A,FALSE,"보증1";#N/A,#N/A,FALSE,"보증";#N/A,#N/A,FALSE,"손익1";#N/A,#N/A,FALSE,"손익";#N/A,#N/A,FALSE,"부서별매출";#N/A,#N/A,FALSE,"매출"}</definedName>
    <definedName name="ADS" localSheetId="0" hidden="1">{#N/A,#N/A,FALSE,"지침";#N/A,#N/A,FALSE,"환경분석";#N/A,#N/A,FALSE,"Sheet16"}</definedName>
    <definedName name="ADS" hidden="1">{#N/A,#N/A,FALSE,"지침";#N/A,#N/A,FALSE,"환경분석";#N/A,#N/A,FALSE,"Sheet16"}</definedName>
    <definedName name="ADS_1" hidden="1">{#N/A,#N/A,FALSE,"지침";#N/A,#N/A,FALSE,"환경분석";#N/A,#N/A,FALSE,"Sheet16"}</definedName>
    <definedName name="ADS_2" hidden="1">{#N/A,#N/A,FALSE,"지침";#N/A,#N/A,FALSE,"환경분석";#N/A,#N/A,FALSE,"Sheet16"}</definedName>
    <definedName name="ADS_3" hidden="1">{#N/A,#N/A,FALSE,"지침";#N/A,#N/A,FALSE,"환경분석";#N/A,#N/A,FALSE,"Sheet16"}</definedName>
    <definedName name="ADSDF" localSheetId="0" hidden="1">{#N/A,#N/A,TRUE,"Y생산";#N/A,#N/A,TRUE,"Y판매";#N/A,#N/A,TRUE,"Y총물량";#N/A,#N/A,TRUE,"Y능력";#N/A,#N/A,TRUE,"YKD"}</definedName>
    <definedName name="ADSDF" localSheetId="1" hidden="1">{#N/A,#N/A,TRUE,"Y생산";#N/A,#N/A,TRUE,"Y판매";#N/A,#N/A,TRUE,"Y총물량";#N/A,#N/A,TRUE,"Y능력";#N/A,#N/A,TRUE,"YKD"}</definedName>
    <definedName name="ADSDF" hidden="1">{#N/A,#N/A,TRUE,"Y생산";#N/A,#N/A,TRUE,"Y판매";#N/A,#N/A,TRUE,"Y총물량";#N/A,#N/A,TRUE,"Y능력";#N/A,#N/A,TRUE,"YKD"}</definedName>
    <definedName name="adsf" hidden="1">'[62]5사남'!#REF!</definedName>
    <definedName name="adsgh" localSheetId="0" hidden="1">{#N/A,#N/A,FALSE,"지침";#N/A,#N/A,FALSE,"환경분석";#N/A,#N/A,FALSE,"Sheet16"}</definedName>
    <definedName name="adsgh" hidden="1">{#N/A,#N/A,FALSE,"지침";#N/A,#N/A,FALSE,"환경분석";#N/A,#N/A,FALSE,"Sheet16"}</definedName>
    <definedName name="ADSGHJHGJ" localSheetId="0" hidden="1">{#N/A,#N/A,FALSE,"단축1";#N/A,#N/A,FALSE,"단축2";#N/A,#N/A,FALSE,"단축3";#N/A,#N/A,FALSE,"장축";#N/A,#N/A,FALSE,"4WD"}</definedName>
    <definedName name="ADSGHJHGJ" localSheetId="1" hidden="1">{#N/A,#N/A,FALSE,"단축1";#N/A,#N/A,FALSE,"단축2";#N/A,#N/A,FALSE,"단축3";#N/A,#N/A,FALSE,"장축";#N/A,#N/A,FALSE,"4WD"}</definedName>
    <definedName name="ADSGHJHGJ" hidden="1">{#N/A,#N/A,FALSE,"단축1";#N/A,#N/A,FALSE,"단축2";#N/A,#N/A,FALSE,"단축3";#N/A,#N/A,FALSE,"장축";#N/A,#N/A,FALSE,"4WD"}</definedName>
    <definedName name="ADV" hidden="1">{#N/A,#N/A,TRUE,"ANALYSE";#N/A,#N/A,TRUE,"PM VOLUME";#N/A,#N/A,TRUE,"PM VALEUR";#N/A,#N/A,TRUE,"AR1";#N/A,#N/A,TRUE,"AR2";#N/A,#N/A,TRUE,"RAF";#N/A,#N/A,TRUE,"BILAN";#N/A,#N/A,TRUE,"CASH FLOW";#N/A,#N/A,TRUE,"ETAT FI"}</definedName>
    <definedName name="ae" localSheetId="0" hidden="1">#REF!</definedName>
    <definedName name="ae" hidden="1">#REF!</definedName>
    <definedName name="aed" hidden="1">{#N/A,#N/A,FALSE,"현장 NCR 분석";#N/A,#N/A,FALSE,"현장품질감사";#N/A,#N/A,FALSE,"현장품질감사"}</definedName>
    <definedName name="AEFWTWRWE" hidden="1">{#N/A,#N/A,FALSE,"배수1"}</definedName>
    <definedName name="AETAE" hidden="1">{#N/A,#N/A,FALSE,"인원";#N/A,#N/A,FALSE,"비용2";#N/A,#N/A,FALSE,"비용1";#N/A,#N/A,FALSE,"비용";#N/A,#N/A,FALSE,"보증2";#N/A,#N/A,FALSE,"보증1";#N/A,#N/A,FALSE,"보증";#N/A,#N/A,FALSE,"손익1";#N/A,#N/A,FALSE,"손익";#N/A,#N/A,FALSE,"부서별매출";#N/A,#N/A,FALSE,"매출"}</definedName>
    <definedName name="aezeeeeeee"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ezeeeeeee"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ezer"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ezer"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F" localSheetId="0" hidden="1">{#N/A,#N/A,FALSE,"단축1";#N/A,#N/A,FALSE,"단축2";#N/A,#N/A,FALSE,"단축3";#N/A,#N/A,FALSE,"장축";#N/A,#N/A,FALSE,"4WD"}</definedName>
    <definedName name="AF" localSheetId="1" hidden="1">{#N/A,#N/A,FALSE,"단축1";#N/A,#N/A,FALSE,"단축2";#N/A,#N/A,FALSE,"단축3";#N/A,#N/A,FALSE,"장축";#N/A,#N/A,FALSE,"4WD"}</definedName>
    <definedName name="AF" hidden="1">{#N/A,#N/A,FALSE,"단축1";#N/A,#N/A,FALSE,"단축2";#N/A,#N/A,FALSE,"단축3";#N/A,#N/A,FALSE,"장축";#N/A,#N/A,FALSE,"4WD"}</definedName>
    <definedName name="AFAFA" hidden="1">{#N/A,#N/A,FALSE,"부대1"}</definedName>
    <definedName name="afara" hidden="1">{"COPEGEPLC",#N/A,FALSE,"EG";"COPEPNapLC",#N/A,FALSE,"EG"}</definedName>
    <definedName name="AFASFAS" hidden="1">{#N/A,#N/A,FALSE,"조골재"}</definedName>
    <definedName name="afcraee" hidden="1">{"TabEthEPLC",#N/A,FALSE,"Ethylene Price Model";"TabEthNapLC",#N/A,FALSE,"Ethylene Price Model"}</definedName>
    <definedName name="afd" hidden="1">{"COPStyrEPLC",#N/A,FALSE,"Styrene";"COPStyrNapLC",#N/A,FALSE,"Styrene"}</definedName>
    <definedName name="AFDASFQ" hidden="1">{#N/A,#N/A,FALSE,"삼진정공";#N/A,#N/A,FALSE,"영신금속";#N/A,#N/A,FALSE,"태양금속";#N/A,#N/A,FALSE,"진합정공";#N/A,#N/A,FALSE,"코리아";#N/A,#N/A,FALSE,"풍강금속";#N/A,#N/A,FALSE,"선일기계"}</definedName>
    <definedName name="afdsafasfsadf" localSheetId="0" hidden="1">{"'자리배치도'!$AG$1:$CI$28"}</definedName>
    <definedName name="afdsafasfsadf" hidden="1">{"'자리배치도'!$AG$1:$CI$28"}</definedName>
    <definedName name="afdsafasfsafas" localSheetId="0" hidden="1">{#N/A,#N/A,FALSE,"지침";#N/A,#N/A,FALSE,"환경분석";#N/A,#N/A,FALSE,"Sheet16"}</definedName>
    <definedName name="afdsafasfsafas" hidden="1">{#N/A,#N/A,FALSE,"지침";#N/A,#N/A,FALSE,"환경분석";#N/A,#N/A,FALSE,"Sheet16"}</definedName>
    <definedName name="AFDSFDSFDSAF" hidden="1">{#N/A,#N/A,FALSE,"혼합골재"}</definedName>
    <definedName name="AFDSFSADFSA" hidden="1">{#N/A,#N/A,FALSE,"토공2"}</definedName>
    <definedName name="AFFFFFFFFFFFFFFF" hidden="1">{#N/A,#N/A,FALSE,"단가표지"}</definedName>
    <definedName name="AFNERO" hidden="1">{#N/A,#N/A,TRUE,"일정"}</definedName>
    <definedName name="AFQQ" hidden="1">{#N/A,#N/A,FALSE,"단축1";#N/A,#N/A,FALSE,"단축2";#N/A,#N/A,FALSE,"단축3";#N/A,#N/A,FALSE,"장축";#N/A,#N/A,FALSE,"4WD"}</definedName>
    <definedName name="AFR" hidden="1">{#N/A,#N/A,FALSE,"인원";#N/A,#N/A,FALSE,"비용2";#N/A,#N/A,FALSE,"비용1";#N/A,#N/A,FALSE,"비용";#N/A,#N/A,FALSE,"보증2";#N/A,#N/A,FALSE,"보증1";#N/A,#N/A,FALSE,"보증";#N/A,#N/A,FALSE,"손익1";#N/A,#N/A,FALSE,"손익";#N/A,#N/A,FALSE,"부서별매출";#N/A,#N/A,FALSE,"매출"}</definedName>
    <definedName name="afs" localSheetId="0" hidden="1">{#N/A,#N/A,FALSE,"Aging Summary";#N/A,#N/A,FALSE,"Ratio Analysis";#N/A,#N/A,FALSE,"Test 120 Day Accts";#N/A,#N/A,FALSE,"Tickmarks"}</definedName>
    <definedName name="afs" localSheetId="1" hidden="1">{#N/A,#N/A,FALSE,"Aging Summary";#N/A,#N/A,FALSE,"Ratio Analysis";#N/A,#N/A,FALSE,"Test 120 Day Accts";#N/A,#N/A,FALSE,"Tickmarks"}</definedName>
    <definedName name="afs" hidden="1">{#N/A,#N/A,FALSE,"Aging Summary";#N/A,#N/A,FALSE,"Ratio Analysis";#N/A,#N/A,FALSE,"Test 120 Day Accts";#N/A,#N/A,FALSE,"Tickmarks"}</definedName>
    <definedName name="afsa" localSheetId="0" hidden="1">{#N/A,#N/A,FALSE,"지침";#N/A,#N/A,FALSE,"환경분석";#N/A,#N/A,FALSE,"Sheet16"}</definedName>
    <definedName name="afsa" hidden="1">{#N/A,#N/A,FALSE,"지침";#N/A,#N/A,FALSE,"환경분석";#N/A,#N/A,FALSE,"Sheet16"}</definedName>
    <definedName name="afsadfasfasfasfa" localSheetId="0" hidden="1">{"'자리배치도'!$AG$1:$CI$28"}</definedName>
    <definedName name="afsadfasfasfasfa" hidden="1">{"'자리배치도'!$AG$1:$CI$28"}</definedName>
    <definedName name="afsafasfsa" localSheetId="0" hidden="1">{"'자리배치도'!$AG$1:$CI$28"}</definedName>
    <definedName name="afsafasfsa" hidden="1">{"'자리배치도'!$AG$1:$CI$28"}</definedName>
    <definedName name="AFSAFS" hidden="1">{#N/A,#N/A,FALSE,"표지목차"}</definedName>
    <definedName name="AFSAFSA" hidden="1">{#N/A,#N/A,FALSE,"이정표"}</definedName>
    <definedName name="AFSAFSAF" hidden="1">{#N/A,#N/A,FALSE,"운반시간"}</definedName>
    <definedName name="afsdadfasfas" localSheetId="0" hidden="1">{"'자리배치도'!$AG$1:$CI$28"}</definedName>
    <definedName name="afsdadfasfas" hidden="1">{"'자리배치도'!$AG$1:$CI$28"}</definedName>
    <definedName name="AFSDAFSA" hidden="1">{#N/A,#N/A,FALSE,"속도"}</definedName>
    <definedName name="afsdfasfasfas" localSheetId="0" hidden="1">{"'자리배치도'!$AG$1:$CI$28"}</definedName>
    <definedName name="afsdfasfasfas" hidden="1">{"'자리배치도'!$AG$1:$CI$28"}</definedName>
    <definedName name="AFSSAFSAFSAFSAFSAD" hidden="1">{#N/A,#N/A,FALSE,"배수1"}</definedName>
    <definedName name="afvh"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fvh"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AG" localSheetId="0" hidden="1">{#N/A,#N/A,FALSE,"단축1";#N/A,#N/A,FALSE,"단축2";#N/A,#N/A,FALSE,"단축3";#N/A,#N/A,FALSE,"장축";#N/A,#N/A,FALSE,"4WD"}</definedName>
    <definedName name="AG" localSheetId="1" hidden="1">{#N/A,#N/A,FALSE,"단축1";#N/A,#N/A,FALSE,"단축2";#N/A,#N/A,FALSE,"단축3";#N/A,#N/A,FALSE,"장축";#N/A,#N/A,FALSE,"4WD"}</definedName>
    <definedName name="AG" hidden="1">{#N/A,#N/A,FALSE,"단축1";#N/A,#N/A,FALSE,"단축2";#N/A,#N/A,FALSE,"단축3";#N/A,#N/A,FALSE,"장축";#N/A,#N/A,FALSE,"4WD"}</definedName>
    <definedName name="AGEAHAE" hidden="1">{#N/A,#N/A,FALSE,"FR 계산내역";#N/A,#N/A,FALSE,"RR 계산내역";#N/A,#N/A,FALSE,"기계경비"}</definedName>
    <definedName name="AH" localSheetId="0" hidden="1">{#N/A,#N/A,FALSE,"단축1";#N/A,#N/A,FALSE,"단축2";#N/A,#N/A,FALSE,"단축3";#N/A,#N/A,FALSE,"장축";#N/A,#N/A,FALSE,"4WD"}</definedName>
    <definedName name="AH" localSheetId="1" hidden="1">{#N/A,#N/A,FALSE,"단축1";#N/A,#N/A,FALSE,"단축2";#N/A,#N/A,FALSE,"단축3";#N/A,#N/A,FALSE,"장축";#N/A,#N/A,FALSE,"4WD"}</definedName>
    <definedName name="AH" hidden="1">{#N/A,#N/A,FALSE,"단축1";#N/A,#N/A,FALSE,"단축2";#N/A,#N/A,FALSE,"단축3";#N/A,#N/A,FALSE,"장축";#N/A,#N/A,FALSE,"4WD"}</definedName>
    <definedName name="ahdsjd" hidden="1">{#N/A,#N/A,FALSE,"현장 NCR 분석";#N/A,#N/A,FALSE,"현장품질감사";#N/A,#N/A,FALSE,"현장품질감사"}</definedName>
    <definedName name="ahfds"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hfds"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hfd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ai" localSheetId="0" hidden="1">{#N/A,#N/A,FALSE,"지침";#N/A,#N/A,FALSE,"환경분석";#N/A,#N/A,FALSE,"Sheet16"}</definedName>
    <definedName name="ai" hidden="1">{#N/A,#N/A,FALSE,"지침";#N/A,#N/A,FALSE,"환경분석";#N/A,#N/A,FALSE,"Sheet16"}</definedName>
    <definedName name="air_trap">#REF!</definedName>
    <definedName name="AIRCON" localSheetId="0" hidden="1">{#N/A,#N/A,FALSE,"단축1";#N/A,#N/A,FALSE,"단축2";#N/A,#N/A,FALSE,"단축3";#N/A,#N/A,FALSE,"장축";#N/A,#N/A,FALSE,"4WD"}</definedName>
    <definedName name="AIRCON" localSheetId="1" hidden="1">{#N/A,#N/A,FALSE,"단축1";#N/A,#N/A,FALSE,"단축2";#N/A,#N/A,FALSE,"단축3";#N/A,#N/A,FALSE,"장축";#N/A,#N/A,FALSE,"4WD"}</definedName>
    <definedName name="AIRCON" hidden="1">{#N/A,#N/A,FALSE,"단축1";#N/A,#N/A,FALSE,"단축2";#N/A,#N/A,FALSE,"단축3";#N/A,#N/A,FALSE,"장축";#N/A,#N/A,FALSE,"4WD"}</definedName>
    <definedName name="AJ" localSheetId="0" hidden="1">{#N/A,#N/A,FALSE,"단축1";#N/A,#N/A,FALSE,"단축2";#N/A,#N/A,FALSE,"단축3";#N/A,#N/A,FALSE,"장축";#N/A,#N/A,FALSE,"4WD"}</definedName>
    <definedName name="AJ" localSheetId="1" hidden="1">{#N/A,#N/A,FALSE,"단축1";#N/A,#N/A,FALSE,"단축2";#N/A,#N/A,FALSE,"단축3";#N/A,#N/A,FALSE,"장축";#N/A,#N/A,FALSE,"4WD"}</definedName>
    <definedName name="AJ" hidden="1">{#N/A,#N/A,FALSE,"단축1";#N/A,#N/A,FALSE,"단축2";#N/A,#N/A,FALSE,"단축3";#N/A,#N/A,FALSE,"장축";#N/A,#N/A,FALSE,"4WD"}</definedName>
    <definedName name="ajdkf"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AJE" localSheetId="0" hidden="1">{#N/A,#N/A,FALSE,"주요여수신";#N/A,#N/A,FALSE,"수신금리";#N/A,#N/A,FALSE,"대출금리";#N/A,#N/A,FALSE,"신규대출";#N/A,#N/A,FALSE,"총액대출"}</definedName>
    <definedName name="AJE" localSheetId="1" hidden="1">{#N/A,#N/A,FALSE,"주요여수신";#N/A,#N/A,FALSE,"수신금리";#N/A,#N/A,FALSE,"대출금리";#N/A,#N/A,FALSE,"신규대출";#N/A,#N/A,FALSE,"총액대출"}</definedName>
    <definedName name="AJE" hidden="1">{#N/A,#N/A,FALSE,"주요여수신";#N/A,#N/A,FALSE,"수신금리";#N/A,#N/A,FALSE,"대출금리";#N/A,#N/A,FALSE,"신규대출";#N/A,#N/A,FALSE,"총액대출"}</definedName>
    <definedName name="ak" localSheetId="0" hidden="1">{#N/A,#N/A,FALSE,"지침";#N/A,#N/A,FALSE,"환경분석";#N/A,#N/A,FALSE,"Sheet16"}</definedName>
    <definedName name="ak" hidden="1">{#N/A,#N/A,FALSE,"지침";#N/A,#N/A,FALSE,"환경분석";#N/A,#N/A,FALSE,"Sheet16"}</definedName>
    <definedName name="akak" hidden="1">[63]시산표!#REF!</definedName>
    <definedName name="akrka123" localSheetId="0" hidden="1">{#N/A,#N/A,TRUE,"Y생산";#N/A,#N/A,TRUE,"Y판매";#N/A,#N/A,TRUE,"Y총물량";#N/A,#N/A,TRUE,"Y능력";#N/A,#N/A,TRUE,"YKD"}</definedName>
    <definedName name="akrka123" localSheetId="1" hidden="1">{#N/A,#N/A,TRUE,"Y생산";#N/A,#N/A,TRUE,"Y판매";#N/A,#N/A,TRUE,"Y총물량";#N/A,#N/A,TRUE,"Y능력";#N/A,#N/A,TRUE,"YKD"}</definedName>
    <definedName name="akrka123" hidden="1">{#N/A,#N/A,TRUE,"Y생산";#N/A,#N/A,TRUE,"Y판매";#N/A,#N/A,TRUE,"Y총물량";#N/A,#N/A,TRUE,"Y능력";#N/A,#N/A,TRUE,"YKD"}</definedName>
    <definedName name="AL" localSheetId="0" hidden="1">{#N/A,#N/A,FALSE,"단축1";#N/A,#N/A,FALSE,"단축2";#N/A,#N/A,FALSE,"단축3";#N/A,#N/A,FALSE,"장축";#N/A,#N/A,FALSE,"4WD"}</definedName>
    <definedName name="AL" localSheetId="1" hidden="1">{#N/A,#N/A,FALSE,"단축1";#N/A,#N/A,FALSE,"단축2";#N/A,#N/A,FALSE,"단축3";#N/A,#N/A,FALSE,"장축";#N/A,#N/A,FALSE,"4WD"}</definedName>
    <definedName name="AL" hidden="1">{#N/A,#N/A,FALSE,"단축1";#N/A,#N/A,FALSE,"단축2";#N/A,#N/A,FALSE,"단축3";#N/A,#N/A,FALSE,"장축";#N/A,#N/A,FALSE,"4WD"}</definedName>
    <definedName name="ALL" localSheetId="0" hidden="1">{#N/A,#N/A,FALSE,"단축1";#N/A,#N/A,FALSE,"단축2";#N/A,#N/A,FALSE,"단축3";#N/A,#N/A,FALSE,"장축";#N/A,#N/A,FALSE,"4WD"}</definedName>
    <definedName name="ALL" localSheetId="1" hidden="1">{#N/A,#N/A,FALSE,"단축1";#N/A,#N/A,FALSE,"단축2";#N/A,#N/A,FALSE,"단축3";#N/A,#N/A,FALSE,"장축";#N/A,#N/A,FALSE,"4WD"}</definedName>
    <definedName name="ALL" hidden="1">{#N/A,#N/A,FALSE,"단축1";#N/A,#N/A,FALSE,"단축2";#N/A,#N/A,FALSE,"단축3";#N/A,#N/A,FALSE,"장축";#N/A,#N/A,FALSE,"4WD"}</definedName>
    <definedName name="AllTables" localSheetId="0">{10}</definedName>
    <definedName name="AllTables">{10}</definedName>
    <definedName name="ALLTO">#REF!</definedName>
    <definedName name="ALㅓ머" hidden="1">{#N/A,#N/A,FALSE,"UNIT";#N/A,#N/A,FALSE,"UNIT";#N/A,#N/A,FALSE,"계정"}</definedName>
    <definedName name="am" localSheetId="0" hidden="1">{#N/A,#N/A,FALSE,"지침";#N/A,#N/A,FALSE,"환경분석";#N/A,#N/A,FALSE,"Sheet16"}</definedName>
    <definedName name="am" hidden="1">{#N/A,#N/A,FALSE,"지침";#N/A,#N/A,FALSE,"환경분석";#N/A,#N/A,FALSE,"Sheet16"}</definedName>
    <definedName name="AMN"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N" localSheetId="0" hidden="1">{#N/A,#N/A,FALSE,"단축1";#N/A,#N/A,FALSE,"단축2";#N/A,#N/A,FALSE,"단축3";#N/A,#N/A,FALSE,"장축";#N/A,#N/A,FALSE,"4WD"}</definedName>
    <definedName name="AN" localSheetId="1" hidden="1">{#N/A,#N/A,FALSE,"단축1";#N/A,#N/A,FALSE,"단축2";#N/A,#N/A,FALSE,"단축3";#N/A,#N/A,FALSE,"장축";#N/A,#N/A,FALSE,"4WD"}</definedName>
    <definedName name="AN" hidden="1">{#N/A,#N/A,FALSE,"단축1";#N/A,#N/A,FALSE,"단축2";#N/A,#N/A,FALSE,"단축3";#N/A,#N/A,FALSE,"장축";#N/A,#N/A,FALSE,"4WD"}</definedName>
    <definedName name="ana" hidden="1">{#N/A,#N/A,TRUE,"EC COMM-t";#N/A,#N/A,TRUE,"EC PAR PDTS-t";#N/A,#N/A,TRUE,"EC MAT-t";#N/A,#N/A,TRUE,"SUIVI HAUSSES-t"}</definedName>
    <definedName name="Ana_CFROI">[64]Analysis!$A$1078:$J$1110</definedName>
    <definedName name="Ana_GI">[64]Analysis!$A$1147:$I$1179</definedName>
    <definedName name="Ana_ScatterRaw">[64]Analysis!$A$2000:$A$2251</definedName>
    <definedName name="angle" localSheetId="0">#REF!</definedName>
    <definedName name="angle">#REF!</definedName>
    <definedName name="Anja"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nj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nscount" localSheetId="0" hidden="1">4</definedName>
    <definedName name="anscount" localSheetId="1" hidden="1">4</definedName>
    <definedName name="anscount" hidden="1">1</definedName>
    <definedName name="anscount_1" hidden="1">1</definedName>
    <definedName name="AO">#REF!</definedName>
    <definedName name="aocnf" localSheetId="0" hidden="1">{#N/A,#N/A,FALSE,"채권채무";#N/A,#N/A,FALSE,"control sheet"}</definedName>
    <definedName name="aocnf" hidden="1">{#N/A,#N/A,FALSE,"채권채무";#N/A,#N/A,FALSE,"control sheet"}</definedName>
    <definedName name="AOCNFTHSDLR" hidden="1">{#N/A,#N/A,FALSE,"정공"}</definedName>
    <definedName name="ap" localSheetId="0" hidden="1">{#N/A,#N/A,FALSE,"지침";#N/A,#N/A,FALSE,"환경분석";#N/A,#N/A,FALSE,"Sheet16"}</definedName>
    <definedName name="ap" hidden="1">{#N/A,#N/A,FALSE,"지침";#N/A,#N/A,FALSE,"환경분석";#N/A,#N/A,FALSE,"Sheet16"}</definedName>
    <definedName name="A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q" localSheetId="0" hidden="1">{#N/A,#N/A,FALSE,"지침";#N/A,#N/A,FALSE,"환경분석";#N/A,#N/A,FALSE,"Sheet16"}</definedName>
    <definedName name="aq" hidden="1">{#N/A,#N/A,FALSE,"지침";#N/A,#N/A,FALSE,"환경분석";#N/A,#N/A,FALSE,"Sheet16"}</definedName>
    <definedName name="AQE" localSheetId="0" hidden="1">{"'장비'!$A$3:$M$12"}</definedName>
    <definedName name="AQE" hidden="1">{"'장비'!$A$3:$M$12"}</definedName>
    <definedName name="AQP" localSheetId="0" hidden="1">{#N/A,#N/A,FALSE,"96 3월물량표";#N/A,#N/A,FALSE,"96 4월물량표";#N/A,#N/A,FALSE,"96 5월물량표"}</definedName>
    <definedName name="AQP" localSheetId="1" hidden="1">{#N/A,#N/A,FALSE,"96 3월물량표";#N/A,#N/A,FALSE,"96 4월물량표";#N/A,#N/A,FALSE,"96 5월물량표"}</definedName>
    <definedName name="AQP" hidden="1">{#N/A,#N/A,FALSE,"96 3월물량표";#N/A,#N/A,FALSE,"96 4월물량표";#N/A,#N/A,FALSE,"96 5월물량표"}</definedName>
    <definedName name="AQQQ"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aqqqq" hidden="1">{"'Sheet1'!$A$1:$H$36"}</definedName>
    <definedName name="aq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r" localSheetId="0" hidden="1">{#N/A,#N/A,FALSE,"지침";#N/A,#N/A,FALSE,"환경분석";#N/A,#N/A,FALSE,"Sheet16"}</definedName>
    <definedName name="ar" hidden="1">{#N/A,#N/A,FALSE,"지침";#N/A,#N/A,FALSE,"환경분석";#N/A,#N/A,FALSE,"Sheet16"}</definedName>
    <definedName name="area" localSheetId="0" hidden="1">{#N/A,#N/A,FALSE,"??1";#N/A,#N/A,FALSE,"??2";#N/A,#N/A,FALSE,"??3";#N/A,#N/A,FALSE,"??";#N/A,#N/A,FALSE,"4WD"}</definedName>
    <definedName name="area" localSheetId="1" hidden="1">{#N/A,#N/A,FALSE,"??1";#N/A,#N/A,FALSE,"??2";#N/A,#N/A,FALSE,"??3";#N/A,#N/A,FALSE,"??";#N/A,#N/A,FALSE,"4WD"}</definedName>
    <definedName name="area" hidden="1">{#N/A,#N/A,FALSE,"??1";#N/A,#N/A,FALSE,"??2";#N/A,#N/A,FALSE,"??3";#N/A,#N/A,FALSE,"??";#N/A,#N/A,FALSE,"4WD"}</definedName>
    <definedName name="areta"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ret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rf" hidden="1">{"COPEthNapLC",#N/A,FALSE,"Ethylene Price Model";"COPEthEPLC",#N/A,FALSE,"Ethylene Price Model"}</definedName>
    <definedName name="arg" hidden="1">{"COPEthNapLC",#N/A,FALSE,"Ethylene Price Model";"COPEthEPLC",#N/A,FALSE,"Ethylene Price Model"}</definedName>
    <definedName name="arta"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rta"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S" localSheetId="0" hidden="1">{#N/A,#N/A,FALSE,"단축1";#N/A,#N/A,FALSE,"단축2";#N/A,#N/A,FALSE,"단축3";#N/A,#N/A,FALSE,"장축";#N/A,#N/A,FALSE,"4WD"}</definedName>
    <definedName name="AS" localSheetId="1" hidden="1">{#N/A,#N/A,FALSE,"단축1";#N/A,#N/A,FALSE,"단축2";#N/A,#N/A,FALSE,"단축3";#N/A,#N/A,FALSE,"장축";#N/A,#N/A,FALSE,"4WD"}</definedName>
    <definedName name="AS" hidden="1">{#N/A,#N/A,FALSE,"단축1";#N/A,#N/A,FALSE,"단축2";#N/A,#N/A,FALSE,"단축3";#N/A,#N/A,FALSE,"장축";#N/A,#N/A,FALSE,"4WD"}</definedName>
    <definedName name="AS2DocOpenMode" hidden="1">"AS2DocumentEdit"</definedName>
    <definedName name="AS2HasNoAutoHeaderFooter" hidden="1">" "</definedName>
    <definedName name="AS2LinkLS" hidden="1">[65]Links!A1</definedName>
    <definedName name="AS2ReportLS" hidden="1">1</definedName>
    <definedName name="AS2StaticLS" localSheetId="0" hidden="1">#REF!</definedName>
    <definedName name="AS2StaticLS" localSheetId="1" hidden="1">#REF!</definedName>
    <definedName name="AS2StaticLS" hidden="1">#REF!</definedName>
    <definedName name="AS2SyncStepLS" hidden="1">0</definedName>
    <definedName name="AS2TickmarkLS" localSheetId="0" hidden="1">#REF!</definedName>
    <definedName name="AS2TickmarkLS" localSheetId="1" hidden="1">#REF!</definedName>
    <definedName name="AS2TickmarkLS" hidden="1">#N/A</definedName>
    <definedName name="AS2VersionLS" hidden="1">300</definedName>
    <definedName name="asa" localSheetId="0" hidden="1">{#N/A,#N/A,FALSE,"단축1";#N/A,#N/A,FALSE,"단축2";#N/A,#N/A,FALSE,"단축3";#N/A,#N/A,FALSE,"장축";#N/A,#N/A,FALSE,"4WD"}</definedName>
    <definedName name="asa" localSheetId="1" hidden="1">{#N/A,#N/A,FALSE,"단축1";#N/A,#N/A,FALSE,"단축2";#N/A,#N/A,FALSE,"단축3";#N/A,#N/A,FALSE,"장축";#N/A,#N/A,FALSE,"4WD"}</definedName>
    <definedName name="asa" hidden="1">{#N/A,#N/A,FALSE,"단축1";#N/A,#N/A,FALSE,"단축2";#N/A,#N/A,FALSE,"단축3";#N/A,#N/A,FALSE,"장축";#N/A,#N/A,FALSE,"4WD"}</definedName>
    <definedName name="asad" hidden="1">#REF!</definedName>
    <definedName name="ASADS" localSheetId="0" hidden="1">{#N/A,#N/A,FALSE,"단축1";#N/A,#N/A,FALSE,"단축2";#N/A,#N/A,FALSE,"단축3";#N/A,#N/A,FALSE,"장축";#N/A,#N/A,FALSE,"4WD"}</definedName>
    <definedName name="ASADS" localSheetId="1" hidden="1">{#N/A,#N/A,FALSE,"단축1";#N/A,#N/A,FALSE,"단축2";#N/A,#N/A,FALSE,"단축3";#N/A,#N/A,FALSE,"장축";#N/A,#N/A,FALSE,"4WD"}</definedName>
    <definedName name="ASADS" hidden="1">{#N/A,#N/A,FALSE,"단축1";#N/A,#N/A,FALSE,"단축2";#N/A,#N/A,FALSE,"단축3";#N/A,#N/A,FALSE,"장축";#N/A,#N/A,FALSE,"4WD"}</definedName>
    <definedName name="ASAMT">#N/A</definedName>
    <definedName name="ASASAASA" localSheetId="0" hidden="1">{#N/A,#N/A,FALSE,"단축1";#N/A,#N/A,FALSE,"단축2";#N/A,#N/A,FALSE,"단축3";#N/A,#N/A,FALSE,"장축";#N/A,#N/A,FALSE,"4WD"}</definedName>
    <definedName name="ASASAASA" localSheetId="1" hidden="1">{#N/A,#N/A,FALSE,"단축1";#N/A,#N/A,FALSE,"단축2";#N/A,#N/A,FALSE,"단축3";#N/A,#N/A,FALSE,"장축";#N/A,#N/A,FALSE,"4WD"}</definedName>
    <definedName name="ASASAASA" hidden="1">{#N/A,#N/A,FALSE,"단축1";#N/A,#N/A,FALSE,"단축2";#N/A,#N/A,FALSE,"단축3";#N/A,#N/A,FALSE,"장축";#N/A,#N/A,FALSE,"4WD"}</definedName>
    <definedName name="asasasws" localSheetId="0" hidden="1">{#N/A,#N/A,FALSE,"단축1";#N/A,#N/A,FALSE,"단축2";#N/A,#N/A,FALSE,"단축3";#N/A,#N/A,FALSE,"장축";#N/A,#N/A,FALSE,"4WD"}</definedName>
    <definedName name="asasasws" localSheetId="1" hidden="1">{#N/A,#N/A,FALSE,"단축1";#N/A,#N/A,FALSE,"단축2";#N/A,#N/A,FALSE,"단축3";#N/A,#N/A,FALSE,"장축";#N/A,#N/A,FALSE,"4WD"}</definedName>
    <definedName name="asasasws" hidden="1">{#N/A,#N/A,FALSE,"단축1";#N/A,#N/A,FALSE,"단축2";#N/A,#N/A,FALSE,"단축3";#N/A,#N/A,FALSE,"장축";#N/A,#N/A,FALSE,"4WD"}</definedName>
    <definedName name="asd" localSheetId="0" hidden="1">{"'매출'!$A$1:$I$22"}</definedName>
    <definedName name="asd" hidden="1">{"'매출'!$A$1:$I$22"}</definedName>
    <definedName name="ASDAs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d" localSheetId="0" hidden="1">{#N/A,#N/A,FALSE,"단축1";#N/A,#N/A,FALSE,"단축2";#N/A,#N/A,FALSE,"단축3";#N/A,#N/A,FALSE,"장축";#N/A,#N/A,FALSE,"4WD"}</definedName>
    <definedName name="asdd" localSheetId="1" hidden="1">{#N/A,#N/A,FALSE,"단축1";#N/A,#N/A,FALSE,"단축2";#N/A,#N/A,FALSE,"단축3";#N/A,#N/A,FALSE,"장축";#N/A,#N/A,FALSE,"4WD"}</definedName>
    <definedName name="asdd" hidden="1">{#N/A,#N/A,FALSE,"단축1";#N/A,#N/A,FALSE,"단축2";#N/A,#N/A,FALSE,"단축3";#N/A,#N/A,FALSE,"장축";#N/A,#N/A,FALSE,"4WD"}</definedName>
    <definedName name="ASDE" hidden="1">{#N/A,#N/A,TRUE,"일정"}</definedName>
    <definedName name="ASD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 localSheetId="0" hidden="1">{#N/A,#N/A,FALSE,"PART-1234-8-12-9(41)";#N/A,#N/A,FALSE,"PARTS-2(3)";#N/A,#N/A,FALSE,"VAN SYSTEM";#N/A,#N/A,FALSE,"PARTS-10(26)";#N/A,#N/A,FALSE,"PART-5-6-7-11(14)";#N/A,#N/A,FALSE,"PARTS-4(3)";#N/A,#N/A,FALSE,"PCLASS"}</definedName>
    <definedName name="asdfa" hidden="1">{#N/A,#N/A,FALSE,"PART-1234-8-12-9(41)";#N/A,#N/A,FALSE,"PARTS-2(3)";#N/A,#N/A,FALSE,"VAN SYSTEM";#N/A,#N/A,FALSE,"PARTS-10(26)";#N/A,#N/A,FALSE,"PART-5-6-7-11(14)";#N/A,#N/A,FALSE,"PARTS-4(3)";#N/A,#N/A,FALSE,"PCLASS"}</definedName>
    <definedName name="ASDFASAS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asffffffffffffff" hidden="1">{#N/A,#N/A,FALSE,"손익표지";#N/A,#N/A,FALSE,"손익계산";#N/A,#N/A,FALSE,"일반관리비";#N/A,#N/A,FALSE,"영업외수익";#N/A,#N/A,FALSE,"영업외비용";#N/A,#N/A,FALSE,"매출액";#N/A,#N/A,FALSE,"요약손익";#N/A,#N/A,FALSE,"요약대차";#N/A,#N/A,FALSE,"매출채권현황";#N/A,#N/A,FALSE,"매출채권명세"}</definedName>
    <definedName name="ASDFASGAS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FEE" hidden="1">{#N/A,#N/A,FALSE,"FR 계산내역";#N/A,#N/A,FALSE,"RR 계산내역";#N/A,#N/A,FALSE,"기계경비"}</definedName>
    <definedName name="asdfg" localSheetId="0" hidden="1">{#N/A,#N/A,FALSE,"단축1";#N/A,#N/A,FALSE,"단축2";#N/A,#N/A,FALSE,"단축3";#N/A,#N/A,FALSE,"장축";#N/A,#N/A,FALSE,"4WD"}</definedName>
    <definedName name="asdfg" localSheetId="1" hidden="1">{#N/A,#N/A,FALSE,"단축1";#N/A,#N/A,FALSE,"단축2";#N/A,#N/A,FALSE,"단축3";#N/A,#N/A,FALSE,"장축";#N/A,#N/A,FALSE,"4WD"}</definedName>
    <definedName name="asdfg" hidden="1">{#N/A,#N/A,FALSE,"단축1";#N/A,#N/A,FALSE,"단축2";#N/A,#N/A,FALSE,"단축3";#N/A,#N/A,FALSE,"장축";#N/A,#N/A,FALSE,"4WD"}</definedName>
    <definedName name="ASDFGA" hidden="1">{#N/A,#N/A,FALSE,"단축1";#N/A,#N/A,FALSE,"단축2";#N/A,#N/A,FALSE,"단축3";#N/A,#N/A,FALSE,"장축";#N/A,#N/A,FALSE,"4WD"}</definedName>
    <definedName name="ASDFGHJ" localSheetId="0" hidden="1">{#N/A,#N/A,FALSE,"채권채무";#N/A,#N/A,FALSE,"control sheet"}</definedName>
    <definedName name="ASDFGHJ" hidden="1">{#N/A,#N/A,FALSE,"채권채무";#N/A,#N/A,FALSE,"control sheet"}</definedName>
    <definedName name="ASDFSAD" localSheetId="0" hidden="1">{#N/A,#N/A,FALSE,"초도품";#N/A,#N/A,FALSE,"초도품 (2)";#N/A,#N/A,FALSE,"초도품 (3)";#N/A,#N/A,FALSE,"초도품 (4)";#N/A,#N/A,FALSE,"초도품 (5)";#N/A,#N/A,FALSE,"초도품 (6)"}</definedName>
    <definedName name="ASDFSAD" localSheetId="1" hidden="1">{#N/A,#N/A,FALSE,"초도품";#N/A,#N/A,FALSE,"초도품 (2)";#N/A,#N/A,FALSE,"초도품 (3)";#N/A,#N/A,FALSE,"초도품 (4)";#N/A,#N/A,FALSE,"초도품 (5)";#N/A,#N/A,FALSE,"초도품 (6)"}</definedName>
    <definedName name="ASDFSAD" hidden="1">{#N/A,#N/A,FALSE,"초도품";#N/A,#N/A,FALSE,"초도품 (2)";#N/A,#N/A,FALSE,"초도품 (3)";#N/A,#N/A,FALSE,"초도품 (4)";#N/A,#N/A,FALSE,"초도품 (5)";#N/A,#N/A,FALSE,"초도품 (6)"}</definedName>
    <definedName name="ASDSAD" localSheetId="0" hidden="1">{#N/A,#N/A,FALSE,"단축1";#N/A,#N/A,FALSE,"단축2";#N/A,#N/A,FALSE,"단축3";#N/A,#N/A,FALSE,"장축";#N/A,#N/A,FALSE,"4WD"}</definedName>
    <definedName name="ASDSAD" localSheetId="1" hidden="1">{#N/A,#N/A,FALSE,"단축1";#N/A,#N/A,FALSE,"단축2";#N/A,#N/A,FALSE,"단축3";#N/A,#N/A,FALSE,"장축";#N/A,#N/A,FALSE,"4WD"}</definedName>
    <definedName name="ASDSAD" hidden="1">{#N/A,#N/A,FALSE,"단축1";#N/A,#N/A,FALSE,"단축2";#N/A,#N/A,FALSE,"단축3";#N/A,#N/A,FALSE,"장축";#N/A,#N/A,FALSE,"4WD"}</definedName>
    <definedName name="AS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dx" localSheetId="0" hidden="1">{"'자리배치도'!$AG$1:$CI$28"}</definedName>
    <definedName name="asdx" hidden="1">{"'자리배치도'!$AG$1:$CI$28"}</definedName>
    <definedName name="ASE" localSheetId="0" hidden="1">{#N/A,#N/A,FALSE,"초도품";#N/A,#N/A,FALSE,"초도품 (2)";#N/A,#N/A,FALSE,"초도품 (3)";#N/A,#N/A,FALSE,"초도품 (4)";#N/A,#N/A,FALSE,"초도품 (5)";#N/A,#N/A,FALSE,"초도품 (6)"}</definedName>
    <definedName name="ASE" localSheetId="1" hidden="1">{#N/A,#N/A,FALSE,"초도품";#N/A,#N/A,FALSE,"초도품 (2)";#N/A,#N/A,FALSE,"초도품 (3)";#N/A,#N/A,FALSE,"초도품 (4)";#N/A,#N/A,FALSE,"초도품 (5)";#N/A,#N/A,FALSE,"초도품 (6)"}</definedName>
    <definedName name="ASE" hidden="1">{#N/A,#N/A,FALSE,"초도품";#N/A,#N/A,FALSE,"초도품 (2)";#N/A,#N/A,FALSE,"초도품 (3)";#N/A,#N/A,FALSE,"초도품 (4)";#N/A,#N/A,FALSE,"초도품 (5)";#N/A,#N/A,FALSE,"초도품 (6)"}</definedName>
    <definedName name="ASF" hidden="1">{#N/A,#N/A,FALSE,"단축1";#N/A,#N/A,FALSE,"단축2";#N/A,#N/A,FALSE,"단축3";#N/A,#N/A,FALSE,"장축";#N/A,#N/A,FALSE,"4WD"}</definedName>
    <definedName name="ASfASDSADF" hidden="1">{#N/A,#N/A,TRUE,"Y생산";#N/A,#N/A,TRUE,"Y판매";#N/A,#N/A,TRUE,"Y총물량";#N/A,#N/A,TRUE,"Y능력";#N/A,#N/A,TRUE,"YKD"}</definedName>
    <definedName name="ASFASF" hidden="1">{#N/A,#N/A,FALSE,"인원";#N/A,#N/A,FALSE,"비용2";#N/A,#N/A,FALSE,"비용1";#N/A,#N/A,FALSE,"비용";#N/A,#N/A,FALSE,"보증2";#N/A,#N/A,FALSE,"보증1";#N/A,#N/A,FALSE,"보증";#N/A,#N/A,FALSE,"손익1";#N/A,#N/A,FALSE,"손익";#N/A,#N/A,FALSE,"부서별매출";#N/A,#N/A,FALSE,"매출"}</definedName>
    <definedName name="ASFD" localSheetId="0" hidden="1">{#N/A,#N/A,FALSE,"인원";#N/A,#N/A,FALSE,"비용2";#N/A,#N/A,FALSE,"비용1";#N/A,#N/A,FALSE,"비용";#N/A,#N/A,FALSE,"보증2";#N/A,#N/A,FALSE,"보증1";#N/A,#N/A,FALSE,"보증";#N/A,#N/A,FALSE,"손익1";#N/A,#N/A,FALSE,"손익";#N/A,#N/A,FALSE,"부서별매출";#N/A,#N/A,FALSE,"매출"}</definedName>
    <definedName name="ASFD" localSheetId="1" hidden="1">{#N/A,#N/A,FALSE,"인원";#N/A,#N/A,FALSE,"비용2";#N/A,#N/A,FALSE,"비용1";#N/A,#N/A,FALSE,"비용";#N/A,#N/A,FALSE,"보증2";#N/A,#N/A,FALSE,"보증1";#N/A,#N/A,FALSE,"보증";#N/A,#N/A,FALSE,"손익1";#N/A,#N/A,FALSE,"손익";#N/A,#N/A,FALSE,"부서별매출";#N/A,#N/A,FALSE,"매출"}</definedName>
    <definedName name="ASFD" hidden="1">{#N/A,#N/A,FALSE,"인원";#N/A,#N/A,FALSE,"비용2";#N/A,#N/A,FALSE,"비용1";#N/A,#N/A,FALSE,"비용";#N/A,#N/A,FALSE,"보증2";#N/A,#N/A,FALSE,"보증1";#N/A,#N/A,FALSE,"보증";#N/A,#N/A,FALSE,"손익1";#N/A,#N/A,FALSE,"손익";#N/A,#N/A,FALSE,"부서별매출";#N/A,#N/A,FALSE,"매출"}</definedName>
    <definedName name="asfdasfdasdf"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dasfdasdf"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ASFFSF" localSheetId="0" hidden="1">{#N/A,#N/A,FALSE,"단축1";#N/A,#N/A,FALSE,"단축2";#N/A,#N/A,FALSE,"단축3";#N/A,#N/A,FALSE,"장축";#N/A,#N/A,FALSE,"4WD"}</definedName>
    <definedName name="ASFFSF" localSheetId="1" hidden="1">{#N/A,#N/A,FALSE,"단축1";#N/A,#N/A,FALSE,"단축2";#N/A,#N/A,FALSE,"단축3";#N/A,#N/A,FALSE,"장축";#N/A,#N/A,FALSE,"4WD"}</definedName>
    <definedName name="ASFFSF" hidden="1">{#N/A,#N/A,FALSE,"단축1";#N/A,#N/A,FALSE,"단축2";#N/A,#N/A,FALSE,"단축3";#N/A,#N/A,FALSE,"장축";#N/A,#N/A,FALSE,"4WD"}</definedName>
    <definedName name="asfg" hidden="1">#REF!</definedName>
    <definedName name="ASFSA" hidden="1">{#N/A,#N/A,FALSE,"포장1";#N/A,#N/A,FALSE,"포장1"}</definedName>
    <definedName name="ASFSADFSAFSA" hidden="1">{#N/A,#N/A,FALSE,"부대2"}</definedName>
    <definedName name="ASFSADFSDGAFDSAF" hidden="1">{#N/A,#N/A,FALSE,"2~8번"}</definedName>
    <definedName name="ASFSAFAS" hidden="1">{#N/A,#N/A,FALSE,"2~8번"}</definedName>
    <definedName name="ASFSAFASFSA" hidden="1">{#N/A,#N/A,FALSE,"혼합골재"}</definedName>
    <definedName name="ASFSAFSA" hidden="1">{#N/A,#N/A,FALSE,"혼합골재"}</definedName>
    <definedName name="asfsafsdafas" localSheetId="0" hidden="1">{"'자리배치도'!$AG$1:$CI$28"}</definedName>
    <definedName name="asfsafsdafas" hidden="1">{"'자리배치도'!$AG$1:$CI$28"}</definedName>
    <definedName name="ASFSDAFSAF" hidden="1">{#N/A,#N/A,FALSE,"표지목차"}</definedName>
    <definedName name="ASFSDFSDFSAD" hidden="1">{#N/A,#N/A,FALSE,"2~8번"}</definedName>
    <definedName name="ASQTY">#N/A</definedName>
    <definedName name="ASS" localSheetId="0" hidden="1">{#N/A,#N/A,FALSE,"을지 (4)";#N/A,#N/A,FALSE,"을지 (5)";#N/A,#N/A,FALSE,"을지 (6)"}</definedName>
    <definedName name="ASS" localSheetId="1" hidden="1">{#N/A,#N/A,FALSE,"을지 (4)";#N/A,#N/A,FALSE,"을지 (5)";#N/A,#N/A,FALSE,"을지 (6)"}</definedName>
    <definedName name="ASS" hidden="1">{#N/A,#N/A,FALSE,"을지 (4)";#N/A,#N/A,FALSE,"을지 (5)";#N/A,#N/A,FALSE,"을지 (6)"}</definedName>
    <definedName name="ASSA" localSheetId="0" hidden="1">{#N/A,#N/A,FALSE,"단축1";#N/A,#N/A,FALSE,"단축2";#N/A,#N/A,FALSE,"단축3";#N/A,#N/A,FALSE,"장축";#N/A,#N/A,FALSE,"4WD"}</definedName>
    <definedName name="ASSA" localSheetId="1" hidden="1">{#N/A,#N/A,FALSE,"단축1";#N/A,#N/A,FALSE,"단축2";#N/A,#N/A,FALSE,"단축3";#N/A,#N/A,FALSE,"장축";#N/A,#N/A,FALSE,"4WD"}</definedName>
    <definedName name="ASSA" hidden="1">{#N/A,#N/A,FALSE,"단축1";#N/A,#N/A,FALSE,"단축2";#N/A,#N/A,FALSE,"단축3";#N/A,#N/A,FALSE,"장축";#N/A,#N/A,FALSE,"4WD"}</definedName>
    <definedName name="ASSDDD" hidden="1">{#N/A,#N/A,FALSE,"단축1";#N/A,#N/A,FALSE,"단축2";#N/A,#N/A,FALSE,"단축3";#N/A,#N/A,FALSE,"장축";#N/A,#N/A,FALSE,"4WD"}</definedName>
    <definedName name="assdewdwe" localSheetId="0" hidden="1">{#N/A,#N/A,FALSE,"단축1";#N/A,#N/A,FALSE,"단축2";#N/A,#N/A,FALSE,"단축3";#N/A,#N/A,FALSE,"장축";#N/A,#N/A,FALSE,"4WD"}</definedName>
    <definedName name="assdewdwe" localSheetId="1" hidden="1">{#N/A,#N/A,FALSE,"단축1";#N/A,#N/A,FALSE,"단축2";#N/A,#N/A,FALSE,"단축3";#N/A,#N/A,FALSE,"장축";#N/A,#N/A,FALSE,"4WD"}</definedName>
    <definedName name="assdewdwe" hidden="1">{#N/A,#N/A,FALSE,"단축1";#N/A,#N/A,FALSE,"단축2";#N/A,#N/A,FALSE,"단축3";#N/A,#N/A,FALSE,"장축";#N/A,#N/A,FALSE,"4WD"}</definedName>
    <definedName name="ASS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SSS" localSheetId="0" hidden="1">{#N/A,#N/A,FALSE,"단축1";#N/A,#N/A,FALSE,"단축2";#N/A,#N/A,FALSE,"단축3";#N/A,#N/A,FALSE,"장축";#N/A,#N/A,FALSE,"4WD"}</definedName>
    <definedName name="ASSSS" localSheetId="1" hidden="1">{#N/A,#N/A,FALSE,"단축1";#N/A,#N/A,FALSE,"단축2";#N/A,#N/A,FALSE,"단축3";#N/A,#N/A,FALSE,"장축";#N/A,#N/A,FALSE,"4WD"}</definedName>
    <definedName name="ASSSS" hidden="1">{#N/A,#N/A,FALSE,"단축1";#N/A,#N/A,FALSE,"단축2";#N/A,#N/A,FALSE,"단축3";#N/A,#N/A,FALSE,"장축";#N/A,#N/A,FALSE,"4WD"}</definedName>
    <definedName name="asssss" hidden="1">{#N/A,#N/A,TRUE,"ÀÚ±Ý°á»êº¸°íÇ¥Áö";#N/A,#N/A,TRUE,"¸ñÂ÷";#N/A,#N/A,TRUE,"1.ÀÚ±ÝÁýÇà³»¿ª";#N/A,#N/A,TRUE,"2.°øÀåº° ÀÚ±ÝÁýÇà³»¿ª";#N/A,#N/A,TRUE,"3.Â÷ÀÔ±ÝÇöÈ²";#N/A,#N/A,TRUE,"4.ÀºÇàÂ÷ÀÔ±Ý¹×ÇÑµµÇöÈ²";#N/A,#N/A,TRUE,"5.°øÀåº°¿î¿ëÀÚ±ÝÂ÷ÀÔÇöÈ²";#N/A,#N/A,TRUE,"6.ÀºÇà°Å·¡ÇöÈ²";#N/A,#N/A,TRUE,"7.ÀºÇà¼ö¼ö·á¹×ÀÌÀÚ Áö±ÞÇöÈ²"}</definedName>
    <definedName name="ASSY" localSheetId="0" hidden="1">{#N/A,#N/A,FALSE,"단축1";#N/A,#N/A,FALSE,"단축2";#N/A,#N/A,FALSE,"단축3";#N/A,#N/A,FALSE,"장축";#N/A,#N/A,FALSE,"4WD"}</definedName>
    <definedName name="ASSY" hidden="1">{#N/A,#N/A,FALSE,"단축1";#N/A,#N/A,FALSE,"단축2";#N/A,#N/A,FALSE,"단축3";#N/A,#N/A,FALSE,"장축";#N/A,#N/A,FALSE,"4WD"}</definedName>
    <definedName name="ASWE" hidden="1">{#N/A,#N/A,FALSE,"단축1";#N/A,#N/A,FALSE,"단축2";#N/A,#N/A,FALSE,"단축3";#N/A,#N/A,FALSE,"장축";#N/A,#N/A,FALSE,"4WD"}</definedName>
    <definedName name="AS생산량"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생산량"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S생산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AT" localSheetId="0" hidden="1">{#N/A,#N/A,FALSE,"인원";#N/A,#N/A,FALSE,"비용2";#N/A,#N/A,FALSE,"비용1";#N/A,#N/A,FALSE,"비용";#N/A,#N/A,FALSE,"보증2";#N/A,#N/A,FALSE,"보증1";#N/A,#N/A,FALSE,"보증";#N/A,#N/A,FALSE,"손익1";#N/A,#N/A,FALSE,"손익";#N/A,#N/A,FALSE,"부서별매출";#N/A,#N/A,FALSE,"매출"}</definedName>
    <definedName name="AT" localSheetId="1" hidden="1">{#N/A,#N/A,FALSE,"인원";#N/A,#N/A,FALSE,"비용2";#N/A,#N/A,FALSE,"비용1";#N/A,#N/A,FALSE,"비용";#N/A,#N/A,FALSE,"보증2";#N/A,#N/A,FALSE,"보증1";#N/A,#N/A,FALSE,"보증";#N/A,#N/A,FALSE,"손익1";#N/A,#N/A,FALSE,"손익";#N/A,#N/A,FALSE,"부서별매출";#N/A,#N/A,FALSE,"매출"}</definedName>
    <definedName name="AT" hidden="1">{#N/A,#N/A,FALSE,"인원";#N/A,#N/A,FALSE,"비용2";#N/A,#N/A,FALSE,"비용1";#N/A,#N/A,FALSE,"비용";#N/A,#N/A,FALSE,"보증2";#N/A,#N/A,FALSE,"보증1";#N/A,#N/A,FALSE,"보증";#N/A,#N/A,FALSE,"손익1";#N/A,#N/A,FALSE,"손익";#N/A,#N/A,FALSE,"부서별매출";#N/A,#N/A,FALSE,"매출"}</definedName>
    <definedName name="atahd"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tahd"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u" localSheetId="0" hidden="1">{#N/A,#N/A,FALSE,"지침";#N/A,#N/A,FALSE,"환경분석";#N/A,#N/A,FALSE,"Sheet16"}</definedName>
    <definedName name="au" hidden="1">{#N/A,#N/A,FALSE,"지침";#N/A,#N/A,FALSE,"환경분석";#N/A,#N/A,FALSE,"Sheet16"}</definedName>
    <definedName name="AUDIO_E">#REF!</definedName>
    <definedName name="AUDIO_S">#REF!</definedName>
    <definedName name="AUDIT1" localSheetId="0" hidden="1">{#N/A,#N/A,FALSE,"단축1";#N/A,#N/A,FALSE,"단축2";#N/A,#N/A,FALSE,"단축3";#N/A,#N/A,FALSE,"장축";#N/A,#N/A,FALSE,"4WD"}</definedName>
    <definedName name="AUDIT1" localSheetId="1" hidden="1">{#N/A,#N/A,FALSE,"단축1";#N/A,#N/A,FALSE,"단축2";#N/A,#N/A,FALSE,"단축3";#N/A,#N/A,FALSE,"장축";#N/A,#N/A,FALSE,"4WD"}</definedName>
    <definedName name="AUDIT1" hidden="1">{#N/A,#N/A,FALSE,"단축1";#N/A,#N/A,FALSE,"단축2";#N/A,#N/A,FALSE,"단축3";#N/A,#N/A,FALSE,"장축";#N/A,#N/A,FALSE,"4WD"}</definedName>
    <definedName name="AUM">OFFSET([59]graph!$B$76,0,0,1,COUNTA([59]graph!$A$76:$IV$76)-1)</definedName>
    <definedName name="AUTO" hidden="1">{#N/A,#N/A,FALSE,"단축1";#N/A,#N/A,FALSE,"단축2";#N/A,#N/A,FALSE,"단축3";#N/A,#N/A,FALSE,"장축";#N/A,#N/A,FALSE,"4WD"}</definedName>
    <definedName name="_xlnm.Auto_OpenAS2DocOpenMode" hidden="1">"AS2DocumentEdit"</definedName>
    <definedName name="automobile"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utomobile"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AV" localSheetId="0" hidden="1">{#N/A,#N/A,FALSE,"96자동차사 계획";#N/A,#N/A,FALSE,"96자동차사 계획"}</definedName>
    <definedName name="AV" localSheetId="1" hidden="1">{#N/A,#N/A,FALSE,"96자동차사 계획";#N/A,#N/A,FALSE,"96자동차사 계획"}</definedName>
    <definedName name="AV" hidden="1">{#N/A,#N/A,FALSE,"96자동차사 계획";#N/A,#N/A,FALSE,"96자동차사 계획"}</definedName>
    <definedName name="AVTRWEAVTSRGFD" hidden="1">{#N/A,#N/A,FALSE,"단축1";#N/A,#N/A,FALSE,"단축2";#N/A,#N/A,FALSE,"단축3";#N/A,#N/A,FALSE,"장축";#N/A,#N/A,FALSE,"4WD"}</definedName>
    <definedName name="AVV" localSheetId="0" hidden="1">{#N/A,#N/A,FALSE,"96자동차사 계획";#N/A,#N/A,FALSE,"96자동차사 계획"}</definedName>
    <definedName name="AVV" localSheetId="1" hidden="1">{#N/A,#N/A,FALSE,"96자동차사 계획";#N/A,#N/A,FALSE,"96자동차사 계획"}</definedName>
    <definedName name="AVV" hidden="1">{#N/A,#N/A,FALSE,"96자동차사 계획";#N/A,#N/A,FALSE,"96자동차사 계획"}</definedName>
    <definedName name="AVWTRFUHF" hidden="1">{#N/A,#N/A,FALSE,"단축1";#N/A,#N/A,FALSE,"단축2";#N/A,#N/A,FALSE,"단축3";#N/A,#N/A,FALSE,"장축";#N/A,#N/A,FALSE,"4WD"}</definedName>
    <definedName name="AVYDAVYHDTH" hidden="1">{#N/A,#N/A,FALSE,"단축1";#N/A,#N/A,FALSE,"단축2";#N/A,#N/A,FALSE,"단축3";#N/A,#N/A,FALSE,"장축";#N/A,#N/A,FALSE,"4WD"}</definedName>
    <definedName name="AWE" localSheetId="0" hidden="1">{#N/A,#N/A,FALSE,"초도품";#N/A,#N/A,FALSE,"초도품 (2)";#N/A,#N/A,FALSE,"초도품 (3)";#N/A,#N/A,FALSE,"초도품 (4)";#N/A,#N/A,FALSE,"초도품 (5)";#N/A,#N/A,FALSE,"초도품 (6)"}</definedName>
    <definedName name="AWE" localSheetId="1" hidden="1">{#N/A,#N/A,FALSE,"초도품";#N/A,#N/A,FALSE,"초도품 (2)";#N/A,#N/A,FALSE,"초도품 (3)";#N/A,#N/A,FALSE,"초도품 (4)";#N/A,#N/A,FALSE,"초도품 (5)";#N/A,#N/A,FALSE,"초도품 (6)"}</definedName>
    <definedName name="AWE" hidden="1">{#N/A,#N/A,FALSE,"초도품";#N/A,#N/A,FALSE,"초도품 (2)";#N/A,#N/A,FALSE,"초도품 (3)";#N/A,#N/A,FALSE,"초도품 (4)";#N/A,#N/A,FALSE,"초도품 (5)";#N/A,#N/A,FALSE,"초도품 (6)"}</definedName>
    <definedName name="awetae" localSheetId="0" hidden="1">{#N/A,#N/A,FALSE,"단축1";#N/A,#N/A,FALSE,"단축2";#N/A,#N/A,FALSE,"단축3";#N/A,#N/A,FALSE,"장축";#N/A,#N/A,FALSE,"4WD"}</definedName>
    <definedName name="awetae" localSheetId="1" hidden="1">{#N/A,#N/A,FALSE,"단축1";#N/A,#N/A,FALSE,"단축2";#N/A,#N/A,FALSE,"단축3";#N/A,#N/A,FALSE,"장축";#N/A,#N/A,FALSE,"4WD"}</definedName>
    <definedName name="awetae" hidden="1">{#N/A,#N/A,FALSE,"단축1";#N/A,#N/A,FALSE,"단축2";#N/A,#N/A,FALSE,"단축3";#N/A,#N/A,FALSE,"장축";#N/A,#N/A,FALSE,"4WD"}</definedName>
    <definedName name="AX" localSheetId="0" hidden="1">{#N/A,#N/A,FALSE,"단축1";#N/A,#N/A,FALSE,"단축2";#N/A,#N/A,FALSE,"단축3";#N/A,#N/A,FALSE,"장축";#N/A,#N/A,FALSE,"4WD"}</definedName>
    <definedName name="AX" localSheetId="1" hidden="1">{#N/A,#N/A,FALSE,"단축1";#N/A,#N/A,FALSE,"단축2";#N/A,#N/A,FALSE,"단축3";#N/A,#N/A,FALSE,"장축";#N/A,#N/A,FALSE,"4WD"}</definedName>
    <definedName name="AX" hidden="1">{#N/A,#N/A,FALSE,"단축1";#N/A,#N/A,FALSE,"단축2";#N/A,#N/A,FALSE,"단축3";#N/A,#N/A,FALSE,"장축";#N/A,#N/A,FALSE,"4WD"}</definedName>
    <definedName name="axcdf" hidden="1">{#N/A,#N/A,FALSE,"정공"}</definedName>
    <definedName name="AXD" localSheetId="0" hidden="1">{#N/A,#N/A,FALSE,"초도품";#N/A,#N/A,FALSE,"초도품 (2)";#N/A,#N/A,FALSE,"초도품 (3)";#N/A,#N/A,FALSE,"초도품 (4)";#N/A,#N/A,FALSE,"초도품 (5)";#N/A,#N/A,FALSE,"초도품 (6)"}</definedName>
    <definedName name="AXD" localSheetId="1" hidden="1">{#N/A,#N/A,FALSE,"초도품";#N/A,#N/A,FALSE,"초도품 (2)";#N/A,#N/A,FALSE,"초도품 (3)";#N/A,#N/A,FALSE,"초도품 (4)";#N/A,#N/A,FALSE,"초도품 (5)";#N/A,#N/A,FALSE,"초도품 (6)"}</definedName>
    <definedName name="AXD" hidden="1">{#N/A,#N/A,FALSE,"초도품";#N/A,#N/A,FALSE,"초도품 (2)";#N/A,#N/A,FALSE,"초도품 (3)";#N/A,#N/A,FALSE,"초도품 (4)";#N/A,#N/A,FALSE,"초도품 (5)";#N/A,#N/A,FALSE,"초도품 (6)"}</definedName>
    <definedName name="az" hidden="1">{#N/A,#N/A,TRUE,"RES-MARQ-t";#N/A,#N/A,TRUE,"CLTS-GP-t";#N/A,#N/A,TRUE,"NOUV PDTS-t";#N/A,#N/A,TRUE,"CESSIONS GROUPE-t"}</definedName>
    <definedName name="azazaz" localSheetId="0" hidden="1">{#N/A,#N/A,TRUE,"Y생산";#N/A,#N/A,TRUE,"Y판매";#N/A,#N/A,TRUE,"Y총물량";#N/A,#N/A,TRUE,"Y능력";#N/A,#N/A,TRUE,"YKD"}</definedName>
    <definedName name="azazaz" localSheetId="1" hidden="1">{#N/A,#N/A,TRUE,"Y생산";#N/A,#N/A,TRUE,"Y판매";#N/A,#N/A,TRUE,"Y총물량";#N/A,#N/A,TRUE,"Y능력";#N/A,#N/A,TRUE,"YKD"}</definedName>
    <definedName name="azazaz" hidden="1">{#N/A,#N/A,TRUE,"Y생산";#N/A,#N/A,TRUE,"Y판매";#N/A,#N/A,TRUE,"Y총물량";#N/A,#N/A,TRUE,"Y능력";#N/A,#N/A,TRUE,"YKD"}</definedName>
    <definedName name="AZGVZ" localSheetId="0" hidden="1">{#N/A,#N/A,FALSE,"을지 (4)";#N/A,#N/A,FALSE,"을지 (5)";#N/A,#N/A,FALSE,"을지 (6)"}</definedName>
    <definedName name="AZGVZ" localSheetId="1" hidden="1">{#N/A,#N/A,FALSE,"을지 (4)";#N/A,#N/A,FALSE,"을지 (5)";#N/A,#N/A,FALSE,"을지 (6)"}</definedName>
    <definedName name="AZGVZ" hidden="1">{#N/A,#N/A,FALSE,"을지 (4)";#N/A,#N/A,FALSE,"을지 (5)";#N/A,#N/A,FALSE,"을지 (6)"}</definedName>
    <definedName name="azrzar"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zrzar"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Aㅁㅁㅁㅁㅁㅁㅁㅁㅁㅁㅁㅁㅁ" localSheetId="0" hidden="1">{#N/A,#N/A,FALSE,"단축1";#N/A,#N/A,FALSE,"단축2";#N/A,#N/A,FALSE,"단축3";#N/A,#N/A,FALSE,"장축";#N/A,#N/A,FALSE,"4WD"}</definedName>
    <definedName name="Aㅁㅁㅁㅁㅁㅁㅁㅁㅁㅁㅁㅁㅁ" localSheetId="1" hidden="1">{#N/A,#N/A,FALSE,"단축1";#N/A,#N/A,FALSE,"단축2";#N/A,#N/A,FALSE,"단축3";#N/A,#N/A,FALSE,"장축";#N/A,#N/A,FALSE,"4WD"}</definedName>
    <definedName name="Aㅁㅁㅁㅁㅁㅁㅁㅁㅁㅁㅁㅁㅁ" hidden="1">{#N/A,#N/A,FALSE,"단축1";#N/A,#N/A,FALSE,"단축2";#N/A,#N/A,FALSE,"단축3";#N/A,#N/A,FALSE,"장축";#N/A,#N/A,FALSE,"4WD"}</definedName>
    <definedName name="b" localSheetId="0">#REF!</definedName>
    <definedName name="B">#REF!</definedName>
    <definedName name="B_10" localSheetId="0">#REF!</definedName>
    <definedName name="B_10">#REF!</definedName>
    <definedName name="B_20" localSheetId="0">#REF!</definedName>
    <definedName name="B_20">#REF!</definedName>
    <definedName name="B_40">#REF!</definedName>
    <definedName name="B_50">#REF!</definedName>
    <definedName name="B_60">#REF!</definedName>
    <definedName name="B_70">#REF!</definedName>
    <definedName name="B_90">#REF!</definedName>
    <definedName name="B_FLG">#REF!</definedName>
    <definedName name="B_I">#REF!</definedName>
    <definedName name="B_I1">#REF!</definedName>
    <definedName name="B_I2">#REF!</definedName>
    <definedName name="B_I3">#REF!</definedName>
    <definedName name="B_I4">#REF!</definedName>
    <definedName name="B_JEMU">#REF!</definedName>
    <definedName name="B_P">#REF!</definedName>
    <definedName name="B_TOTAL">#REF!</definedName>
    <definedName name="B_TOTALT">#REF!</definedName>
    <definedName name="B3송" hidden="1">#REF!</definedName>
    <definedName name="babo"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abo"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ack_pressure">#REF!</definedName>
    <definedName name="BAFAFQ" hidden="1">{#N/A,#N/A,FALSE,"단축1";#N/A,#N/A,FALSE,"단축2";#N/A,#N/A,FALSE,"단축3";#N/A,#N/A,FALSE,"장축";#N/A,#N/A,FALSE,"4WD"}</definedName>
    <definedName name="bal" localSheetId="0">#REF!</definedName>
    <definedName name="bal">#REF!</definedName>
    <definedName name="ball" localSheetId="0">#REF!</definedName>
    <definedName name="ball">#REF!</definedName>
    <definedName name="BalSheetChange" localSheetId="0">#REF!</definedName>
    <definedName name="BalSheetChange">#REF!</definedName>
    <definedName name="BAMT">#N/A</definedName>
    <definedName name="BAOJI" localSheetId="0" hidden="1">{#N/A,#N/A,FALSE,"단축1";#N/A,#N/A,FALSE,"단축2";#N/A,#N/A,FALSE,"단축3";#N/A,#N/A,FALSE,"장축";#N/A,#N/A,FALSE,"4WD"}</definedName>
    <definedName name="BAOJI" hidden="1">{#N/A,#N/A,FALSE,"단축1";#N/A,#N/A,FALSE,"단축2";#N/A,#N/A,FALSE,"단축3";#N/A,#N/A,FALSE,"장축";#N/A,#N/A,FALSE,"4WD"}</definedName>
    <definedName name="Barley_Quota">[66]!Barley_Quota</definedName>
    <definedName name="BARRA10" hidden="1">{#N/A,#N/A,FALSE,"단축1";#N/A,#N/A,FALSE,"단축2";#N/A,#N/A,FALSE,"단축3";#N/A,#N/A,FALSE,"장축";#N/A,#N/A,FALSE,"4WD"}</definedName>
    <definedName name="BASE" localSheetId="0">#REF!</definedName>
    <definedName name="BASE">#REF!</definedName>
    <definedName name="BaseYear" localSheetId="0">#REF!</definedName>
    <definedName name="BaseYear">#REF!</definedName>
    <definedName name="BASIS3">#REF!</definedName>
    <definedName name="bb" localSheetId="0">#REF!</definedName>
    <definedName name="bb">#REF!</definedName>
    <definedName name="bbb" localSheetId="0">#REF!</definedName>
    <definedName name="BBB">[67]data!#REF!</definedName>
    <definedName name="BBBB" localSheetId="0" hidden="1">{"Wire Charts",#N/A,TRUE,"Wires"}</definedName>
    <definedName name="BBBB" localSheetId="1" hidden="1">{"Wire Charts",#N/A,TRUE,"Wires"}</definedName>
    <definedName name="BBBB" hidden="1">{"Wire Charts",#N/A,TRUE,"Wires"}</definedName>
    <definedName name="bbbbbb"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bbbb"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BBBBBB" hidden="1">{#N/A,#N/A,FALSE,"인원";#N/A,#N/A,FALSE,"비용2";#N/A,#N/A,FALSE,"비용1";#N/A,#N/A,FALSE,"비용";#N/A,#N/A,FALSE,"보증2";#N/A,#N/A,FALSE,"보증1";#N/A,#N/A,FALSE,"보증";#N/A,#N/A,FALSE,"손익1";#N/A,#N/A,FALSE,"손익";#N/A,#N/A,FALSE,"부서별매출";#N/A,#N/A,FALSE,"매출"}</definedName>
    <definedName name="bbbv" hidden="1">{#N/A,#N/A,FALSE,"거주자";#N/A,#N/A,FALSE,"증투F"}</definedName>
    <definedName name="bbby1"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bby1"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CLS1">#N/A</definedName>
    <definedName name="bcrclcl100rt" localSheetId="0">#REF!</definedName>
    <definedName name="bcrclcl100rt">'[68]9-1차이내역'!#REF!</definedName>
    <definedName name="bcrclcl100rtrkrk" localSheetId="0">#REF!</definedName>
    <definedName name="bcrclcl100rtrkrk">'[68]9-1차이내역'!#REF!</definedName>
    <definedName name="b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DCODE">#N/A</definedName>
    <definedName name="bdfbe" hidden="1">{#N/A,#N/A,FALSE,"Sheet1"}</definedName>
    <definedName name="bdfbe_1" hidden="1">{#N/A,#N/A,FALSE,"Sheet1"}</definedName>
    <definedName name="bdfbe_2" hidden="1">{#N/A,#N/A,FALSE,"Sheet1"}</definedName>
    <definedName name="bdfbe_3" hidden="1">{#N/A,#N/A,FALSE,"Sheet1"}</definedName>
    <definedName name="BDFDF" localSheetId="0" hidden="1">{#N/A,#N/A,FALSE,"을지 (4)";#N/A,#N/A,FALSE,"을지 (5)";#N/A,#N/A,FALSE,"을지 (6)"}</definedName>
    <definedName name="BDFDF" localSheetId="1" hidden="1">{#N/A,#N/A,FALSE,"을지 (4)";#N/A,#N/A,FALSE,"을지 (5)";#N/A,#N/A,FALSE,"을지 (6)"}</definedName>
    <definedName name="BDFDF" hidden="1">{#N/A,#N/A,FALSE,"을지 (4)";#N/A,#N/A,FALSE,"을지 (5)";#N/A,#N/A,FALSE,"을지 (6)"}</definedName>
    <definedName name="BEF..">#REF!</definedName>
    <definedName name="Beforeadjust.95">#REF!</definedName>
    <definedName name="Beforeadjust.96">#REF!</definedName>
    <definedName name="Beforeadjust.97">#REF!</definedName>
    <definedName name="Beforeadjust.98.10">#REF!</definedName>
    <definedName name="Beforeadjust.98.11">#REF!</definedName>
    <definedName name="BenotaPr" localSheetId="0">CAPEX!BenotaPr</definedName>
    <definedName name="BenotaPr">[0]!BenotaPr</definedName>
    <definedName name="BenotaPrR" localSheetId="0">CAPEX!BenotaPrR</definedName>
    <definedName name="BenotaPrR">[0]!BenotaPrR</definedName>
    <definedName name="berb" localSheetId="0" hidden="1">{#N/A,#N/A,FALSE,"지침";#N/A,#N/A,FALSE,"환경분석";#N/A,#N/A,FALSE,"Sheet16"}</definedName>
    <definedName name="berb" hidden="1">{#N/A,#N/A,FALSE,"지침";#N/A,#N/A,FALSE,"환경분석";#N/A,#N/A,FALSE,"Sheet16"}</definedName>
    <definedName name="berbrt" localSheetId="0" hidden="1">{"'표지'!$B$5"}</definedName>
    <definedName name="berbrt" hidden="1">{"'표지'!$B$5"}</definedName>
    <definedName name="berbrtb" localSheetId="0" hidden="1">{"'자리배치도'!$AG$1:$CI$28"}</definedName>
    <definedName name="berbrtb" hidden="1">{"'자리배치도'!$AG$1:$CI$28"}</definedName>
    <definedName name="bergtrebr" localSheetId="0" hidden="1">{#N/A,#N/A,FALSE,"지침";#N/A,#N/A,FALSE,"환경분석";#N/A,#N/A,FALSE,"Sheet16"}</definedName>
    <definedName name="bergtrebr" hidden="1">{#N/A,#N/A,FALSE,"지침";#N/A,#N/A,FALSE,"환경분석";#N/A,#N/A,FALSE,"Sheet16"}</definedName>
    <definedName name="betbgxsv" hidden="1">{#N/A,#N/A,FALSE,"단축1";#N/A,#N/A,FALSE,"단축2";#N/A,#N/A,FALSE,"단축3";#N/A,#N/A,FALSE,"장축";#N/A,#N/A,FALSE,"4WD"}</definedName>
    <definedName name="bewbdf" localSheetId="0" hidden="1">{"'자리배치도'!$AG$1:$CI$28"}</definedName>
    <definedName name="bewbdf" hidden="1">{"'자리배치도'!$AG$1:$CI$28"}</definedName>
    <definedName name="bfgbf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G_Del" hidden="1">15</definedName>
    <definedName name="BG_Ins" hidden="1">4</definedName>
    <definedName name="BG_Mod" hidden="1">6</definedName>
    <definedName name="BGJK" localSheetId="0" hidden="1">{#N/A,#N/A,FALSE,"단축1";#N/A,#N/A,FALSE,"단축2";#N/A,#N/A,FALSE,"단축3";#N/A,#N/A,FALSE,"장축";#N/A,#N/A,FALSE,"4WD"}</definedName>
    <definedName name="BGJK" localSheetId="1" hidden="1">{#N/A,#N/A,FALSE,"단축1";#N/A,#N/A,FALSE,"단축2";#N/A,#N/A,FALSE,"단축3";#N/A,#N/A,FALSE,"장축";#N/A,#N/A,FALSE,"4WD"}</definedName>
    <definedName name="BGJK" hidden="1">{#N/A,#N/A,FALSE,"단축1";#N/A,#N/A,FALSE,"단축2";#N/A,#N/A,FALSE,"단축3";#N/A,#N/A,FALSE,"장축";#N/A,#N/A,FALSE,"4WD"}</definedName>
    <definedName name="bi">#REF!</definedName>
    <definedName name="BIGO">#N/A</definedName>
    <definedName name="Bis" hidden="1">{#N/A,#N/A,FALSE,"ACTIVITE-c";#N/A,#N/A,FALSE,"RESEAU-c";#N/A,#N/A,FALSE,"BASE-c"}</definedName>
    <definedName name="bj"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j"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jj"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bjubjb">#REF!</definedName>
    <definedName name="BL" hidden="1">{#N/A,#N/A,FALSE,"단축1";#N/A,#N/A,FALSE,"단축2";#N/A,#N/A,FALSE,"단축3";#N/A,#N/A,FALSE,"장축";#N/A,#N/A,FALSE,"4WD"}</definedName>
    <definedName name="BLBL" hidden="1">{#N/A,#N/A,FALSE,"단축1";#N/A,#N/A,FALSE,"단축2";#N/A,#N/A,FALSE,"단축3";#N/A,#N/A,FALSE,"장축";#N/A,#N/A,FALSE,"4WD"}</definedName>
    <definedName name="BLK실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m" localSheetId="0" hidden="1">{#N/A,#N/A,FALSE,"단축1";#N/A,#N/A,FALSE,"단축2";#N/A,#N/A,FALSE,"단축3";#N/A,#N/A,FALSE,"장축";#N/A,#N/A,FALSE,"4WD"}</definedName>
    <definedName name="bm" localSheetId="1" hidden="1">{#N/A,#N/A,FALSE,"단축1";#N/A,#N/A,FALSE,"단축2";#N/A,#N/A,FALSE,"단축3";#N/A,#N/A,FALSE,"장축";#N/A,#N/A,FALSE,"4WD"}</definedName>
    <definedName name="bm" hidden="1">{#N/A,#N/A,FALSE,"단축1";#N/A,#N/A,FALSE,"단축2";#N/A,#N/A,FALSE,"단축3";#N/A,#N/A,FALSE,"장축";#N/A,#N/A,FALSE,"4WD"}</definedName>
    <definedName name="BMI_CARD68926.">#REF!</definedName>
    <definedName name="bn" hidden="1">{#N/A,#N/A,FALSE,"Aging Summary";#N/A,#N/A,FALSE,"Ratio Analysis";#N/A,#N/A,FALSE,"Test 120 Day Accts";#N/A,#N/A,FALSE,"Tickmarks"}</definedName>
    <definedName name="BNG" localSheetId="0" hidden="1">{#N/A,#N/A,TRUE,"Y생산";#N/A,#N/A,TRUE,"Y판매";#N/A,#N/A,TRUE,"Y총물량";#N/A,#N/A,TRUE,"Y능력";#N/A,#N/A,TRUE,"YKD"}</definedName>
    <definedName name="BNG" localSheetId="1" hidden="1">{#N/A,#N/A,TRUE,"Y생산";#N/A,#N/A,TRUE,"Y판매";#N/A,#N/A,TRUE,"Y총물량";#N/A,#N/A,TRUE,"Y능력";#N/A,#N/A,TRUE,"YKD"}</definedName>
    <definedName name="BNG" hidden="1">{#N/A,#N/A,TRUE,"Y생산";#N/A,#N/A,TRUE,"Y판매";#N/A,#N/A,TRUE,"Y총물량";#N/A,#N/A,TRUE,"Y능력";#N/A,#N/A,TRUE,"YKD"}</definedName>
    <definedName name="bnmfhk" localSheetId="0" hidden="1">{#N/A,#N/A,FALSE,"단축1";#N/A,#N/A,FALSE,"단축2";#N/A,#N/A,FALSE,"단축3";#N/A,#N/A,FALSE,"장축";#N/A,#N/A,FALSE,"4WD"}</definedName>
    <definedName name="bnmfhk" localSheetId="1" hidden="1">{#N/A,#N/A,FALSE,"단축1";#N/A,#N/A,FALSE,"단축2";#N/A,#N/A,FALSE,"단축3";#N/A,#N/A,FALSE,"장축";#N/A,#N/A,FALSE,"4WD"}</definedName>
    <definedName name="bnmfhk" hidden="1">{#N/A,#N/A,FALSE,"단축1";#N/A,#N/A,FALSE,"단축2";#N/A,#N/A,FALSE,"단축3";#N/A,#N/A,FALSE,"장축";#N/A,#N/A,FALSE,"4WD"}</definedName>
    <definedName name="BNNBN" localSheetId="0" hidden="1">{#N/A,#N/A,FALSE,"단축1";#N/A,#N/A,FALSE,"단축2";#N/A,#N/A,FALSE,"단축3";#N/A,#N/A,FALSE,"장축";#N/A,#N/A,FALSE,"4WD"}</definedName>
    <definedName name="BNNBN" localSheetId="1" hidden="1">{#N/A,#N/A,FALSE,"단축1";#N/A,#N/A,FALSE,"단축2";#N/A,#N/A,FALSE,"단축3";#N/A,#N/A,FALSE,"장축";#N/A,#N/A,FALSE,"4WD"}</definedName>
    <definedName name="BNNBN" hidden="1">{#N/A,#N/A,FALSE,"단축1";#N/A,#N/A,FALSE,"단축2";#N/A,#N/A,FALSE,"단축3";#N/A,#N/A,FALSE,"장축";#N/A,#N/A,FALSE,"4WD"}</definedName>
    <definedName name="BO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ody1" localSheetId="0">#REF!</definedName>
    <definedName name="body1">#REF!</definedName>
    <definedName name="body2" localSheetId="0">#REF!</definedName>
    <definedName name="body2">#REF!</definedName>
    <definedName name="body4">#REF!</definedName>
    <definedName name="BOEMFL">#N/A</definedName>
    <definedName name="BOLT">#REF!</definedName>
    <definedName name="BONAME">#N/A</definedName>
    <definedName name="BOOK" hidden="1">{#N/A,#N/A,FALSE,"단축1";#N/A,#N/A,FALSE,"단축2";#N/A,#N/A,FALSE,"단축3";#N/A,#N/A,FALSE,"장축";#N/A,#N/A,FALSE,"4WD"}</definedName>
    <definedName name="book1" localSheetId="0" hidden="1">{#N/A,#N/A,TRUE,"Y생산";#N/A,#N/A,TRUE,"Y판매";#N/A,#N/A,TRUE,"Y총물량";#N/A,#N/A,TRUE,"Y능력";#N/A,#N/A,TRUE,"YKD"}</definedName>
    <definedName name="book1" localSheetId="1" hidden="1">{#N/A,#N/A,TRUE,"Y생산";#N/A,#N/A,TRUE,"Y판매";#N/A,#N/A,TRUE,"Y총물량";#N/A,#N/A,TRUE,"Y능력";#N/A,#N/A,TRUE,"YKD"}</definedName>
    <definedName name="book1" hidden="1">{#N/A,#N/A,TRUE,"Y생산";#N/A,#N/A,TRUE,"Y판매";#N/A,#N/A,TRUE,"Y총물량";#N/A,#N/A,TRUE,"Y능력";#N/A,#N/A,TRUE,"YKD"}</definedName>
    <definedName name="book1_1" hidden="1">{#N/A,#N/A,FALSE,"UNIT";#N/A,#N/A,FALSE,"UNIT";#N/A,#N/A,FALSE,"계정"}</definedName>
    <definedName name="book1_2" hidden="1">{#N/A,#N/A,FALSE,"UNIT";#N/A,#N/A,FALSE,"UNIT";#N/A,#N/A,FALSE,"계정"}</definedName>
    <definedName name="book1_3" hidden="1">{#N/A,#N/A,FALSE,"UNIT";#N/A,#N/A,FALSE,"UNIT";#N/A,#N/A,FALSE,"계정"}</definedName>
    <definedName name="BOSS" localSheetId="0">#REF!</definedName>
    <definedName name="BOSS">#REF!</definedName>
    <definedName name="BPR_01" hidden="1">{#N/A,#N/A,FALSE,"BS";#N/A,#N/A,FALSE,"PL";#N/A,#N/A,FALSE,"처분";#N/A,#N/A,FALSE,"현금";#N/A,#N/A,FALSE,"매출";#N/A,#N/A,FALSE,"원가";#N/A,#N/A,FALSE,"경영"}</definedName>
    <definedName name="BPSUM">#N/A</definedName>
    <definedName name="BPUPR">#N/A</definedName>
    <definedName name="BQTY">#N/A</definedName>
    <definedName name="bretbr" localSheetId="0" hidden="1">{#N/A,#N/A,FALSE,"지침";#N/A,#N/A,FALSE,"환경분석";#N/A,#N/A,FALSE,"Sheet16"}</definedName>
    <definedName name="bretbr" hidden="1">{#N/A,#N/A,FALSE,"지침";#N/A,#N/A,FALSE,"환경분석";#N/A,#N/A,FALSE,"Sheet16"}</definedName>
    <definedName name="brtrtbbbbbb" localSheetId="0" hidden="1">{#N/A,#N/A,FALSE,"지침";#N/A,#N/A,FALSE,"환경분석";#N/A,#N/A,FALSE,"Sheet16"}</definedName>
    <definedName name="brtrtbbbbbb" hidden="1">{#N/A,#N/A,FALSE,"지침";#N/A,#N/A,FALSE,"환경분석";#N/A,#N/A,FALSE,"Sheet16"}</definedName>
    <definedName name="brttvrt" localSheetId="0" hidden="1">{"'자리배치도'!$AG$1:$CI$28"}</definedName>
    <definedName name="brttvrt" hidden="1">{"'자리배치도'!$AG$1:$CI$28"}</definedName>
    <definedName name="bs">#REF!</definedName>
    <definedName name="BS_Data">[69]PRT_BS!$A$4:$E$5122</definedName>
    <definedName name="BS_T" localSheetId="0">#REF!</definedName>
    <definedName name="BS_T">#REF!</definedName>
    <definedName name="BS_전년" localSheetId="0" hidden="1">{#N/A,#N/A,FALSE,"지침";#N/A,#N/A,FALSE,"환경분석";#N/A,#N/A,FALSE,"Sheet16"}</definedName>
    <definedName name="BS_전년" hidden="1">{#N/A,#N/A,FALSE,"지침";#N/A,#N/A,FALSE,"환경분석";#N/A,#N/A,FALSE,"Sheet16"}</definedName>
    <definedName name="bsbco"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b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byco"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byco"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BSC" hidden="1">{#N/A,"BalanceSheetGroup",TRUE,"BSComparison";#N/A,"BalanceSheetDS",TRUE,"BSComparison";#N/A,"BalanceSheetDDS",TRUE,"BSComparison";#N/A,"BalanceSheetDSA",TRUE,"BSComparison";#N/A,"BalanceSheetDSKK",TRUE,"BSComparison";#N/A,"BalanceSheetSOW",TRUE,"BSComparison";#N/A,"BalanceSheetDeneb",TRUE,"BSComparison"}</definedName>
    <definedName name="bsdfbfd" localSheetId="0" hidden="1">{"'표지'!$B$5"}</definedName>
    <definedName name="bsdfbfd" hidden="1">{"'표지'!$B$5"}</definedName>
    <definedName name="BSG" hidden="1">{#N/A,#N/A,TRUE,"Title";#N/A,#N/A,TRUE,"BSAssets";#N/A,#N/A,TRUE,"BSLiabilities";#N/A,#N/A,TRUE,"ConsolidatedEquityControl";#N/A,#N/A,TRUE,"BSConsolidatedDetail"}</definedName>
    <definedName name="bsNote" localSheetId="0">CAPEX!bsNote</definedName>
    <definedName name="bsNote">[0]!bsNote</definedName>
    <definedName name="BSP" hidden="1">{#N/A,"Publication",TRUE,"Title";#N/A,"BalanceSheetGroup",TRUE,"BS10Q";"Partiel",#N/A,TRUE,"BSAssets";"Partiel",#N/A,TRUE,"BSLiabilities";#N/A,#N/A,TRUE,"BS10QFrançais"}</definedName>
    <definedName name="BST"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bs분석" hidden="1">#REF!</definedName>
    <definedName name="BS지사" hidden="1">{#N/A,#N/A,TRUE,"Summary";#N/A,#N/A,TRUE,"IS";#N/A,#N/A,TRUE,"Adj";#N/A,#N/A,TRUE,"BS";#N/A,#N/A,TRUE,"CF";#N/A,#N/A,TRUE,"Debt";#N/A,#N/A,TRUE,"IRR"}</definedName>
    <definedName name="BS지사_1" hidden="1">{#N/A,#N/A,TRUE,"Summary";#N/A,#N/A,TRUE,"IS";#N/A,#N/A,TRUE,"Adj";#N/A,#N/A,TRUE,"BS";#N/A,#N/A,TRUE,"CF";#N/A,#N/A,TRUE,"Debt";#N/A,#N/A,TRUE,"IRR"}</definedName>
    <definedName name="BS지사_2" hidden="1">{#N/A,#N/A,TRUE,"Summary";#N/A,#N/A,TRUE,"IS";#N/A,#N/A,TRUE,"Adj";#N/A,#N/A,TRUE,"BS";#N/A,#N/A,TRUE,"CF";#N/A,#N/A,TRUE,"Debt";#N/A,#N/A,TRUE,"IRR"}</definedName>
    <definedName name="BS지사_3" hidden="1">{#N/A,#N/A,TRUE,"Summary";#N/A,#N/A,TRUE,"IS";#N/A,#N/A,TRUE,"Adj";#N/A,#N/A,TRUE,"BS";#N/A,#N/A,TRUE,"CF";#N/A,#N/A,TRUE,"Debt";#N/A,#N/A,TRUE,"IRR"}</definedName>
    <definedName name="BS차이내역" hidden="1">{#N/A,#N/A,FALSE,"정공"}</definedName>
    <definedName name="BS추정" localSheetId="0" hidden="1">{"'보고양식'!$A$58:$K$111"}</definedName>
    <definedName name="BS추정" localSheetId="1" hidden="1">{"'보고양식'!$A$58:$K$111"}</definedName>
    <definedName name="BS추정" hidden="1">{"'보고양식'!$A$58:$K$111"}</definedName>
    <definedName name="BT" hidden="1">'[60]#REF'!$B$6</definedName>
    <definedName name="btnClose" localSheetId="0">CAPEX!btnClose</definedName>
    <definedName name="btnClose">[0]!btnClose</definedName>
    <definedName name="btnFootNoting" localSheetId="0">CAPEX!btnFootNoting</definedName>
    <definedName name="btnFootNoting">[0]!btnFootNoting</definedName>
    <definedName name="btnNext" localSheetId="0">CAPEX!btnNext</definedName>
    <definedName name="btnNext">[0]!btnNext</definedName>
    <definedName name="btnOK" localSheetId="0">CAPEX!btnOK</definedName>
    <definedName name="btnOK">[0]!btnOK</definedName>
    <definedName name="btnPrevious" localSheetId="0">CAPEX!btnPrevious</definedName>
    <definedName name="btnPrevious">[0]!btnPrevious</definedName>
    <definedName name="btnReturn" localSheetId="0">CAPEX!btnReturn</definedName>
    <definedName name="btnReturn">[0]!btnReturn</definedName>
    <definedName name="btretb" localSheetId="0" hidden="1">{"'자리배치도'!$AG$1:$CI$28"}</definedName>
    <definedName name="btretb" hidden="1">{"'자리배치도'!$AG$1:$CI$28"}</definedName>
    <definedName name="btrgbrt" localSheetId="0" hidden="1">{#N/A,#N/A,FALSE,"지침";#N/A,#N/A,FALSE,"환경분석";#N/A,#N/A,FALSE,"Sheet16"}</definedName>
    <definedName name="btrgbrt" hidden="1">{#N/A,#N/A,FALSE,"지침";#N/A,#N/A,FALSE,"환경분석";#N/A,#N/A,FALSE,"Sheet16"}</definedName>
    <definedName name="bubgijk">#REF!</definedName>
    <definedName name="BULYANGPNT" localSheetId="0">CAPEX!BULYANGPNT</definedName>
    <definedName name="BULYANGPNT">[0]!BULYANGPNT</definedName>
    <definedName name="butterfly" localSheetId="0">#REF!</definedName>
    <definedName name="butterfly">#REF!</definedName>
    <definedName name="Button13_Click">[70]!Button13_Click</definedName>
    <definedName name="Button25_Click">[70]!Button25_Click</definedName>
    <definedName name="Button26_Click">[70]!Button26_Click</definedName>
    <definedName name="BU별_수주금액" localSheetId="0">#REF!</definedName>
    <definedName name="BU별_수주금액">#REF!</definedName>
    <definedName name="BU별_최종수주" localSheetId="0">#REF!</definedName>
    <definedName name="BU별_최종수주">#REF!</definedName>
    <definedName name="bv" hidden="1">{#N/A,#N/A,FALSE,"1.CRITERIA";#N/A,#N/A,FALSE,"2.IS";#N/A,#N/A,FALSE,"3.BS";#N/A,#N/A,FALSE,"4.PER PL";#N/A,#N/A,FALSE,"5.INVESTMENT";#N/A,#N/A,FALSE,"6.공문";#N/A,#N/A,FALSE,"7.netinvest"}</definedName>
    <definedName name="bvjhlbj" localSheetId="0" hidden="1">{"'표지'!$B$5"}</definedName>
    <definedName name="bvjhlbj" hidden="1">{"'표지'!$B$5"}</definedName>
    <definedName name="B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BXB" localSheetId="0" hidden="1">{#N/A,#N/A,FALSE,"을지 (4)";#N/A,#N/A,FALSE,"을지 (5)";#N/A,#N/A,FALSE,"을지 (6)"}</definedName>
    <definedName name="BXB" localSheetId="1" hidden="1">{#N/A,#N/A,FALSE,"을지 (4)";#N/A,#N/A,FALSE,"을지 (5)";#N/A,#N/A,FALSE,"을지 (6)"}</definedName>
    <definedName name="BXB" hidden="1">{#N/A,#N/A,FALSE,"을지 (4)";#N/A,#N/A,FALSE,"을지 (5)";#N/A,#N/A,FALSE,"을지 (6)"}</definedName>
    <definedName name="BXCXC" localSheetId="0" hidden="1">{#N/A,#N/A,FALSE,"초도품";#N/A,#N/A,FALSE,"초도품 (2)";#N/A,#N/A,FALSE,"초도품 (3)";#N/A,#N/A,FALSE,"초도품 (4)";#N/A,#N/A,FALSE,"초도품 (5)";#N/A,#N/A,FALSE,"초도품 (6)"}</definedName>
    <definedName name="BXCXC" localSheetId="1" hidden="1">{#N/A,#N/A,FALSE,"초도품";#N/A,#N/A,FALSE,"초도품 (2)";#N/A,#N/A,FALSE,"초도품 (3)";#N/A,#N/A,FALSE,"초도품 (4)";#N/A,#N/A,FALSE,"초도품 (5)";#N/A,#N/A,FALSE,"초도품 (6)"}</definedName>
    <definedName name="BXCXC" hidden="1">{#N/A,#N/A,FALSE,"초도품";#N/A,#N/A,FALSE,"초도품 (2)";#N/A,#N/A,FALSE,"초도품 (3)";#N/A,#N/A,FALSE,"초도품 (4)";#N/A,#N/A,FALSE,"초도품 (5)";#N/A,#N/A,FALSE,"초도품 (6)"}</definedName>
    <definedName name="bz"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bz"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bz"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C_" localSheetId="0">#REF!</definedName>
    <definedName name="C_">#REF!</definedName>
    <definedName name="C_1" localSheetId="0">#REF!</definedName>
    <definedName name="C_1">#REF!</definedName>
    <definedName name="CA">#REF!</definedName>
    <definedName name="CAE해석" localSheetId="0" hidden="1">{#N/A,#N/A,FALSE,"단축1";#N/A,#N/A,FALSE,"단축2";#N/A,#N/A,FALSE,"단축3";#N/A,#N/A,FALSE,"장축";#N/A,#N/A,FALSE,"4WD"}</definedName>
    <definedName name="CAE해석" localSheetId="1" hidden="1">{#N/A,#N/A,FALSE,"단축1";#N/A,#N/A,FALSE,"단축2";#N/A,#N/A,FALSE,"단축3";#N/A,#N/A,FALSE,"장축";#N/A,#N/A,FALSE,"4WD"}</definedName>
    <definedName name="CAE해석" hidden="1">{#N/A,#N/A,FALSE,"단축1";#N/A,#N/A,FALSE,"단축2";#N/A,#N/A,FALSE,"단축3";#N/A,#N/A,FALSE,"장축";#N/A,#N/A,FALSE,"4WD"}</definedName>
    <definedName name="CAP">#REF!</definedName>
    <definedName name="CAPA" localSheetId="0" hidden="1">{#N/A,#N/A,FALSE,"인원";#N/A,#N/A,FALSE,"비용2";#N/A,#N/A,FALSE,"비용1";#N/A,#N/A,FALSE,"비용";#N/A,#N/A,FALSE,"보증2";#N/A,#N/A,FALSE,"보증1";#N/A,#N/A,FALSE,"보증";#N/A,#N/A,FALSE,"손익1";#N/A,#N/A,FALSE,"손익";#N/A,#N/A,FALSE,"부서별매출";#N/A,#N/A,FALSE,"매출"}</definedName>
    <definedName name="CAPA" localSheetId="1" hidden="1">{#N/A,#N/A,FALSE,"인원";#N/A,#N/A,FALSE,"비용2";#N/A,#N/A,FALSE,"비용1";#N/A,#N/A,FALSE,"비용";#N/A,#N/A,FALSE,"보증2";#N/A,#N/A,FALSE,"보증1";#N/A,#N/A,FALSE,"보증";#N/A,#N/A,FALSE,"손익1";#N/A,#N/A,FALSE,"손익";#N/A,#N/A,FALSE,"부서별매출";#N/A,#N/A,FALSE,"매출"}</definedName>
    <definedName name="CAPA" hidden="1">{#N/A,#N/A,FALSE,"인원";#N/A,#N/A,FALSE,"비용2";#N/A,#N/A,FALSE,"비용1";#N/A,#N/A,FALSE,"비용";#N/A,#N/A,FALSE,"보증2";#N/A,#N/A,FALSE,"보증1";#N/A,#N/A,FALSE,"보증";#N/A,#N/A,FALSE,"손익1";#N/A,#N/A,FALSE,"손익";#N/A,#N/A,FALSE,"부서별매출";#N/A,#N/A,FALSE,"매출"}</definedName>
    <definedName name="capa2"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apa변동" hidden="1">{"'Sheet1'!$A$1:$H$36"}</definedName>
    <definedName name="Capital"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Capitam" hidden="1">{"Demand",#N/A,TRUE,"MARKETING";"ESTL Sales",#N/A,TRUE,"MARKETING";"Sales Breakout",#N/A,TRUE,"MARKETING";"Pricing One",#N/A,TRUE,"MARKETING";"Pricing Two",#N/A,TRUE,"MARKETING";"Gross Margin",#N/A,TRUE,"MARKETING";"OPEX",#N/A,TRUE,"MARKETING";"EBIT",#N/A,TRUE,"MARKETING";"Depreciation",#N/A,TRUE,"MARKETING";"Working Cap",#N/A,TRUE,"MARKETING";"WC Gross Revenues",#N/A,TRUE,"MARKETING";"WC RTP Revenues",#N/A,TRUE,"MARKETING";"WC Funds",#N/A,TRUE,"MARKETING";"WC VAT Receivable",#N/A,TRUE,"MARKETING";"WC VAT Payable",#N/A,TRUE,"MARKETING"}</definedName>
    <definedName name="CAPRATE" localSheetId="0">#REF!</definedName>
    <definedName name="CAPRATE">#REF!</definedName>
    <definedName name="CAPTO" localSheetId="0">#REF!</definedName>
    <definedName name="CAPTO">#REF!</definedName>
    <definedName name="CARRIER" localSheetId="0" hidden="1">{#N/A,#N/A,FALSE,"단축1";#N/A,#N/A,FALSE,"단축2";#N/A,#N/A,FALSE,"단축3";#N/A,#N/A,FALSE,"장축";#N/A,#N/A,FALSE,"4WD"}</definedName>
    <definedName name="CARRIER" localSheetId="1" hidden="1">{#N/A,#N/A,FALSE,"단축1";#N/A,#N/A,FALSE,"단축2";#N/A,#N/A,FALSE,"단축3";#N/A,#N/A,FALSE,"장축";#N/A,#N/A,FALSE,"4WD"}</definedName>
    <definedName name="CARRIER" hidden="1">{#N/A,#N/A,FALSE,"단축1";#N/A,#N/A,FALSE,"단축2";#N/A,#N/A,FALSE,"단축3";#N/A,#N/A,FALSE,"장축";#N/A,#N/A,FALSE,"4WD"}</definedName>
    <definedName name="CAS" hidden="1">{#N/A,#N/A,FALSE,"인원";#N/A,#N/A,FALSE,"비용2";#N/A,#N/A,FALSE,"비용1";#N/A,#N/A,FALSE,"비용";#N/A,#N/A,FALSE,"보증2";#N/A,#N/A,FALSE,"보증1";#N/A,#N/A,FALSE,"보증";#N/A,#N/A,FALSE,"손익1";#N/A,#N/A,FALSE,"손익";#N/A,#N/A,FALSE,"부서별매출";#N/A,#N/A,FALSE,"매출"}</definedName>
    <definedName name="CASE" localSheetId="0" hidden="1">{#N/A,#N/A,FALSE,"단축1";#N/A,#N/A,FALSE,"단축2";#N/A,#N/A,FALSE,"단축3";#N/A,#N/A,FALSE,"장축";#N/A,#N/A,FALSE,"4WD"}</definedName>
    <definedName name="CASE" localSheetId="1" hidden="1">{#N/A,#N/A,FALSE,"단축1";#N/A,#N/A,FALSE,"단축2";#N/A,#N/A,FALSE,"단축3";#N/A,#N/A,FALSE,"장축";#N/A,#N/A,FALSE,"4WD"}</definedName>
    <definedName name="CASE" hidden="1">{#N/A,#N/A,FALSE,"단축1";#N/A,#N/A,FALSE,"단축2";#N/A,#N/A,FALSE,"단축3";#N/A,#N/A,FALSE,"장축";#N/A,#N/A,FALSE,"4WD"}</definedName>
    <definedName name="CASE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ase이름" comment="case이름" localSheetId="0">#REF!</definedName>
    <definedName name="case이름" comment="case이름">#REF!</definedName>
    <definedName name="CASH" localSheetId="0" hidden="1">{#N/A,#N/A,FALSE,"PART-1234-8-12-9(41)";#N/A,#N/A,FALSE,"PARTS-2(3)";#N/A,#N/A,FALSE,"VAN SYSTEM";#N/A,#N/A,FALSE,"PARTS-10(26)";#N/A,#N/A,FALSE,"PART-5-6-7-11(14)";#N/A,#N/A,FALSE,"PARTS-4(3)";#N/A,#N/A,FALSE,"PCLASS"}</definedName>
    <definedName name="CASH" hidden="1">{#N/A,#N/A,FALSE,"PART-1234-8-12-9(41)";#N/A,#N/A,FALSE,"PARTS-2(3)";#N/A,#N/A,FALSE,"VAN SYSTEM";#N/A,#N/A,FALSE,"PARTS-10(26)";#N/A,#N/A,FALSE,"PART-5-6-7-11(14)";#N/A,#N/A,FALSE,"PARTS-4(3)";#N/A,#N/A,FALSE,"PCLASS"}</definedName>
    <definedName name="CashFlow_Button1_Click" localSheetId="0">CAPEX!CashFlow_Button1_Click</definedName>
    <definedName name="CashFlow_Button1_Click">[0]!CashFlow_Button1_Click</definedName>
    <definedName name="cashIndex" localSheetId="0">CAPEX!cashIndex</definedName>
    <definedName name="cashIndex">[0]!cashIndex</definedName>
    <definedName name="CASHOUT" hidden="1">{"'Sheet1'!$A$1:$H$36"}</definedName>
    <definedName name="catch방안" hidden="1">{#N/A,#N/A,FALSE,"인원";#N/A,#N/A,FALSE,"비용2";#N/A,#N/A,FALSE,"비용1";#N/A,#N/A,FALSE,"비용";#N/A,#N/A,FALSE,"보증2";#N/A,#N/A,FALSE,"보증1";#N/A,#N/A,FALSE,"보증";#N/A,#N/A,FALSE,"손익1";#N/A,#N/A,FALSE,"손익";#N/A,#N/A,FALSE,"부서별매출";#N/A,#N/A,FALSE,"매출"}</definedName>
    <definedName name="CATEGORY">#N/A</definedName>
    <definedName name="cbk" hidden="1">{"'표지'!$B$5"}</definedName>
    <definedName name="CBNH" hidden="1">{#N/A,#N/A,FALSE,"인원";#N/A,#N/A,FALSE,"비용2";#N/A,#N/A,FALSE,"비용1";#N/A,#N/A,FALSE,"비용";#N/A,#N/A,FALSE,"보증2";#N/A,#N/A,FALSE,"보증1";#N/A,#N/A,FALSE,"보증";#N/A,#N/A,FALSE,"손익1";#N/A,#N/A,FALSE,"손익";#N/A,#N/A,FALSE,"부서별매출";#N/A,#N/A,FALSE,"매출"}</definedName>
    <definedName name="CBNM" hidden="1">{#N/A,#N/A,FALSE,"인원";#N/A,#N/A,FALSE,"비용2";#N/A,#N/A,FALSE,"비용1";#N/A,#N/A,FALSE,"비용";#N/A,#N/A,FALSE,"보증2";#N/A,#N/A,FALSE,"보증1";#N/A,#N/A,FALSE,"보증";#N/A,#N/A,FALSE,"손익1";#N/A,#N/A,FALSE,"손익";#N/A,#N/A,FALSE,"부서별매출";#N/A,#N/A,FALSE,"매출"}</definedName>
    <definedName name="CBWorkbookPriority" hidden="1">-1243544766</definedName>
    <definedName name="CC" localSheetId="0">#REF!</definedName>
    <definedName name="CC">#REF!</definedName>
    <definedName name="CC_1" hidden="1">{"'5국공정'!$A$1:$E$128"}</definedName>
    <definedName name="CC_2" hidden="1">{"'5국공정'!$A$1:$E$128"}</definedName>
    <definedName name="CC_3" hidden="1">{"'5국공정'!$A$1:$E$128"}</definedName>
    <definedName name="CC_4" hidden="1">{"'5국공정'!$A$1:$E$128"}</definedName>
    <definedName name="cc0" hidden="1">{"'5국공정'!$A$1:$E$128"}</definedName>
    <definedName name="cc0_1" hidden="1">{"'5국공정'!$A$1:$E$128"}</definedName>
    <definedName name="cc0_2" hidden="1">{"'5국공정'!$A$1:$E$128"}</definedName>
    <definedName name="cc0_3" hidden="1">{"'5국공정'!$A$1:$E$128"}</definedName>
    <definedName name="ccc" localSheetId="0">#REF!</definedName>
    <definedName name="CCC" hidden="1">{#N/A,#N/A,FALSE,"단축1";#N/A,#N/A,FALSE,"단축2";#N/A,#N/A,FALSE,"단축3";#N/A,#N/A,FALSE,"장축";#N/A,#N/A,FALSE,"4WD"}</definedName>
    <definedName name="ccc_1" hidden="1">{#N/A,#N/A,FALSE,"UNIT";#N/A,#N/A,FALSE,"UNIT";#N/A,#N/A,FALSE,"계정"}</definedName>
    <definedName name="ccc_2" hidden="1">{#N/A,#N/A,FALSE,"UNIT";#N/A,#N/A,FALSE,"UNIT";#N/A,#N/A,FALSE,"계정"}</definedName>
    <definedName name="ccc_3" hidden="1">{#N/A,#N/A,FALSE,"UNIT";#N/A,#N/A,FALSE,"UNIT";#N/A,#N/A,FALSE,"계정"}</definedName>
    <definedName name="CCCC" localSheetId="0" hidden="1">{#N/A,#N/A,FALSE,"단축1";#N/A,#N/A,FALSE,"단축2";#N/A,#N/A,FALSE,"단축3";#N/A,#N/A,FALSE,"장축";#N/A,#N/A,FALSE,"4WD"}</definedName>
    <definedName name="CCCC" localSheetId="1" hidden="1">{#N/A,#N/A,FALSE,"단축1";#N/A,#N/A,FALSE,"단축2";#N/A,#N/A,FALSE,"단축3";#N/A,#N/A,FALSE,"장축";#N/A,#N/A,FALSE,"4WD"}</definedName>
    <definedName name="CCCC" hidden="1">{#N/A,#N/A,FALSE,"단축1";#N/A,#N/A,FALSE,"단축2";#N/A,#N/A,FALSE,"단축3";#N/A,#N/A,FALSE,"장축";#N/A,#N/A,FALSE,"4WD"}</definedName>
    <definedName name="cccccc">#REF!</definedName>
    <definedName name="cccddd" localSheetId="0" hidden="1">{#N/A,#N/A,FALSE,"단축1";#N/A,#N/A,FALSE,"단축2";#N/A,#N/A,FALSE,"단축3";#N/A,#N/A,FALSE,"장축";#N/A,#N/A,FALSE,"4WD"}</definedName>
    <definedName name="cccddd" localSheetId="1" hidden="1">{#N/A,#N/A,FALSE,"단축1";#N/A,#N/A,FALSE,"단축2";#N/A,#N/A,FALSE,"단축3";#N/A,#N/A,FALSE,"장축";#N/A,#N/A,FALSE,"4WD"}</definedName>
    <definedName name="cccddd" hidden="1">{#N/A,#N/A,FALSE,"단축1";#N/A,#N/A,FALSE,"단축2";#N/A,#N/A,FALSE,"단축3";#N/A,#N/A,FALSE,"장축";#N/A,#N/A,FALSE,"4WD"}</definedName>
    <definedName name="CD" localSheetId="0" hidden="1">{#N/A,#N/A,FALSE,"단축1";#N/A,#N/A,FALSE,"단축2";#N/A,#N/A,FALSE,"단축3";#N/A,#N/A,FALSE,"장축";#N/A,#N/A,FALSE,"4WD"}</definedName>
    <definedName name="CD" localSheetId="1" hidden="1">{#N/A,#N/A,FALSE,"단축1";#N/A,#N/A,FALSE,"단축2";#N/A,#N/A,FALSE,"단축3";#N/A,#N/A,FALSE,"장축";#N/A,#N/A,FALSE,"4WD"}</definedName>
    <definedName name="CD" hidden="1">{#N/A,#N/A,FALSE,"단축1";#N/A,#N/A,FALSE,"단축2";#N/A,#N/A,FALSE,"단축3";#N/A,#N/A,FALSE,"장축";#N/A,#N/A,FALSE,"4WD"}</definedName>
    <definedName name="CD_E">#REF!</definedName>
    <definedName name="CD_S">#REF!</definedName>
    <definedName name="CDE" hidden="1">{#N/A,#N/A,TRUE,"일정"}</definedName>
    <definedName name="cdhbkjbkjnkjnlmmn" hidden="1">{#N/A,#N/A,TRUE,"일정"}</definedName>
    <definedName name="cdj" hidden="1">{#N/A,#N/A,FALSE,"인원";#N/A,#N/A,FALSE,"비용2";#N/A,#N/A,FALSE,"비용1";#N/A,#N/A,FALSE,"비용";#N/A,#N/A,FALSE,"보증2";#N/A,#N/A,FALSE,"보증1";#N/A,#N/A,FALSE,"보증";#N/A,#N/A,FALSE,"손익1";#N/A,#N/A,FALSE,"손익";#N/A,#N/A,FALSE,"부서별매출";#N/A,#N/A,FALSE,"매출"}</definedName>
    <definedName name="CENTA" localSheetId="0">#REF!</definedName>
    <definedName name="CENTA">#REF!</definedName>
    <definedName name="CENTA1" localSheetId="0">#REF!</definedName>
    <definedName name="CENTA1">#REF!</definedName>
    <definedName name="CF" localSheetId="0" hidden="1">{#N/A,#N/A,FALSE,"단축1";#N/A,#N/A,FALSE,"단축2";#N/A,#N/A,FALSE,"단축3";#N/A,#N/A,FALSE,"장축";#N/A,#N/A,FALSE,"4WD"}</definedName>
    <definedName name="CF" localSheetId="1" hidden="1">{#N/A,#N/A,FALSE,"단축1";#N/A,#N/A,FALSE,"단축2";#N/A,#N/A,FALSE,"단축3";#N/A,#N/A,FALSE,"장축";#N/A,#N/A,FALSE,"4WD"}</definedName>
    <definedName name="CF" hidden="1">{#N/A,#N/A,FALSE,"단축1";#N/A,#N/A,FALSE,"단축2";#N/A,#N/A,FALSE,"단축3";#N/A,#N/A,FALSE,"장축";#N/A,#N/A,FALSE,"4WD"}</definedName>
    <definedName name="CF_1" hidden="1">{#N/A,#N/A,TRUE,"Summary";#N/A,#N/A,TRUE,"IS";#N/A,#N/A,TRUE,"Adj";#N/A,#N/A,TRUE,"BS";#N/A,#N/A,TRUE,"CF";#N/A,#N/A,TRUE,"Debt";#N/A,#N/A,TRUE,"IRR"}</definedName>
    <definedName name="CF_2" hidden="1">{#N/A,#N/A,TRUE,"Summary";#N/A,#N/A,TRUE,"IS";#N/A,#N/A,TRUE,"Adj";#N/A,#N/A,TRUE,"BS";#N/A,#N/A,TRUE,"CF";#N/A,#N/A,TRUE,"Debt";#N/A,#N/A,TRUE,"IRR"}</definedName>
    <definedName name="cf_2004반기" hidden="1">#REF!</definedName>
    <definedName name="CF_3" hidden="1">{#N/A,#N/A,TRUE,"Summary";#N/A,#N/A,TRUE,"IS";#N/A,#N/A,TRUE,"Adj";#N/A,#N/A,TRUE,"BS";#N/A,#N/A,TRUE,"CF";#N/A,#N/A,TRUE,"Debt";#N/A,#N/A,TRUE,"IRR"}</definedName>
    <definedName name="CF02기초" hidden="1">{#N/A,#N/A,TRUE,"Summary";#N/A,#N/A,TRUE,"IS";#N/A,#N/A,TRUE,"Adj";#N/A,#N/A,TRUE,"BS";#N/A,#N/A,TRUE,"CF";#N/A,#N/A,TRUE,"Debt";#N/A,#N/A,TRUE,"IRR"}</definedName>
    <definedName name="CFAB7" hidden="1">{"'Sheet1'!$A$1:$H$36"}</definedName>
    <definedName name="CFBX" hidden="1">{#N/A,#N/A,FALSE,"인원";#N/A,#N/A,FALSE,"비용2";#N/A,#N/A,FALSE,"비용1";#N/A,#N/A,FALSE,"비용";#N/A,#N/A,FALSE,"보증2";#N/A,#N/A,FALSE,"보증1";#N/A,#N/A,FALSE,"보증";#N/A,#N/A,FALSE,"손익1";#N/A,#N/A,FALSE,"손익";#N/A,#N/A,FALSE,"부서별매출";#N/A,#N/A,FALSE,"매출"}</definedName>
    <definedName name="cfclear" hidden="1">{#N/A,#N/A,FALSE,"BS";#N/A,#N/A,FALSE,"PL";#N/A,#N/A,FALSE,"처분";#N/A,#N/A,FALSE,"현금";#N/A,#N/A,FALSE,"매출";#N/A,#N/A,FALSE,"원가";#N/A,#N/A,FALSE,"경영"}</definedName>
    <definedName name="cfd" hidden="1">{#N/A,#N/A,FALSE,"인원";#N/A,#N/A,FALSE,"비용2";#N/A,#N/A,FALSE,"비용1";#N/A,#N/A,FALSE,"비용";#N/A,#N/A,FALSE,"보증2";#N/A,#N/A,FALSE,"보증1";#N/A,#N/A,FALSE,"보증";#N/A,#N/A,FALSE,"손익1";#N/A,#N/A,FALSE,"손익";#N/A,#N/A,FALSE,"부서별매출";#N/A,#N/A,FALSE,"매출"}</definedName>
    <definedName name="CForiginal" hidden="1">#REF!</definedName>
    <definedName name="CFO지표" hidden="1">{"'표지'!$B$5"}</definedName>
    <definedName name="CFSDFFDFFSDFSD" hidden="1">{#N/A,#N/A,FALSE,"단축1";#N/A,#N/A,FALSE,"단축2";#N/A,#N/A,FALSE,"단축3";#N/A,#N/A,FALSE,"장축";#N/A,#N/A,FALSE,"4WD"}</definedName>
    <definedName name="CFwp직전3" hidden="1">{#N/A,#N/A,FALSE,"UNIT";#N/A,#N/A,FALSE,"UNIT";#N/A,#N/A,FALSE,"계정"}</definedName>
    <definedName name="CFwp직전3_1" hidden="1">{#N/A,#N/A,FALSE,"UNIT";#N/A,#N/A,FALSE,"UNIT";#N/A,#N/A,FALSE,"계정"}</definedName>
    <definedName name="CFwp직전3_2" hidden="1">{#N/A,#N/A,FALSE,"UNIT";#N/A,#N/A,FALSE,"UNIT";#N/A,#N/A,FALSE,"계정"}</definedName>
    <definedName name="CFwp직전3_3" hidden="1">{#N/A,#N/A,FALSE,"UNIT";#N/A,#N/A,FALSE,"UNIT";#N/A,#N/A,FALSE,"계정"}</definedName>
    <definedName name="CF요인" localSheetId="0" hidden="1">#REF!</definedName>
    <definedName name="CF요인" hidden="1">#REF!</definedName>
    <definedName name="CF추정" hidden="1">{"'T-17'!$K$37"}</definedName>
    <definedName name="CG" hidden="1">{#N/A,#N/A,TRUE,"SCF";#N/A,"CashGroup",TRUE,"SCFComparison";#N/A,"CashDS",TRUE,"SCFComparison";#N/A,"CashDDS",TRUE,"SCFComparison";#N/A,"CashDSA",TRUE,"SCFComparison";#N/A,"CashDSKK",TRUE,"SCFComparison";#N/A,"CashSOW",TRUE,"SCFComparison";#N/A,"CashDeneb",TRUE,"SCFComparison";#N/A,#N/A,TRUE,"SCFConsolidatedDetail"}</definedName>
    <definedName name="CGFB" hidden="1">{#N/A,#N/A,FALSE,"인원";#N/A,#N/A,FALSE,"비용2";#N/A,#N/A,FALSE,"비용1";#N/A,#N/A,FALSE,"비용";#N/A,#N/A,FALSE,"보증2";#N/A,#N/A,FALSE,"보증1";#N/A,#N/A,FALSE,"보증";#N/A,#N/A,FALSE,"손익1";#N/A,#N/A,FALSE,"손익";#N/A,#N/A,FALSE,"부서별매출";#N/A,#N/A,FALSE,"매출"}</definedName>
    <definedName name="CGHJ" hidden="1">{#N/A,#N/A,FALSE,"인원";#N/A,#N/A,FALSE,"비용2";#N/A,#N/A,FALSE,"비용1";#N/A,#N/A,FALSE,"비용";#N/A,#N/A,FALSE,"보증2";#N/A,#N/A,FALSE,"보증1";#N/A,#N/A,FALSE,"보증";#N/A,#N/A,FALSE,"손익1";#N/A,#N/A,FALSE,"손익";#N/A,#N/A,FALSE,"부서별매출";#N/A,#N/A,FALSE,"매출"}</definedName>
    <definedName name="CH" localSheetId="0">#REF!</definedName>
    <definedName name="CH">#REF!</definedName>
    <definedName name="chang" localSheetId="0" hidden="1">{#N/A,#N/A,FALSE,"을지 (4)";#N/A,#N/A,FALSE,"을지 (5)";#N/A,#N/A,FALSE,"을지 (6)"}</definedName>
    <definedName name="chang" localSheetId="1" hidden="1">{#N/A,#N/A,FALSE,"을지 (4)";#N/A,#N/A,FALSE,"을지 (5)";#N/A,#N/A,FALSE,"을지 (6)"}</definedName>
    <definedName name="chang" hidden="1">{#N/A,#N/A,FALSE,"을지 (4)";#N/A,#N/A,FALSE,"을지 (5)";#N/A,#N/A,FALSE,"을지 (6)"}</definedName>
    <definedName name="ChangeRange" hidden="1">[71]!ChangeRange</definedName>
    <definedName name="CHD" hidden="1">{#N/A,#N/A,FALSE,"손익표지";#N/A,#N/A,FALSE,"손익계산";#N/A,#N/A,FALSE,"일반관리비";#N/A,#N/A,FALSE,"영업외수익";#N/A,#N/A,FALSE,"영업외비용";#N/A,#N/A,FALSE,"매출액";#N/A,#N/A,FALSE,"요약손익";#N/A,#N/A,FALSE,"요약대차";#N/A,#N/A,FALSE,"매출채권현황";#N/A,#N/A,FALSE,"매출채권명세"}</definedName>
    <definedName name="check" localSheetId="0">#REF!</definedName>
    <definedName name="check">#REF!</definedName>
    <definedName name="CHO">#N/A</definedName>
    <definedName name="CHOI" localSheetId="0" hidden="1">{#N/A,#N/A,FALSE,"PART-1234-8-12-9(41)";#N/A,#N/A,FALSE,"PARTS-2(3)";#N/A,#N/A,FALSE,"VAN SYSTEM";#N/A,#N/A,FALSE,"PARTS-10(26)";#N/A,#N/A,FALSE,"PART-5-6-7-11(14)";#N/A,#N/A,FALSE,"PARTS-4(3)";#N/A,#N/A,FALSE,"PCLASS"}</definedName>
    <definedName name="CHOI" hidden="1">{#N/A,#N/A,FALSE,"PART-1234-8-12-9(41)";#N/A,#N/A,FALSE,"PARTS-2(3)";#N/A,#N/A,FALSE,"VAN SYSTEM";#N/A,#N/A,FALSE,"PARTS-10(26)";#N/A,#N/A,FALSE,"PART-5-6-7-11(14)";#N/A,#N/A,FALSE,"PARTS-4(3)";#N/A,#N/A,FALSE,"PCLASS"}</definedName>
    <definedName name="ci" localSheetId="0" hidden="1">{#N/A,#N/A,FALSE,"단축1";#N/A,#N/A,FALSE,"단축2";#N/A,#N/A,FALSE,"단축3";#N/A,#N/A,FALSE,"장축";#N/A,#N/A,FALSE,"4WD"}</definedName>
    <definedName name="ci" localSheetId="1" hidden="1">{#N/A,#N/A,FALSE,"단축1";#N/A,#N/A,FALSE,"단축2";#N/A,#N/A,FALSE,"단축3";#N/A,#N/A,FALSE,"장축";#N/A,#N/A,FALSE,"4WD"}</definedName>
    <definedName name="ci" hidden="1">{#N/A,#N/A,FALSE,"단축1";#N/A,#N/A,FALSE,"단축2";#N/A,#N/A,FALSE,"단축3";#N/A,#N/A,FALSE,"장축";#N/A,#N/A,FALSE,"4WD"}</definedName>
    <definedName name="CIQWBGuid" hidden="1">"22b057af-d4a2-46cc-bb09-3f567bd7747e"</definedName>
    <definedName name="cjaqnwkfyek" hidden="1">#REF!</definedName>
    <definedName name="CK" localSheetId="0" hidden="1">{"'손익현황'!$A$1:$J$29"}</definedName>
    <definedName name="CK" localSheetId="1" hidden="1">{"'손익현황'!$A$1:$J$29"}</definedName>
    <definedName name="CK" hidden="1">{"'손익현황'!$A$1:$J$29"}</definedName>
    <definedName name="ck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k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k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NJ" hidden="1">{#N/A,#N/A,FALSE,"인원";#N/A,#N/A,FALSE,"비용2";#N/A,#N/A,FALSE,"비용1";#N/A,#N/A,FALSE,"비용";#N/A,#N/A,FALSE,"보증2";#N/A,#N/A,FALSE,"보증1";#N/A,#N/A,FALSE,"보증";#N/A,#N/A,FALSE,"손익1";#N/A,#N/A,FALSE,"손익";#N/A,#N/A,FALSE,"부서별매출";#N/A,#N/A,FALSE,"매출"}</definedName>
    <definedName name="CO1_">#N/A</definedName>
    <definedName name="CO2_">#N/A</definedName>
    <definedName name="COA" localSheetId="0">#REF!</definedName>
    <definedName name="COA">#REF!</definedName>
    <definedName name="COB" localSheetId="0">#REF!</definedName>
    <definedName name="COB">#REF!</definedName>
    <definedName name="COC">#REF!</definedName>
    <definedName name="COD">#REF!</definedName>
    <definedName name="CODE_E">#REF!</definedName>
    <definedName name="COE">#REF!</definedName>
    <definedName name="COM">#REF!</definedName>
    <definedName name="COMPANIES">#REF!</definedName>
    <definedName name="COMPANY">#N/A</definedName>
    <definedName name="CON">#N/A</definedName>
    <definedName name="CON_B">#REF!</definedName>
    <definedName name="CON_C">#REF!</definedName>
    <definedName name="CON_E">#REF!</definedName>
    <definedName name="CON_P">#REF!</definedName>
    <definedName name="conb1">[72]!conb1</definedName>
    <definedName name="conb10">[72]!conb10</definedName>
    <definedName name="conb100">[72]!conb100</definedName>
    <definedName name="conb101">[72]!conb101</definedName>
    <definedName name="conb102">[72]!conb102</definedName>
    <definedName name="conb103">[72]!conb103</definedName>
    <definedName name="conb104">[72]!conb104</definedName>
    <definedName name="conb105">[72]!conb105</definedName>
    <definedName name="conb106">[72]!conb106</definedName>
    <definedName name="conb107">[72]!conb107</definedName>
    <definedName name="conb108">[72]!conb108</definedName>
    <definedName name="conb109">[72]!conb109</definedName>
    <definedName name="conb11">[72]!conb11</definedName>
    <definedName name="conb110">[72]!conb110</definedName>
    <definedName name="conb111">[72]!conb111</definedName>
    <definedName name="conb112">[72]!conb112</definedName>
    <definedName name="conb113">[72]!conb113</definedName>
    <definedName name="conb114">[72]!conb114</definedName>
    <definedName name="conb115">[72]!conb115</definedName>
    <definedName name="conb116">[72]!conb116</definedName>
    <definedName name="conb117">[72]!conb117</definedName>
    <definedName name="conb118">[72]!conb118</definedName>
    <definedName name="conb119">[72]!conb119</definedName>
    <definedName name="conb12">[72]!conb12</definedName>
    <definedName name="conb120">[72]!conb120</definedName>
    <definedName name="conb121">[72]!conb121</definedName>
    <definedName name="conb13">[72]!conb13</definedName>
    <definedName name="conb14">[72]!conb14</definedName>
    <definedName name="conb15">[72]!conb15</definedName>
    <definedName name="conb16">[72]!conb16</definedName>
    <definedName name="conb17">[72]!conb17</definedName>
    <definedName name="conb18">[72]!conb18</definedName>
    <definedName name="conb19">[72]!conb19</definedName>
    <definedName name="conb2">[72]!conb2</definedName>
    <definedName name="conb20">[72]!conb20</definedName>
    <definedName name="conb21">[72]!conb21</definedName>
    <definedName name="conb22">[72]!conb22</definedName>
    <definedName name="conb23">[72]!conb23</definedName>
    <definedName name="conb24">[72]!conb24</definedName>
    <definedName name="conb25">[72]!conb25</definedName>
    <definedName name="conb26">[72]!conb26</definedName>
    <definedName name="conb27">[72]!conb27</definedName>
    <definedName name="conb28">[72]!conb28</definedName>
    <definedName name="conb29">[72]!conb29</definedName>
    <definedName name="conb3">[72]!conb3</definedName>
    <definedName name="conb30">[72]!conb30</definedName>
    <definedName name="conb31">[72]!conb31</definedName>
    <definedName name="conb33">[72]!conb33</definedName>
    <definedName name="conb34">[72]!conb34</definedName>
    <definedName name="conb36">[72]!conb36</definedName>
    <definedName name="conb37">[72]!conb37</definedName>
    <definedName name="conb38">[72]!conb38</definedName>
    <definedName name="conb39">[72]!conb39</definedName>
    <definedName name="conb4">[72]!conb4</definedName>
    <definedName name="conb40">[72]!conb40</definedName>
    <definedName name="conb41">[72]!conb41</definedName>
    <definedName name="conb42">[72]!conb42</definedName>
    <definedName name="conb43">[72]!conb43</definedName>
    <definedName name="conb44">[72]!conb44</definedName>
    <definedName name="conb45">[72]!conb45</definedName>
    <definedName name="conb46">[72]!conb46</definedName>
    <definedName name="conb47">[72]!conb47</definedName>
    <definedName name="conb48">[72]!conb48</definedName>
    <definedName name="conb49">[72]!conb49</definedName>
    <definedName name="conb5">[72]!conb5</definedName>
    <definedName name="conb50">[72]!conb50</definedName>
    <definedName name="conb51">[72]!conb51</definedName>
    <definedName name="conb52">[72]!conb52</definedName>
    <definedName name="conb53">[72]!conb53</definedName>
    <definedName name="conb54">[72]!conb54</definedName>
    <definedName name="conb55">[72]!conb55</definedName>
    <definedName name="conb58">[72]!conb58</definedName>
    <definedName name="conb59">[72]!conb59</definedName>
    <definedName name="conb6">[72]!conb6</definedName>
    <definedName name="conb60">[72]!conb60</definedName>
    <definedName name="conb61">[72]!conb61</definedName>
    <definedName name="conb62">[72]!conb62</definedName>
    <definedName name="conb63">[72]!conb63</definedName>
    <definedName name="conb64">[72]!conb64</definedName>
    <definedName name="conb65">[72]!conb65</definedName>
    <definedName name="conb66">[72]!conb66</definedName>
    <definedName name="conb67">[72]!conb67</definedName>
    <definedName name="conb68">[72]!conb68</definedName>
    <definedName name="conb69">[72]!conb69</definedName>
    <definedName name="conb7">[72]!conb7</definedName>
    <definedName name="conb70">[72]!conb70</definedName>
    <definedName name="conb71">[72]!conb71</definedName>
    <definedName name="conb72">[72]!conb72</definedName>
    <definedName name="conb73">[72]!conb73</definedName>
    <definedName name="conb74">[72]!conb74</definedName>
    <definedName name="conb75">[72]!conb75</definedName>
    <definedName name="conb76">[72]!conb76</definedName>
    <definedName name="conb77">[72]!conb77</definedName>
    <definedName name="conb78">[72]!conb78</definedName>
    <definedName name="conb79">[72]!conb79</definedName>
    <definedName name="conb8">[72]!conb8</definedName>
    <definedName name="conb80">[72]!conb80</definedName>
    <definedName name="conb81">[72]!conb81</definedName>
    <definedName name="conb82">[72]!conb82</definedName>
    <definedName name="conb83">[72]!conb83</definedName>
    <definedName name="conb84">[72]!conb84</definedName>
    <definedName name="conb85">[72]!conb85</definedName>
    <definedName name="conb86">[72]!conb86</definedName>
    <definedName name="conb87">[72]!conb87</definedName>
    <definedName name="conb88">[72]!conb88</definedName>
    <definedName name="conb89">[72]!conb89</definedName>
    <definedName name="conb9">[72]!conb9</definedName>
    <definedName name="conb90">[72]!conb90</definedName>
    <definedName name="conb91">[72]!conb91</definedName>
    <definedName name="conb92">[72]!conb92</definedName>
    <definedName name="conb93">[72]!conb93</definedName>
    <definedName name="conb94">[72]!conb94</definedName>
    <definedName name="conb95">[72]!conb95</definedName>
    <definedName name="conb96">[72]!conb96</definedName>
    <definedName name="conb97">[72]!conb97</definedName>
    <definedName name="conb98">[72]!conb98</definedName>
    <definedName name="conb99">[72]!conb99</definedName>
    <definedName name="CONC">#N/A</definedName>
    <definedName name="CONCEPT" localSheetId="0" hidden="1">{#N/A,#N/A,FALSE,"단축1";#N/A,#N/A,FALSE,"단축2";#N/A,#N/A,FALSE,"단축3";#N/A,#N/A,FALSE,"장축";#N/A,#N/A,FALSE,"4WD"}</definedName>
    <definedName name="CONCEPT" localSheetId="1" hidden="1">{#N/A,#N/A,FALSE,"단축1";#N/A,#N/A,FALSE,"단축2";#N/A,#N/A,FALSE,"단축3";#N/A,#N/A,FALSE,"장축";#N/A,#N/A,FALSE,"4WD"}</definedName>
    <definedName name="CONCEPT" hidden="1">{#N/A,#N/A,FALSE,"단축1";#N/A,#N/A,FALSE,"단축2";#N/A,#N/A,FALSE,"단축3";#N/A,#N/A,FALSE,"장축";#N/A,#N/A,FALSE,"4WD"}</definedName>
    <definedName name="CONCEPT2" hidden="1">{#N/A,#N/A,TRUE,"일정"}</definedName>
    <definedName name="CONFI"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FI"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F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ONSTANT" localSheetId="0">#REF!</definedName>
    <definedName name="CONSTANT">#REF!</definedName>
    <definedName name="Consumer_조기상각반영" localSheetId="0" hidden="1">{#N/A,#N/A,FALSE,"주요여수신";#N/A,#N/A,FALSE,"수신금리";#N/A,#N/A,FALSE,"대출금리";#N/A,#N/A,FALSE,"신규대출";#N/A,#N/A,FALSE,"총액대출"}</definedName>
    <definedName name="Consumer_조기상각반영" localSheetId="1" hidden="1">{#N/A,#N/A,FALSE,"주요여수신";#N/A,#N/A,FALSE,"수신금리";#N/A,#N/A,FALSE,"대출금리";#N/A,#N/A,FALSE,"신규대출";#N/A,#N/A,FALSE,"총액대출"}</definedName>
    <definedName name="Consumer_조기상각반영" hidden="1">{#N/A,#N/A,FALSE,"주요여수신";#N/A,#N/A,FALSE,"수신금리";#N/A,#N/A,FALSE,"대출금리";#N/A,#N/A,FALSE,"신규대출";#N/A,#N/A,FALSE,"총액대출"}</definedName>
    <definedName name="CONT">#REF!</definedName>
    <definedName name="CONT_NO">#N/A</definedName>
    <definedName name="CONTEN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ContentsHelp" hidden="1">[71]!ContentsHelp</definedName>
    <definedName name="contt" localSheetId="0">#REF!</definedName>
    <definedName name="contt">#REF!</definedName>
    <definedName name="COPY" localSheetId="0" hidden="1">{#N/A,#N/A,FALSE,"단축1";#N/A,#N/A,FALSE,"단축2";#N/A,#N/A,FALSE,"단축3";#N/A,#N/A,FALSE,"장축";#N/A,#N/A,FALSE,"4WD"}</definedName>
    <definedName name="COPY" localSheetId="1" hidden="1">{#N/A,#N/A,FALSE,"단축1";#N/A,#N/A,FALSE,"단축2";#N/A,#N/A,FALSE,"단축3";#N/A,#N/A,FALSE,"장축";#N/A,#N/A,FALSE,"4WD"}</definedName>
    <definedName name="COPY" hidden="1">{#N/A,#N/A,FALSE,"단축1";#N/A,#N/A,FALSE,"단축2";#N/A,#N/A,FALSE,"단축3";#N/A,#N/A,FALSE,"장축";#N/A,#N/A,FALSE,"4WD"}</definedName>
    <definedName name="COPY1" localSheetId="0" hidden="1">{#N/A,#N/A,FALSE,"단축1";#N/A,#N/A,FALSE,"단축2";#N/A,#N/A,FALSE,"단축3";#N/A,#N/A,FALSE,"장축";#N/A,#N/A,FALSE,"4WD"}</definedName>
    <definedName name="COPY1" localSheetId="1" hidden="1">{#N/A,#N/A,FALSE,"단축1";#N/A,#N/A,FALSE,"단축2";#N/A,#N/A,FALSE,"단축3";#N/A,#N/A,FALSE,"장축";#N/A,#N/A,FALSE,"4WD"}</definedName>
    <definedName name="COPY1" hidden="1">{#N/A,#N/A,FALSE,"단축1";#N/A,#N/A,FALSE,"단축2";#N/A,#N/A,FALSE,"단축3";#N/A,#N/A,FALSE,"장축";#N/A,#N/A,FALSE,"4WD"}</definedName>
    <definedName name="cost" hidden="1">{#N/A,#N/A,FALSE,"인원";#N/A,#N/A,FALSE,"비용2";#N/A,#N/A,FALSE,"비용1";#N/A,#N/A,FALSE,"비용";#N/A,#N/A,FALSE,"보증2";#N/A,#N/A,FALSE,"보증1";#N/A,#N/A,FALSE,"보증";#N/A,#N/A,FALSE,"손익1";#N/A,#N/A,FALSE,"손익";#N/A,#N/A,FALSE,"부서별매출";#N/A,#N/A,FALSE,"매출"}</definedName>
    <definedName name="cost9809" localSheetId="0">#REF!</definedName>
    <definedName name="cost9809">#REF!</definedName>
    <definedName name="COUNT1" localSheetId="0">#REF!</definedName>
    <definedName name="COUNT1">#REF!</definedName>
    <definedName name="COUNT2">#REF!</definedName>
    <definedName name="COUPPCD">#REF!</definedName>
    <definedName name="COVER" localSheetId="0" hidden="1">{#N/A,#N/A,FALSE,"단축1";#N/A,#N/A,FALSE,"단축2";#N/A,#N/A,FALSE,"단축3";#N/A,#N/A,FALSE,"장축";#N/A,#N/A,FALSE,"4WD"}</definedName>
    <definedName name="COVER" localSheetId="1" hidden="1">{#N/A,#N/A,FALSE,"단축1";#N/A,#N/A,FALSE,"단축2";#N/A,#N/A,FALSE,"단축3";#N/A,#N/A,FALSE,"장축";#N/A,#N/A,FALSE,"4WD"}</definedName>
    <definedName name="COVER" hidden="1">{#N/A,#N/A,FALSE,"단축1";#N/A,#N/A,FALSE,"단축2";#N/A,#N/A,FALSE,"단축3";#N/A,#N/A,FALSE,"장축";#N/A,#N/A,FALSE,"4WD"}</definedName>
    <definedName name="cover2" hidden="1">#REF!</definedName>
    <definedName name="CP1_">#N/A</definedName>
    <definedName name="CP2_">#N/A</definedName>
    <definedName name="CPLG" localSheetId="0">#REF!</definedName>
    <definedName name="CPLG">#REF!</definedName>
    <definedName name="CPU_E" localSheetId="0">#REF!</definedName>
    <definedName name="CPU_E">#REF!</definedName>
    <definedName name="CPU_S">#REF!</definedName>
    <definedName name="CPUING_E">#REF!</definedName>
    <definedName name="CPUING_S">#REF!</definedName>
    <definedName name="CR" hidden="1">{#N/A,#N/A,TRUE,"생산";#N/A,#N/A,TRUE,"표지"}</definedName>
    <definedName name="CR_1" hidden="1">{#N/A,#N/A,TRUE,"생산";#N/A,#N/A,TRUE,"표지"}</definedName>
    <definedName name="CR_2" hidden="1">{#N/A,#N/A,TRUE,"생산";#N/A,#N/A,TRUE,"표지"}</definedName>
    <definedName name="CR_3" hidden="1">{#N/A,#N/A,TRUE,"생산";#N/A,#N/A,TRUE,"표지"}</definedName>
    <definedName name="CRANK" hidden="1">{#N/A,#N/A,FALSE,"단축1";#N/A,#N/A,FALSE,"단축2";#N/A,#N/A,FALSE,"단축3";#N/A,#N/A,FALSE,"장축";#N/A,#N/A,FALSE,"4WD"}</definedName>
    <definedName name="CRANKSHAFT" hidden="1">{#N/A,#N/A,FALSE,"단축1";#N/A,#N/A,FALSE,"단축2";#N/A,#N/A,FALSE,"단축3";#N/A,#N/A,FALSE,"장축";#N/A,#N/A,FALSE,"4WD"}</definedName>
    <definedName name="CreateTable" hidden="1">[71]!CreateTable</definedName>
    <definedName name="_xlnm.Criteria" localSheetId="0">[20]Sheet1!#REF!</definedName>
    <definedName name="_xlnm.Criteria">[20]Sheet1!#REF!</definedName>
    <definedName name="Criteria_MI" localSheetId="0">[73]손익예상!#REF!</definedName>
    <definedName name="Criteria_MI">[73]손익예상!#REF!</definedName>
    <definedName name="CRK" hidden="1">{#N/A,#N/A,FALSE,"단축1";#N/A,#N/A,FALSE,"단축2";#N/A,#N/A,FALSE,"단축3";#N/A,#N/A,FALSE,"장축";#N/A,#N/A,FALSE,"4WD"}</definedName>
    <definedName name="CRN" localSheetId="0" hidden="1">{#N/A,#N/A,FALSE,"단축1";#N/A,#N/A,FALSE,"단축2";#N/A,#N/A,FALSE,"단축3";#N/A,#N/A,FALSE,"장축";#N/A,#N/A,FALSE,"4WD"}</definedName>
    <definedName name="CRN" localSheetId="1" hidden="1">{#N/A,#N/A,FALSE,"단축1";#N/A,#N/A,FALSE,"단축2";#N/A,#N/A,FALSE,"단축3";#N/A,#N/A,FALSE,"장축";#N/A,#N/A,FALSE,"4WD"}</definedName>
    <definedName name="CRN" hidden="1">{#N/A,#N/A,FALSE,"단축1";#N/A,#N/A,FALSE,"단축2";#N/A,#N/A,FALSE,"단축3";#N/A,#N/A,FALSE,"장축";#N/A,#N/A,FALSE,"4WD"}</definedName>
    <definedName name="CROSSMBR" localSheetId="0" hidden="1">{#N/A,#N/A,FALSE,"단축1";#N/A,#N/A,FALSE,"단축2";#N/A,#N/A,FALSE,"단축3";#N/A,#N/A,FALSE,"장축";#N/A,#N/A,FALSE,"4WD"}</definedName>
    <definedName name="CROSSMBR" localSheetId="1" hidden="1">{#N/A,#N/A,FALSE,"단축1";#N/A,#N/A,FALSE,"단축2";#N/A,#N/A,FALSE,"단축3";#N/A,#N/A,FALSE,"장축";#N/A,#N/A,FALSE,"4WD"}</definedName>
    <definedName name="CROSSMBR" hidden="1">{#N/A,#N/A,FALSE,"단축1";#N/A,#N/A,FALSE,"단축2";#N/A,#N/A,FALSE,"단축3";#N/A,#N/A,FALSE,"장축";#N/A,#N/A,FALSE,"4WD"}</definedName>
    <definedName name="CRR">#REF!</definedName>
    <definedName name="CRT">#N/A</definedName>
    <definedName name="CRT자료">#REF!</definedName>
    <definedName name="crxd">#REF!</definedName>
    <definedName name="CSO">#REF!</definedName>
    <definedName name="CT">#N/A</definedName>
    <definedName name="CT_TU오일팬" localSheetId="0" hidden="1">{#N/A,#N/A,FALSE,"단축1";#N/A,#N/A,FALSE,"단축2";#N/A,#N/A,FALSE,"단축3";#N/A,#N/A,FALSE,"장축";#N/A,#N/A,FALSE,"4WD"}</definedName>
    <definedName name="CT_TU오일팬" localSheetId="1" hidden="1">{#N/A,#N/A,FALSE,"단축1";#N/A,#N/A,FALSE,"단축2";#N/A,#N/A,FALSE,"단축3";#N/A,#N/A,FALSE,"장축";#N/A,#N/A,FALSE,"4WD"}</definedName>
    <definedName name="CT_TU오일팬" hidden="1">{#N/A,#N/A,FALSE,"단축1";#N/A,#N/A,FALSE,"단축2";#N/A,#N/A,FALSE,"단축3";#N/A,#N/A,FALSE,"장축";#N/A,#N/A,FALSE,"4WD"}</definedName>
    <definedName name="CTTRV">#N/A</definedName>
    <definedName name="CUSTOM">#N/A</definedName>
    <definedName name="CV" hidden="1">'[60]#REF'!#REF!</definedName>
    <definedName name="CVB" hidden="1">{#N/A,#N/A,FALSE,"인원";#N/A,#N/A,FALSE,"비용2";#N/A,#N/A,FALSE,"비용1";#N/A,#N/A,FALSE,"비용";#N/A,#N/A,FALSE,"보증2";#N/A,#N/A,FALSE,"보증1";#N/A,#N/A,FALSE,"보증";#N/A,#N/A,FALSE,"손익1";#N/A,#N/A,FALSE,"손익";#N/A,#N/A,FALSE,"부서별매출";#N/A,#N/A,FALSE,"매출"}</definedName>
    <definedName name="CVBN" hidden="1">{#N/A,#N/A,FALSE,"인원";#N/A,#N/A,FALSE,"비용2";#N/A,#N/A,FALSE,"비용1";#N/A,#N/A,FALSE,"비용";#N/A,#N/A,FALSE,"보증2";#N/A,#N/A,FALSE,"보증1";#N/A,#N/A,FALSE,"보증";#N/A,#N/A,FALSE,"손익1";#N/A,#N/A,FALSE,"손익";#N/A,#N/A,FALSE,"부서별매출";#N/A,#N/A,FALSE,"매출"}</definedName>
    <definedName name="CVBXM"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VD" hidden="1">#REF!</definedName>
    <definedName name="cvj" localSheetId="0" hidden="1">{#N/A,#N/A,FALSE,"KMC최종회의(7월) 자료"}</definedName>
    <definedName name="cvj" localSheetId="1" hidden="1">{#N/A,#N/A,FALSE,"KMC최종회의(7월) 자료"}</definedName>
    <definedName name="cvj" hidden="1">{#N/A,#N/A,FALSE,"KMC최종회의(7월) 자료"}</definedName>
    <definedName name="CVXM"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CX" hidden="1">255</definedName>
    <definedName name="CXVZ" localSheetId="0" hidden="1">{#N/A,#N/A,FALSE,"인원";#N/A,#N/A,FALSE,"비용2";#N/A,#N/A,FALSE,"비용1";#N/A,#N/A,FALSE,"비용";#N/A,#N/A,FALSE,"보증2";#N/A,#N/A,FALSE,"보증1";#N/A,#N/A,FALSE,"보증";#N/A,#N/A,FALSE,"손익1";#N/A,#N/A,FALSE,"손익";#N/A,#N/A,FALSE,"부서별매출";#N/A,#N/A,FALSE,"매출"}</definedName>
    <definedName name="CXVZ" localSheetId="1" hidden="1">{#N/A,#N/A,FALSE,"인원";#N/A,#N/A,FALSE,"비용2";#N/A,#N/A,FALSE,"비용1";#N/A,#N/A,FALSE,"비용";#N/A,#N/A,FALSE,"보증2";#N/A,#N/A,FALSE,"보증1";#N/A,#N/A,FALSE,"보증";#N/A,#N/A,FALSE,"손익1";#N/A,#N/A,FALSE,"손익";#N/A,#N/A,FALSE,"부서별매출";#N/A,#N/A,FALSE,"매출"}</definedName>
    <definedName name="CXVZ" hidden="1">{#N/A,#N/A,FALSE,"인원";#N/A,#N/A,FALSE,"비용2";#N/A,#N/A,FALSE,"비용1";#N/A,#N/A,FALSE,"비용";#N/A,#N/A,FALSE,"보증2";#N/A,#N/A,FALSE,"보증1";#N/A,#N/A,FALSE,"보증";#N/A,#N/A,FALSE,"손익1";#N/A,#N/A,FALSE,"손익";#N/A,#N/A,FALSE,"부서별매출";#N/A,#N/A,FALSE,"매출"}</definedName>
    <definedName name="cxzczxcasdasd" hidden="1">{#N/A,#N/A,TRUE,"일정"}</definedName>
    <definedName name="cycle" hidden="1">[74]FAB별!#REF!</definedName>
    <definedName name="C등급" localSheetId="0">#REF!</definedName>
    <definedName name="C등급">#REF!</definedName>
    <definedName name="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xls">[20]Sheet1!#REF!</definedName>
    <definedName name="d2242rfwf" hidden="1">[75]XREF!#REF!</definedName>
    <definedName name="DAD" localSheetId="0" hidden="1">{#N/A,#N/A,FALSE,"단축1";#N/A,#N/A,FALSE,"단축2";#N/A,#N/A,FALSE,"단축3";#N/A,#N/A,FALSE,"장축";#N/A,#N/A,FALSE,"4WD"}</definedName>
    <definedName name="DAD" localSheetId="1" hidden="1">{#N/A,#N/A,FALSE,"단축1";#N/A,#N/A,FALSE,"단축2";#N/A,#N/A,FALSE,"단축3";#N/A,#N/A,FALSE,"장축";#N/A,#N/A,FALSE,"4WD"}</definedName>
    <definedName name="dad" hidden="1">{"'자리배치도'!$AG$1:$CI$28"}</definedName>
    <definedName name="dadsfsdf" hidden="1">[76]은행!#REF!</definedName>
    <definedName name="DAFAD" localSheetId="0" hidden="1">{#N/A,#N/A,FALSE,"을지 (4)";#N/A,#N/A,FALSE,"을지 (5)";#N/A,#N/A,FALSE,"을지 (6)"}</definedName>
    <definedName name="DAFAD" localSheetId="1" hidden="1">{#N/A,#N/A,FALSE,"을지 (4)";#N/A,#N/A,FALSE,"을지 (5)";#N/A,#N/A,FALSE,"을지 (6)"}</definedName>
    <definedName name="DAFAD" hidden="1">{#N/A,#N/A,FALSE,"을지 (4)";#N/A,#N/A,FALSE,"을지 (5)";#N/A,#N/A,FALSE,"을지 (6)"}</definedName>
    <definedName name="dafaf">#REF!</definedName>
    <definedName name="DAFAFAE" hidden="1">{#N/A,#N/A,FALSE,"단축1";#N/A,#N/A,FALSE,"단축2";#N/A,#N/A,FALSE,"단축3";#N/A,#N/A,FALSE,"장축";#N/A,#N/A,FALSE,"4WD"}</definedName>
    <definedName name="DAFLKFD" localSheetId="0" hidden="1">{#N/A,#N/A,FALSE,"을지 (4)";#N/A,#N/A,FALSE,"을지 (5)";#N/A,#N/A,FALSE,"을지 (6)"}</definedName>
    <definedName name="DAFLKFD" localSheetId="1" hidden="1">{#N/A,#N/A,FALSE,"을지 (4)";#N/A,#N/A,FALSE,"을지 (5)";#N/A,#N/A,FALSE,"을지 (6)"}</definedName>
    <definedName name="DAFLKFD" hidden="1">{#N/A,#N/A,FALSE,"을지 (4)";#N/A,#N/A,FALSE,"을지 (5)";#N/A,#N/A,FALSE,"을지 (6)"}</definedName>
    <definedName name="DAM">#N/A</definedName>
    <definedName name="DAN">#N/A</definedName>
    <definedName name="DAS" localSheetId="0" hidden="1">{#N/A,#N/A,FALSE,"지침";#N/A,#N/A,FALSE,"환경분석";#N/A,#N/A,FALSE,"Sheet16"}</definedName>
    <definedName name="DAS" hidden="1">{#N/A,#N/A,FALSE,"지침";#N/A,#N/A,FALSE,"환경분석";#N/A,#N/A,FALSE,"Sheet16"}</definedName>
    <definedName name="DASF" hidden="1">{#N/A,#N/A,TRUE,"Y생산";#N/A,#N/A,TRUE,"Y판매";#N/A,#N/A,TRUE,"Y총물량";#N/A,#N/A,TRUE,"Y능력";#N/A,#N/A,TRUE,"YKD"}</definedName>
    <definedName name="DASSAD" hidden="1">{#N/A,#N/A,TRUE,"일정"}</definedName>
    <definedName name="data" localSheetId="0">#REF!</definedName>
    <definedName name="DATA">#REF!</definedName>
    <definedName name="_xlnm.Database" localSheetId="0" hidden="1">'[77]경수97.02'!#REF!</definedName>
    <definedName name="_xlnm.Database">[20]Sheet1!#REF!</definedName>
    <definedName name="Database_MI" localSheetId="0">[78]가수금대체!#REF!</definedName>
    <definedName name="Database_MI">[78]가수금대체!#REF!</definedName>
    <definedName name="DATABASE1" hidden="1">#REF!</definedName>
    <definedName name="DATGTSGHFD" hidden="1">{#N/A,#N/A,FALSE,"단축1";#N/A,#N/A,FALSE,"단축2";#N/A,#N/A,FALSE,"단축3";#N/A,#N/A,FALSE,"장축";#N/A,#N/A,FALSE,"4WD"}</definedName>
    <definedName name="DAY">#N/A</definedName>
    <definedName name="dcrutu"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crutu"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D" localSheetId="0" hidden="1">#REF!</definedName>
    <definedName name="DD" localSheetId="1" hidden="1">#REF!</definedName>
    <definedName name="DD" hidden="1">#REF!</definedName>
    <definedName name="DDC" localSheetId="0" hidden="1">{#N/A,#N/A,FALSE,"단축1";#N/A,#N/A,FALSE,"단축2";#N/A,#N/A,FALSE,"단축3";#N/A,#N/A,FALSE,"장축";#N/A,#N/A,FALSE,"4WD"}</definedName>
    <definedName name="DDC" localSheetId="1" hidden="1">{#N/A,#N/A,FALSE,"단축1";#N/A,#N/A,FALSE,"단축2";#N/A,#N/A,FALSE,"단축3";#N/A,#N/A,FALSE,"장축";#N/A,#N/A,FALSE,"4WD"}</definedName>
    <definedName name="DDC" hidden="1">{#N/A,#N/A,FALSE,"단축1";#N/A,#N/A,FALSE,"단축2";#N/A,#N/A,FALSE,"단축3";#N/A,#N/A,FALSE,"장축";#N/A,#N/A,FALSE,"4WD"}</definedName>
    <definedName name="ddd" localSheetId="0" hidden="1">#REF!</definedName>
    <definedName name="ddd" localSheetId="1" hidden="1">#REF!</definedName>
    <definedName name="ddd" hidden="1">#REF!</definedName>
    <definedName name="dddd" localSheetId="0" hidden="1">#REF!</definedName>
    <definedName name="dddd" localSheetId="1" hidden="1">#REF!</definedName>
    <definedName name="dddd" hidden="1">#REF!</definedName>
    <definedName name="dddd_1" hidden="1">{#N/A,#N/A,FALSE,"UNIT";#N/A,#N/A,FALSE,"UNIT";#N/A,#N/A,FALSE,"계정"}</definedName>
    <definedName name="dddd_2" hidden="1">{#N/A,#N/A,FALSE,"UNIT";#N/A,#N/A,FALSE,"UNIT";#N/A,#N/A,FALSE,"계정"}</definedName>
    <definedName name="dddd_3" hidden="1">{#N/A,#N/A,FALSE,"UNIT";#N/A,#N/A,FALSE,"UNIT";#N/A,#N/A,FALSE,"계정"}</definedName>
    <definedName name="DDDDAFAS" hidden="1">{#N/A,#N/A,FALSE,"단축1";#N/A,#N/A,FALSE,"단축2";#N/A,#N/A,FALSE,"단축3";#N/A,#N/A,FALSE,"장축";#N/A,#N/A,FALSE,"4WD"}</definedName>
    <definedName name="DDDDD" localSheetId="0" hidden="1">{#N/A,#N/A,FALSE,"단축1";#N/A,#N/A,FALSE,"단축2";#N/A,#N/A,FALSE,"단축3";#N/A,#N/A,FALSE,"장축";#N/A,#N/A,FALSE,"4WD"}</definedName>
    <definedName name="DDDDD" localSheetId="1" hidden="1">{#N/A,#N/A,FALSE,"단축1";#N/A,#N/A,FALSE,"단축2";#N/A,#N/A,FALSE,"단축3";#N/A,#N/A,FALSE,"장축";#N/A,#N/A,FALSE,"4WD"}</definedName>
    <definedName name="DDDDD" hidden="1">{#N/A,#N/A,FALSE,"단축1";#N/A,#N/A,FALSE,"단축2";#N/A,#N/A,FALSE,"단축3";#N/A,#N/A,FALSE,"장축";#N/A,#N/A,FALSE,"4WD"}</definedName>
    <definedName name="dddddcfcfcffffffffffffff" localSheetId="0" hidden="1">{#N/A,#N/A,FALSE,"단축1";#N/A,#N/A,FALSE,"단축2";#N/A,#N/A,FALSE,"단축3";#N/A,#N/A,FALSE,"장축";#N/A,#N/A,FALSE,"4WD"}</definedName>
    <definedName name="dddddcfcfcffffffffffffff" localSheetId="1" hidden="1">{#N/A,#N/A,FALSE,"단축1";#N/A,#N/A,FALSE,"단축2";#N/A,#N/A,FALSE,"단축3";#N/A,#N/A,FALSE,"장축";#N/A,#N/A,FALSE,"4WD"}</definedName>
    <definedName name="dddddcfcfcffffffffffffff" hidden="1">{#N/A,#N/A,FALSE,"단축1";#N/A,#N/A,FALSE,"단축2";#N/A,#N/A,FALSE,"단축3";#N/A,#N/A,FALSE,"장축";#N/A,#N/A,FALSE,"4WD"}</definedName>
    <definedName name="DDDDDD" localSheetId="0" hidden="1">{#N/A,#N/A,FALSE,"단축1";#N/A,#N/A,FALSE,"단축2";#N/A,#N/A,FALSE,"단축3";#N/A,#N/A,FALSE,"장축";#N/A,#N/A,FALSE,"4WD"}</definedName>
    <definedName name="DDDDDD" localSheetId="1" hidden="1">{#N/A,#N/A,FALSE,"단축1";#N/A,#N/A,FALSE,"단축2";#N/A,#N/A,FALSE,"단축3";#N/A,#N/A,FALSE,"장축";#N/A,#N/A,FALSE,"4WD"}</definedName>
    <definedName name="DDDDDD" hidden="1">{#N/A,#N/A,FALSE,"단축1";#N/A,#N/A,FALSE,"단축2";#N/A,#N/A,FALSE,"단축3";#N/A,#N/A,FALSE,"장축";#N/A,#N/A,FALSE,"4WD"}</definedName>
    <definedName name="dddddd_1" hidden="1">{#N/A,#N/A,FALSE,"UNIT";#N/A,#N/A,FALSE,"UNIT";#N/A,#N/A,FALSE,"계정"}</definedName>
    <definedName name="dddddd_2" hidden="1">{#N/A,#N/A,FALSE,"UNIT";#N/A,#N/A,FALSE,"UNIT";#N/A,#N/A,FALSE,"계정"}</definedName>
    <definedName name="dddddd_3" hidden="1">{#N/A,#N/A,FALSE,"UNIT";#N/A,#N/A,FALSE,"UNIT";#N/A,#N/A,FALSE,"계정"}</definedName>
    <definedName name="dddddd_4" hidden="1">{#N/A,#N/A,FALSE,"UNIT";#N/A,#N/A,FALSE,"UNIT";#N/A,#N/A,FALSE,"계정"}</definedName>
    <definedName name="DDDDDDD" localSheetId="0" hidden="1">[13]카메라!#REF!</definedName>
    <definedName name="DDDDDDD" hidden="1">[13]카메라!#REF!</definedName>
    <definedName name="ddddddd_1" hidden="1">{#N/A,#N/A,FALSE,"UNIT";#N/A,#N/A,FALSE,"UNIT";#N/A,#N/A,FALSE,"계정"}</definedName>
    <definedName name="ddddddd_2" hidden="1">{#N/A,#N/A,FALSE,"UNIT";#N/A,#N/A,FALSE,"UNIT";#N/A,#N/A,FALSE,"계정"}</definedName>
    <definedName name="ddddddd_3" hidden="1">{#N/A,#N/A,FALSE,"UNIT";#N/A,#N/A,FALSE,"UNIT";#N/A,#N/A,FALSE,"계정"}</definedName>
    <definedName name="dddddddd" hidden="1">{"'5국공정'!$A$1:$E$128"}</definedName>
    <definedName name="dddddddd_1" hidden="1">{"'5국공정'!$A$1:$E$128"}</definedName>
    <definedName name="dddddddd_2" hidden="1">{"'5국공정'!$A$1:$E$128"}</definedName>
    <definedName name="dddddddd_3" hidden="1">{"'5국공정'!$A$1:$E$128"}</definedName>
    <definedName name="ddddddddd" hidden="1">{#N/A,#N/A,FALSE,"UNIT";#N/A,#N/A,FALSE,"UNIT";#N/A,#N/A,FALSE,"계정"}</definedName>
    <definedName name="ddddddddd_1" hidden="1">{#N/A,#N/A,FALSE,"UNIT";#N/A,#N/A,FALSE,"UNIT";#N/A,#N/A,FALSE,"계정"}</definedName>
    <definedName name="ddddddddd_2" hidden="1">{#N/A,#N/A,FALSE,"UNIT";#N/A,#N/A,FALSE,"UNIT";#N/A,#N/A,FALSE,"계정"}</definedName>
    <definedName name="ddddddddd_3" hidden="1">{#N/A,#N/A,FALSE,"UNIT";#N/A,#N/A,FALSE,"UNIT";#N/A,#N/A,FALSE,"계정"}</definedName>
    <definedName name="dddddddddd" hidden="1">{#N/A,#N/A,FALSE,"UNIT";#N/A,#N/A,FALSE,"UNIT";#N/A,#N/A,FALSE,"계정"}</definedName>
    <definedName name="dddddddddd_1" hidden="1">{#N/A,#N/A,FALSE,"UNIT";#N/A,#N/A,FALSE,"UNIT";#N/A,#N/A,FALSE,"계정"}</definedName>
    <definedName name="dddddddddd_2" hidden="1">{#N/A,#N/A,FALSE,"UNIT";#N/A,#N/A,FALSE,"UNIT";#N/A,#N/A,FALSE,"계정"}</definedName>
    <definedName name="dddddddddd_3" hidden="1">{#N/A,#N/A,FALSE,"UNIT";#N/A,#N/A,FALSE,"UNIT";#N/A,#N/A,FALSE,"계정"}</definedName>
    <definedName name="DDDDDDDDDDDDDDDDDDDDDDDDD" localSheetId="0" hidden="1">{#N/A,#N/A,FALSE,"단축1";#N/A,#N/A,FALSE,"단축2";#N/A,#N/A,FALSE,"단축3";#N/A,#N/A,FALSE,"장축";#N/A,#N/A,FALSE,"4WD"}</definedName>
    <definedName name="DDDDDDDDDDDDDDDDDDDDDDDDD" localSheetId="1" hidden="1">{#N/A,#N/A,FALSE,"단축1";#N/A,#N/A,FALSE,"단축2";#N/A,#N/A,FALSE,"단축3";#N/A,#N/A,FALSE,"장축";#N/A,#N/A,FALSE,"4WD"}</definedName>
    <definedName name="DDDDDDDDDDDDDDDDDDDDDDDDD" hidden="1">{#N/A,#N/A,FALSE,"단축1";#N/A,#N/A,FALSE,"단축2";#N/A,#N/A,FALSE,"단축3";#N/A,#N/A,FALSE,"장축";#N/A,#N/A,FALSE,"4WD"}</definedName>
    <definedName name="dddddf" localSheetId="0" hidden="1">{#N/A,#N/A,FALSE,"단축1";#N/A,#N/A,FALSE,"단축2";#N/A,#N/A,FALSE,"단축3";#N/A,#N/A,FALSE,"장축";#N/A,#N/A,FALSE,"4WD"}</definedName>
    <definedName name="dddddf" localSheetId="1" hidden="1">{#N/A,#N/A,FALSE,"단축1";#N/A,#N/A,FALSE,"단축2";#N/A,#N/A,FALSE,"단축3";#N/A,#N/A,FALSE,"장축";#N/A,#N/A,FALSE,"4WD"}</definedName>
    <definedName name="dddddf" hidden="1">{#N/A,#N/A,FALSE,"단축1";#N/A,#N/A,FALSE,"단축2";#N/A,#N/A,FALSE,"단축3";#N/A,#N/A,FALSE,"장축";#N/A,#N/A,FALSE,"4WD"}</definedName>
    <definedName name="DDDDRRR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ddeeggad" hidden="1">{#N/A,#N/A,FALSE,"FR 계산내역";#N/A,#N/A,FALSE,"RR 계산내역";#N/A,#N/A,FALSE,"기계경비"}</definedName>
    <definedName name="dddfg" hidden="1">{#N/A,#N/A,FALSE,"정공"}</definedName>
    <definedName name="dddsa" hidden="1">{#N/A,#N/A,FALSE,"인원";#N/A,#N/A,FALSE,"비용2";#N/A,#N/A,FALSE,"비용1";#N/A,#N/A,FALSE,"비용";#N/A,#N/A,FALSE,"보증2";#N/A,#N/A,FALSE,"보증1";#N/A,#N/A,FALSE,"보증";#N/A,#N/A,FALSE,"손익1";#N/A,#N/A,FALSE,"손익";#N/A,#N/A,FALSE,"부서별매출";#N/A,#N/A,FALSE,"매출"}</definedName>
    <definedName name="DDDVVV" hidden="1">{#N/A,#N/A,TRUE,"일정"}</definedName>
    <definedName name="DDE" localSheetId="0" hidden="1">{#N/A,#N/A,FALSE,"단축1";#N/A,#N/A,FALSE,"단축2";#N/A,#N/A,FALSE,"단축3";#N/A,#N/A,FALSE,"장축";#N/A,#N/A,FALSE,"4WD"}</definedName>
    <definedName name="DDE" localSheetId="1" hidden="1">{#N/A,#N/A,FALSE,"단축1";#N/A,#N/A,FALSE,"단축2";#N/A,#N/A,FALSE,"단축3";#N/A,#N/A,FALSE,"장축";#N/A,#N/A,FALSE,"4WD"}</definedName>
    <definedName name="DDE" hidden="1">{#N/A,#N/A,FALSE,"단축1";#N/A,#N/A,FALSE,"단축2";#N/A,#N/A,FALSE,"단축3";#N/A,#N/A,FALSE,"장축";#N/A,#N/A,FALSE,"4WD"}</definedName>
    <definedName name="DDEAGE" hidden="1">{#N/A,#N/A,FALSE,"FR 계산내역";#N/A,#N/A,FALSE,"RR 계산내역";#N/A,#N/A,FALSE,"기계경비"}</definedName>
    <definedName name="dDFA" localSheetId="0" hidden="1">{#N/A,#N/A,FALSE,"단축1";#N/A,#N/A,FALSE,"단축2";#N/A,#N/A,FALSE,"단축3";#N/A,#N/A,FALSE,"장축";#N/A,#N/A,FALSE,"4WD"}</definedName>
    <definedName name="dDFA" localSheetId="1" hidden="1">{#N/A,#N/A,FALSE,"단축1";#N/A,#N/A,FALSE,"단축2";#N/A,#N/A,FALSE,"단축3";#N/A,#N/A,FALSE,"장축";#N/A,#N/A,FALSE,"4WD"}</definedName>
    <definedName name="dDFA" hidden="1">{#N/A,#N/A,FALSE,"단축1";#N/A,#N/A,FALSE,"단축2";#N/A,#N/A,FALSE,"단축3";#N/A,#N/A,FALSE,"장축";#N/A,#N/A,FALSE,"4WD"}</definedName>
    <definedName name="DDFAA" hidden="1">{#N/A,#N/A,FALSE,"FR 계산내역";#N/A,#N/A,FALSE,"RR 계산내역";#N/A,#N/A,FALSE,"기계경비"}</definedName>
    <definedName name="DDFDFDD" localSheetId="0" hidden="1">{#N/A,#N/A,FALSE,"단축1";#N/A,#N/A,FALSE,"단축2";#N/A,#N/A,FALSE,"단축3";#N/A,#N/A,FALSE,"장축";#N/A,#N/A,FALSE,"4WD"}</definedName>
    <definedName name="DDFDFDD" localSheetId="1" hidden="1">{#N/A,#N/A,FALSE,"단축1";#N/A,#N/A,FALSE,"단축2";#N/A,#N/A,FALSE,"단축3";#N/A,#N/A,FALSE,"장축";#N/A,#N/A,FALSE,"4WD"}</definedName>
    <definedName name="DDFDFDD" hidden="1">{#N/A,#N/A,FALSE,"단축1";#N/A,#N/A,FALSE,"단축2";#N/A,#N/A,FALSE,"단축3";#N/A,#N/A,FALSE,"장축";#N/A,#N/A,FALSE,"4WD"}</definedName>
    <definedName name="DDGAEAG" hidden="1">{#N/A,#N/A,FALSE,"FR 계산내역";#N/A,#N/A,FALSE,"RR 계산내역";#N/A,#N/A,FALSE,"기계경비"}</definedName>
    <definedName name="DDong" localSheetId="0" hidden="1">{#N/A,#N/A,FALSE,"지침";#N/A,#N/A,FALSE,"환경분석";#N/A,#N/A,FALSE,"Sheet16"}</definedName>
    <definedName name="DDong" hidden="1">{#N/A,#N/A,FALSE,"지침";#N/A,#N/A,FALSE,"환경분석";#N/A,#N/A,FALSE,"Sheet16"}</definedName>
    <definedName name="DDong_1" hidden="1">{#N/A,#N/A,FALSE,"지침";#N/A,#N/A,FALSE,"환경분석";#N/A,#N/A,FALSE,"Sheet16"}</definedName>
    <definedName name="DDong_2" hidden="1">{#N/A,#N/A,FALSE,"지침";#N/A,#N/A,FALSE,"환경분석";#N/A,#N/A,FALSE,"Sheet16"}</definedName>
    <definedName name="DDong_3" hidden="1">{#N/A,#N/A,FALSE,"지침";#N/A,#N/A,FALSE,"환경분석";#N/A,#N/A,FALSE,"Sheet16"}</definedName>
    <definedName name="DDS" localSheetId="0" hidden="1">{#N/A,#N/A,FALSE,"을지 (4)";#N/A,#N/A,FALSE,"을지 (5)";#N/A,#N/A,FALSE,"을지 (6)"}</definedName>
    <definedName name="DDS" localSheetId="1" hidden="1">{#N/A,#N/A,FALSE,"을지 (4)";#N/A,#N/A,FALSE,"을지 (5)";#N/A,#N/A,FALSE,"을지 (6)"}</definedName>
    <definedName name="DDS" hidden="1">{#N/A,#N/A,FALSE,"을지 (4)";#N/A,#N/A,FALSE,"을지 (5)";#N/A,#N/A,FALSE,"을지 (6)"}</definedName>
    <definedName name="ddsf" hidden="1">[79]현금및현금등가물1!$D$6:$D$14</definedName>
    <definedName name="DDSSS" localSheetId="0" hidden="1">{#N/A,#N/A,FALSE,"단축1";#N/A,#N/A,FALSE,"단축2";#N/A,#N/A,FALSE,"단축3";#N/A,#N/A,FALSE,"장축";#N/A,#N/A,FALSE,"4WD"}</definedName>
    <definedName name="DDSSS" localSheetId="1" hidden="1">{#N/A,#N/A,FALSE,"단축1";#N/A,#N/A,FALSE,"단축2";#N/A,#N/A,FALSE,"단축3";#N/A,#N/A,FALSE,"장축";#N/A,#N/A,FALSE,"4WD"}</definedName>
    <definedName name="DDSSS" hidden="1">{#N/A,#N/A,FALSE,"단축1";#N/A,#N/A,FALSE,"단축2";#N/A,#N/A,FALSE,"단축3";#N/A,#N/A,FALSE,"장축";#N/A,#N/A,FALSE,"4WD"}</definedName>
    <definedName name="de" hidden="1">{#N/A,#N/A,FALSE,"현장 NCR 분석";#N/A,#N/A,FALSE,"현장품질감사";#N/A,#N/A,FALSE,"현장품질감사"}</definedName>
    <definedName name="DE_TS" localSheetId="0">'[45]4.경비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definedName>
    <definedName name="DE_TS">'[45]4.경비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5.영업외수지'!#REF!,'[45]4.경비 5.영업외수지'!#REF!</definedName>
    <definedName name="deat" hidden="1">{"'T-17'!$K$37"}</definedName>
    <definedName name="DEC.GH" localSheetId="0">#REF!</definedName>
    <definedName name="DEC.GH">#REF!</definedName>
    <definedName name="dee" hidden="1">{#N/A,#N/A,FALSE,"RES-MARQ-c";#N/A,#N/A,FALSE,"CLTS-GP-c";#N/A,#N/A,FALSE,"NOUV PDTS-c";#N/A,#N/A,FALSE,"CESSIONS GROUPE-c"}</definedName>
    <definedName name="DEL_CHK">#N/A</definedName>
    <definedName name="DeleteRange" hidden="1">[71]!DeleteRange</definedName>
    <definedName name="DeleteTable" hidden="1">[71]!DeleteTable</definedName>
    <definedName name="DELI">#N/A</definedName>
    <definedName name="DEM_RATE" localSheetId="0">'[80]Actual data'!#REF!</definedName>
    <definedName name="DEM_RATE">'[80]Actual data'!#REF!</definedName>
    <definedName name="DEMIS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ERET" hidden="1">{#N/A,#N/A,FALSE,"단축1";#N/A,#N/A,FALSE,"단축2";#N/A,#N/A,FALSE,"단축3";#N/A,#N/A,FALSE,"장축";#N/A,#N/A,FALSE,"4WD"}</definedName>
    <definedName name="DERTF" localSheetId="0" hidden="1">{#N/A,#N/A,FALSE,"단축1";#N/A,#N/A,FALSE,"단축2";#N/A,#N/A,FALSE,"단축3";#N/A,#N/A,FALSE,"장축";#N/A,#N/A,FALSE,"4WD"}</definedName>
    <definedName name="DERTF" localSheetId="1" hidden="1">{#N/A,#N/A,FALSE,"단축1";#N/A,#N/A,FALSE,"단축2";#N/A,#N/A,FALSE,"단축3";#N/A,#N/A,FALSE,"장축";#N/A,#N/A,FALSE,"4WD"}</definedName>
    <definedName name="DERTF" hidden="1">{#N/A,#N/A,FALSE,"단축1";#N/A,#N/A,FALSE,"단축2";#N/A,#N/A,FALSE,"단축3";#N/A,#N/A,FALSE,"장축";#N/A,#N/A,FALSE,"4WD"}</definedName>
    <definedName name="des" hidden="1">{#N/A,#N/A,TRUE,"SYNTHESE-t";#N/A,#N/A,TRUE,"PUB-t";#N/A,#N/A,TRUE,"OP CONSO-t";#N/A,#N/A,TRUE,"REFERENCTS-t";#N/A,#N/A,TRUE,"ETUDES MKG-t";#N/A,#N/A,TRUE,"PACKAGING-t";#N/A,#N/A,TRUE,"DIR COM-t";#N/A,#N/A,TRUE,"MEDIA-t"}</definedName>
    <definedName name="DESC">#N/A</definedName>
    <definedName name="design" hidden="1">{#N/A,#N/A,FALSE,"단축1";#N/A,#N/A,FALSE,"단축2";#N/A,#N/A,FALSE,"단축3";#N/A,#N/A,FALSE,"장축";#N/A,#N/A,FALSE,"4WD"}</definedName>
    <definedName name="DESSD" localSheetId="0" hidden="1">{#N/A,#N/A,FALSE,"을지 (4)";#N/A,#N/A,FALSE,"을지 (5)";#N/A,#N/A,FALSE,"을지 (6)"}</definedName>
    <definedName name="DESSD" localSheetId="1" hidden="1">{#N/A,#N/A,FALSE,"을지 (4)";#N/A,#N/A,FALSE,"을지 (5)";#N/A,#N/A,FALSE,"을지 (6)"}</definedName>
    <definedName name="DESSD" hidden="1">{#N/A,#N/A,FALSE,"을지 (4)";#N/A,#N/A,FALSE,"을지 (5)";#N/A,#N/A,FALSE,"을지 (6)"}</definedName>
    <definedName name="DETAIL">#N/A</definedName>
    <definedName name="DETAIL1" localSheetId="0" hidden="1">{#N/A,#N/A,FALSE,"인원";#N/A,#N/A,FALSE,"비용2";#N/A,#N/A,FALSE,"비용1";#N/A,#N/A,FALSE,"비용";#N/A,#N/A,FALSE,"보증2";#N/A,#N/A,FALSE,"보증1";#N/A,#N/A,FALSE,"보증";#N/A,#N/A,FALSE,"손익1";#N/A,#N/A,FALSE,"손익";#N/A,#N/A,FALSE,"부서별매출";#N/A,#N/A,FALSE,"매출"}</definedName>
    <definedName name="DETAIL1" localSheetId="1" hidden="1">{#N/A,#N/A,FALSE,"인원";#N/A,#N/A,FALSE,"비용2";#N/A,#N/A,FALSE,"비용1";#N/A,#N/A,FALSE,"비용";#N/A,#N/A,FALSE,"보증2";#N/A,#N/A,FALSE,"보증1";#N/A,#N/A,FALSE,"보증";#N/A,#N/A,FALSE,"손익1";#N/A,#N/A,FALSE,"손익";#N/A,#N/A,FALSE,"부서별매출";#N/A,#N/A,FALSE,"매출"}</definedName>
    <definedName name="DETAIL1" hidden="1">{#N/A,#N/A,FALSE,"인원";#N/A,#N/A,FALSE,"비용2";#N/A,#N/A,FALSE,"비용1";#N/A,#N/A,FALSE,"비용";#N/A,#N/A,FALSE,"보증2";#N/A,#N/A,FALSE,"보증1";#N/A,#N/A,FALSE,"보증";#N/A,#N/A,FALSE,"손익1";#N/A,#N/A,FALSE,"손익";#N/A,#N/A,FALSE,"부서별매출";#N/A,#N/A,FALSE,"매출"}</definedName>
    <definedName name="DEWDEWFQEW" hidden="1">{#N/A,#N/A,FALSE,"단축1";#N/A,#N/A,FALSE,"단축2";#N/A,#N/A,FALSE,"단축3";#N/A,#N/A,FALSE,"장축";#N/A,#N/A,FALSE,"4WD"}</definedName>
    <definedName name="DF" localSheetId="0" hidden="1">{#N/A,#N/A,FALSE,"단축1";#N/A,#N/A,FALSE,"단축2";#N/A,#N/A,FALSE,"단축3";#N/A,#N/A,FALSE,"장축";#N/A,#N/A,FALSE,"4WD"}</definedName>
    <definedName name="DF" localSheetId="1" hidden="1">{#N/A,#N/A,FALSE,"단축1";#N/A,#N/A,FALSE,"단축2";#N/A,#N/A,FALSE,"단축3";#N/A,#N/A,FALSE,"장축";#N/A,#N/A,FALSE,"4WD"}</definedName>
    <definedName name="df" hidden="1">{"'Sheet1'!$A$1:$G$29"}</definedName>
    <definedName name="DFA" localSheetId="0" hidden="1">{#N/A,#N/A,FALSE,"단축1";#N/A,#N/A,FALSE,"단축2";#N/A,#N/A,FALSE,"단축3";#N/A,#N/A,FALSE,"장축";#N/A,#N/A,FALSE,"4WD"}</definedName>
    <definedName name="DFA" localSheetId="1" hidden="1">{#N/A,#N/A,FALSE,"단축1";#N/A,#N/A,FALSE,"단축2";#N/A,#N/A,FALSE,"단축3";#N/A,#N/A,FALSE,"장축";#N/A,#N/A,FALSE,"4WD"}</definedName>
    <definedName name="DFA" hidden="1">{#N/A,#N/A,FALSE,"단축1";#N/A,#N/A,FALSE,"단축2";#N/A,#N/A,FALSE,"단축3";#N/A,#N/A,FALSE,"장축";#N/A,#N/A,FALSE,"4WD"}</definedName>
    <definedName name="dfad" localSheetId="0" hidden="1">{"'자리배치도'!$AG$1:$CI$28"}</definedName>
    <definedName name="dfad" hidden="1">{"'자리배치도'!$AG$1:$CI$28"}</definedName>
    <definedName name="dfakdf" hidden="1">#REF!</definedName>
    <definedName name="DFASD" localSheetId="0" hidden="1">{#N/A,#N/A,FALSE,"인원";#N/A,#N/A,FALSE,"비용2";#N/A,#N/A,FALSE,"비용1";#N/A,#N/A,FALSE,"비용";#N/A,#N/A,FALSE,"보증2";#N/A,#N/A,FALSE,"보증1";#N/A,#N/A,FALSE,"보증";#N/A,#N/A,FALSE,"손익1";#N/A,#N/A,FALSE,"손익";#N/A,#N/A,FALSE,"부서별매출";#N/A,#N/A,FALSE,"매출"}</definedName>
    <definedName name="DFASD" localSheetId="1" hidden="1">{#N/A,#N/A,FALSE,"인원";#N/A,#N/A,FALSE,"비용2";#N/A,#N/A,FALSE,"비용1";#N/A,#N/A,FALSE,"비용";#N/A,#N/A,FALSE,"보증2";#N/A,#N/A,FALSE,"보증1";#N/A,#N/A,FALSE,"보증";#N/A,#N/A,FALSE,"손익1";#N/A,#N/A,FALSE,"손익";#N/A,#N/A,FALSE,"부서별매출";#N/A,#N/A,FALSE,"매출"}</definedName>
    <definedName name="DFASD" hidden="1">{#N/A,#N/A,FALSE,"인원";#N/A,#N/A,FALSE,"비용2";#N/A,#N/A,FALSE,"비용1";#N/A,#N/A,FALSE,"비용";#N/A,#N/A,FALSE,"보증2";#N/A,#N/A,FALSE,"보증1";#N/A,#N/A,FALSE,"보증";#N/A,#N/A,FALSE,"손익1";#N/A,#N/A,FALSE,"손익";#N/A,#N/A,FALSE,"부서별매출";#N/A,#N/A,FALSE,"매출"}</definedName>
    <definedName name="DFASDFDS" hidden="1">{#N/A,#N/A,FALSE,"손익표지";#N/A,#N/A,FALSE,"손익계산";#N/A,#N/A,FALSE,"일반관리비";#N/A,#N/A,FALSE,"영업외수익";#N/A,#N/A,FALSE,"영업외비용";#N/A,#N/A,FALSE,"매출액";#N/A,#N/A,FALSE,"요약손익";#N/A,#N/A,FALSE,"요약대차";#N/A,#N/A,FALSE,"매출채권현황";#N/A,#N/A,FALSE,"매출채권명세"}</definedName>
    <definedName name="DFASFD" hidden="1">{#N/A,#N/A,FALSE,"골재소요량";#N/A,#N/A,FALSE,"골재소요량"}</definedName>
    <definedName name="dfbg" localSheetId="0" hidden="1">{#N/A,#N/A,FALSE,"V3 Stab-Geb Index";#N/A,#N/A,FALSE,"Vertrieb";#N/A,#N/A,FALSE,"V Daten";#N/A,#N/A,FALSE,"V-Z-Index";#N/A,#N/A,FALSE,"V-1 Daten";#N/A,#N/A,FALSE,"V-1 Index";#N/A,#N/A,FALSE,"V-2 Index";#N/A,#N/A,FALSE,"V-3 Daten";#N/A,#N/A,FALSE,"V3 Stab-Geb Index";#N/A,#N/A,FALSE,"V-3 VG's Index";#N/A,#N/A,FALSE,"V-4 Index";#N/A,#N/A,FALSE,"V-5 Index"}</definedName>
    <definedName name="dfbg" hidden="1">{#N/A,#N/A,FALSE,"V3 Stab-Geb Index";#N/A,#N/A,FALSE,"Vertrieb";#N/A,#N/A,FALSE,"V Daten";#N/A,#N/A,FALSE,"V-Z-Index";#N/A,#N/A,FALSE,"V-1 Daten";#N/A,#N/A,FALSE,"V-1 Index";#N/A,#N/A,FALSE,"V-2 Index";#N/A,#N/A,FALSE,"V-3 Daten";#N/A,#N/A,FALSE,"V3 Stab-Geb Index";#N/A,#N/A,FALSE,"V-3 VG's Index";#N/A,#N/A,FALSE,"V-4 Index";#N/A,#N/A,FALSE,"V-5 Index"}</definedName>
    <definedName name="DFD" hidden="1">'[81]물량표(신)'!#REF!</definedName>
    <definedName name="dfdas" hidden="1">{"FCB_ALL",#N/A,FALSE,"FCB";"GREY_ALL",#N/A,FALSE,"GREY"}</definedName>
    <definedName name="DFDASFGDASG" hidden="1">{#N/A,#N/A,FALSE,"단가표지"}</definedName>
    <definedName name="DFDDFE" hidden="1">[82]물량표!#REF!</definedName>
    <definedName name="dfde" hidden="1">{#N/A,#N/A,TRUE,"EC COMM-t";#N/A,#N/A,TRUE,"EC PAR PDTS-t";#N/A,#N/A,TRUE,"EC MAT-t";#N/A,#N/A,TRUE,"SUIVI HAUSSES-t"}</definedName>
    <definedName name="DFDF" hidden="1">{#N/A,#N/A,FALSE,"조골재"}</definedName>
    <definedName name="dfdf_1" hidden="1">{#N/A,#N/A,FALSE,"UNIT";#N/A,#N/A,FALSE,"UNIT";#N/A,#N/A,FALSE,"계정"}</definedName>
    <definedName name="dfdf_2" hidden="1">{#N/A,#N/A,FALSE,"UNIT";#N/A,#N/A,FALSE,"UNIT";#N/A,#N/A,FALSE,"계정"}</definedName>
    <definedName name="dfdf_3" hidden="1">{#N/A,#N/A,FALSE,"UNIT";#N/A,#N/A,FALSE,"UNIT";#N/A,#N/A,FALSE,"계정"}</definedName>
    <definedName name="dfdfd" hidden="1">{"FCB_ALL",#N/A,FALSE,"FCB";"GREY_ALL",#N/A,FALSE,"GREY"}</definedName>
    <definedName name="DFDFDF" hidden="1">{#N/A,#N/A,FALSE,"단가표지"}</definedName>
    <definedName name="dfdfdfd" hidden="1">{"FCB_ALL",#N/A,FALSE,"FCB"}</definedName>
    <definedName name="dfdfg" hidden="1">[83]보급율!#REF!</definedName>
    <definedName name="DFDG" hidden="1">[84]물량표!#REF!</definedName>
    <definedName name="DFDK" localSheetId="0" hidden="1">#REF!</definedName>
    <definedName name="DFDK" hidden="1">#REF!</definedName>
    <definedName name="DFDSADFADSF" hidden="1">{#N/A,#N/A,FALSE,"2~8번"}</definedName>
    <definedName name="DFDSAFDFD" hidden="1">{#N/A,#N/A,FALSE,"부대1"}</definedName>
    <definedName name="DFDSAFSFG" hidden="1">{#N/A,#N/A,FALSE,"구조2"}</definedName>
    <definedName name="DFDSAGFDSAG" hidden="1">{#N/A,#N/A,FALSE,"혼합골재"}</definedName>
    <definedName name="DFDSFD" hidden="1">{#N/A,#N/A,FALSE,"속도"}</definedName>
    <definedName name="DFDSFDFDFD" hidden="1">{#N/A,#N/A,FALSE,"구조1"}</definedName>
    <definedName name="DFDSFDS" hidden="1">{#N/A,#N/A,FALSE,"부대2"}</definedName>
    <definedName name="DFDSSF" hidden="1">{#N/A,#N/A,FALSE,"이정표"}</definedName>
    <definedName name="DFEWLFN" localSheetId="0" hidden="1">{#N/A,#N/A,FALSE,"단축1";#N/A,#N/A,FALSE,"단축2";#N/A,#N/A,FALSE,"단축3";#N/A,#N/A,FALSE,"장축";#N/A,#N/A,FALSE,"4WD"}</definedName>
    <definedName name="DFEWLFN" localSheetId="1" hidden="1">{#N/A,#N/A,FALSE,"단축1";#N/A,#N/A,FALSE,"단축2";#N/A,#N/A,FALSE,"단축3";#N/A,#N/A,FALSE,"장축";#N/A,#N/A,FALSE,"4WD"}</definedName>
    <definedName name="DFEWLFN" hidden="1">{#N/A,#N/A,FALSE,"단축1";#N/A,#N/A,FALSE,"단축2";#N/A,#N/A,FALSE,"단축3";#N/A,#N/A,FALSE,"장축";#N/A,#N/A,FALSE,"4WD"}</definedName>
    <definedName name="DFF" localSheetId="0" hidden="1">{#N/A,#N/A,FALSE,"단축1";#N/A,#N/A,FALSE,"단축2";#N/A,#N/A,FALSE,"단축3";#N/A,#N/A,FALSE,"장축";#N/A,#N/A,FALSE,"4WD"}</definedName>
    <definedName name="DFF" localSheetId="1" hidden="1">{#N/A,#N/A,FALSE,"단축1";#N/A,#N/A,FALSE,"단축2";#N/A,#N/A,FALSE,"단축3";#N/A,#N/A,FALSE,"장축";#N/A,#N/A,FALSE,"4WD"}</definedName>
    <definedName name="DFF" hidden="1">{#N/A,#N/A,FALSE,"단축1";#N/A,#N/A,FALSE,"단축2";#N/A,#N/A,FALSE,"단축3";#N/A,#N/A,FALSE,"장축";#N/A,#N/A,FALSE,"4WD"}</definedName>
    <definedName name="dffdsdsf" localSheetId="0" hidden="1">{"'표지'!$B$5"}</definedName>
    <definedName name="dffdsdsf" hidden="1">{"'표지'!$B$5"}</definedName>
    <definedName name="DFFFGHHJJKLLL" localSheetId="0" hidden="1">{#N/A,#N/A,FALSE,"PART-1234-8-12-9(41)";#N/A,#N/A,FALSE,"PARTS-2(3)";#N/A,#N/A,FALSE,"VAN SYSTEM";#N/A,#N/A,FALSE,"PARTS-10(26)";#N/A,#N/A,FALSE,"PART-5-6-7-11(14)";#N/A,#N/A,FALSE,"PARTS-4(3)";#N/A,#N/A,FALSE,"PCLASS"}</definedName>
    <definedName name="DFFFGHHJJKLLL" hidden="1">{#N/A,#N/A,FALSE,"PART-1234-8-12-9(41)";#N/A,#N/A,FALSE,"PARTS-2(3)";#N/A,#N/A,FALSE,"VAN SYSTEM";#N/A,#N/A,FALSE,"PARTS-10(26)";#N/A,#N/A,FALSE,"PART-5-6-7-11(14)";#N/A,#N/A,FALSE,"PARTS-4(3)";#N/A,#N/A,FALSE,"PCLASS"}</definedName>
    <definedName name="DFGADSGAFDG" hidden="1">{#N/A,#N/A,FALSE,"운반시간"}</definedName>
    <definedName name="dfgderzeer5z"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dfgderzeer5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DFGDFGD" localSheetId="0" hidden="1">#REF!</definedName>
    <definedName name="DFGDFGD" hidden="1">#REF!</definedName>
    <definedName name="dfgdh" hidden="1">{#N/A,#N/A,FALSE,"UNIT";#N/A,#N/A,FALSE,"UNIT";#N/A,#N/A,FALSE,"계정"}</definedName>
    <definedName name="dfger" hidden="1">{#N/A,#N/A,FALSE,"인원";#N/A,#N/A,FALSE,"비용2";#N/A,#N/A,FALSE,"비용1";#N/A,#N/A,FALSE,"비용";#N/A,#N/A,FALSE,"보증2";#N/A,#N/A,FALSE,"보증1";#N/A,#N/A,FALSE,"보증";#N/A,#N/A,FALSE,"손익1";#N/A,#N/A,FALSE,"손익";#N/A,#N/A,FALSE,"부서별매출";#N/A,#N/A,FALSE,"매출"}</definedName>
    <definedName name="DFGFDGDS" localSheetId="0" hidden="1">{#N/A,#N/A,FALSE,"단축1";#N/A,#N/A,FALSE,"단축2";#N/A,#N/A,FALSE,"단축3";#N/A,#N/A,FALSE,"장축";#N/A,#N/A,FALSE,"4WD"}</definedName>
    <definedName name="DFGFDGDS" localSheetId="1" hidden="1">{#N/A,#N/A,FALSE,"단축1";#N/A,#N/A,FALSE,"단축2";#N/A,#N/A,FALSE,"단축3";#N/A,#N/A,FALSE,"장축";#N/A,#N/A,FALSE,"4WD"}</definedName>
    <definedName name="DFGFDGDS" hidden="1">{#N/A,#N/A,FALSE,"단축1";#N/A,#N/A,FALSE,"단축2";#N/A,#N/A,FALSE,"단축3";#N/A,#N/A,FALSE,"장축";#N/A,#N/A,FALSE,"4WD"}</definedName>
    <definedName name="dfgfgh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FGGD" hidden="1">{#N/A,#N/A,FALSE,"인원";#N/A,#N/A,FALSE,"비용2";#N/A,#N/A,FALSE,"비용1";#N/A,#N/A,FALSE,"비용";#N/A,#N/A,FALSE,"보증2";#N/A,#N/A,FALSE,"보증1";#N/A,#N/A,FALSE,"보증";#N/A,#N/A,FALSE,"손익1";#N/A,#N/A,FALSE,"손익";#N/A,#N/A,FALSE,"부서별매출";#N/A,#N/A,FALSE,"매출"}</definedName>
    <definedName name="DFGGGHHH" localSheetId="0" hidden="1">{#N/A,#N/A,FALSE,"PART-1234-8-12-9(41)";#N/A,#N/A,FALSE,"PARTS-2(3)";#N/A,#N/A,FALSE,"VAN SYSTEM";#N/A,#N/A,FALSE,"PARTS-10(26)";#N/A,#N/A,FALSE,"PART-5-6-7-11(14)";#N/A,#N/A,FALSE,"PARTS-4(3)";#N/A,#N/A,FALSE,"PCLASS"}</definedName>
    <definedName name="DFGGGHHH" hidden="1">{#N/A,#N/A,FALSE,"PART-1234-8-12-9(41)";#N/A,#N/A,FALSE,"PARTS-2(3)";#N/A,#N/A,FALSE,"VAN SYSTEM";#N/A,#N/A,FALSE,"PARTS-10(26)";#N/A,#N/A,FALSE,"PART-5-6-7-11(14)";#N/A,#N/A,FALSE,"PARTS-4(3)";#N/A,#N/A,FALSE,"PCLASS"}</definedName>
    <definedName name="DFGGHHHHHJHJJ"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FGGHHHHHJHJJ"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DFGH" hidden="1">{#N/A,#N/A,FALSE,"인원";#N/A,#N/A,FALSE,"비용2";#N/A,#N/A,FALSE,"비용1";#N/A,#N/A,FALSE,"비용";#N/A,#N/A,FALSE,"보증2";#N/A,#N/A,FALSE,"보증1";#N/A,#N/A,FALSE,"보증";#N/A,#N/A,FALSE,"손익1";#N/A,#N/A,FALSE,"손익";#N/A,#N/A,FALSE,"부서별매출";#N/A,#N/A,FALSE,"매출"}</definedName>
    <definedName name="DFGHDFG" hidden="1">#REF!</definedName>
    <definedName name="DFGHHHJK" localSheetId="0" hidden="1">{#N/A,#N/A,FALSE,"PART-1234-8-12-9(41)";#N/A,#N/A,FALSE,"PARTS-2(3)";#N/A,#N/A,FALSE,"VAN SYSTEM";#N/A,#N/A,FALSE,"PARTS-10(26)";#N/A,#N/A,FALSE,"PART-5-6-7-11(14)";#N/A,#N/A,FALSE,"PARTS-4(3)";#N/A,#N/A,FALSE,"PCLASS"}</definedName>
    <definedName name="DFGHHHJK" hidden="1">{#N/A,#N/A,FALSE,"PART-1234-8-12-9(41)";#N/A,#N/A,FALSE,"PARTS-2(3)";#N/A,#N/A,FALSE,"VAN SYSTEM";#N/A,#N/A,FALSE,"PARTS-10(26)";#N/A,#N/A,FALSE,"PART-5-6-7-11(14)";#N/A,#N/A,FALSE,"PARTS-4(3)";#N/A,#N/A,FALSE,"PCLASS"}</definedName>
    <definedName name="DFGHHJK" localSheetId="0" hidden="1">{#N/A,#N/A,FALSE,"PART-1234-8-12-9(41)";#N/A,#N/A,FALSE,"PARTS-2(3)";#N/A,#N/A,FALSE,"VAN SYSTEM";#N/A,#N/A,FALSE,"PARTS-10(26)";#N/A,#N/A,FALSE,"PART-5-6-7-11(14)";#N/A,#N/A,FALSE,"PARTS-4(3)";#N/A,#N/A,FALSE,"PCLASS"}</definedName>
    <definedName name="DFGHHJK" hidden="1">{#N/A,#N/A,FALSE,"PART-1234-8-12-9(41)";#N/A,#N/A,FALSE,"PARTS-2(3)";#N/A,#N/A,FALSE,"VAN SYSTEM";#N/A,#N/A,FALSE,"PARTS-10(26)";#N/A,#N/A,FALSE,"PART-5-6-7-11(14)";#N/A,#N/A,FALSE,"PARTS-4(3)";#N/A,#N/A,FALSE,"PCLASS"}</definedName>
    <definedName name="DFGHJKLLL" localSheetId="0" hidden="1">{#N/A,#N/A,FALSE,"PART-1234-8-12-9(41)";#N/A,#N/A,FALSE,"PARTS-2(3)";#N/A,#N/A,FALSE,"VAN SYSTEM";#N/A,#N/A,FALSE,"PARTS-10(26)";#N/A,#N/A,FALSE,"PART-5-6-7-11(14)";#N/A,#N/A,FALSE,"PARTS-4(3)";#N/A,#N/A,FALSE,"PCLASS"}</definedName>
    <definedName name="DFGHJKLLL" hidden="1">{#N/A,#N/A,FALSE,"PART-1234-8-12-9(41)";#N/A,#N/A,FALSE,"PARTS-2(3)";#N/A,#N/A,FALSE,"VAN SYSTEM";#N/A,#N/A,FALSE,"PARTS-10(26)";#N/A,#N/A,FALSE,"PART-5-6-7-11(14)";#N/A,#N/A,FALSE,"PARTS-4(3)";#N/A,#N/A,FALSE,"PCLASS"}</definedName>
    <definedName name="dfghsadfghsdfghsdhfgsdgh" localSheetId="0" hidden="1">{#N/A,#N/A,FALSE,"단축1";#N/A,#N/A,FALSE,"단축2";#N/A,#N/A,FALSE,"단축3";#N/A,#N/A,FALSE,"장축";#N/A,#N/A,FALSE,"4WD"}</definedName>
    <definedName name="dfghsadfghsdfghsdhfgsdgh" localSheetId="1" hidden="1">{#N/A,#N/A,FALSE,"단축1";#N/A,#N/A,FALSE,"단축2";#N/A,#N/A,FALSE,"단축3";#N/A,#N/A,FALSE,"장축";#N/A,#N/A,FALSE,"4WD"}</definedName>
    <definedName name="dfghsadfghsdfghsdhfgsdgh" hidden="1">{#N/A,#N/A,FALSE,"단축1";#N/A,#N/A,FALSE,"단축2";#N/A,#N/A,FALSE,"단축3";#N/A,#N/A,FALSE,"장축";#N/A,#N/A,FALSE,"4WD"}</definedName>
    <definedName name="dfghsdgh" localSheetId="0" hidden="1">{#N/A,#N/A,FALSE,"단축1";#N/A,#N/A,FALSE,"단축2";#N/A,#N/A,FALSE,"단축3";#N/A,#N/A,FALSE,"장축";#N/A,#N/A,FALSE,"4WD"}</definedName>
    <definedName name="dfghsdgh" localSheetId="1" hidden="1">{#N/A,#N/A,FALSE,"단축1";#N/A,#N/A,FALSE,"단축2";#N/A,#N/A,FALSE,"단축3";#N/A,#N/A,FALSE,"장축";#N/A,#N/A,FALSE,"4WD"}</definedName>
    <definedName name="dfghsdgh" hidden="1">{#N/A,#N/A,FALSE,"단축1";#N/A,#N/A,FALSE,"단축2";#N/A,#N/A,FALSE,"단축3";#N/A,#N/A,FALSE,"장축";#N/A,#N/A,FALSE,"4WD"}</definedName>
    <definedName name="DFGS" localSheetId="0" hidden="1">{#N/A,#N/A,FALSE,"을지 (4)";#N/A,#N/A,FALSE,"을지 (5)";#N/A,#N/A,FALSE,"을지 (6)"}</definedName>
    <definedName name="DFGS" localSheetId="1" hidden="1">{#N/A,#N/A,FALSE,"을지 (4)";#N/A,#N/A,FALSE,"을지 (5)";#N/A,#N/A,FALSE,"을지 (6)"}</definedName>
    <definedName name="DFGS" hidden="1">{#N/A,#N/A,FALSE,"을지 (4)";#N/A,#N/A,FALSE,"을지 (5)";#N/A,#N/A,FALSE,"을지 (6)"}</definedName>
    <definedName name="dfgsd" localSheetId="0" hidden="1">{#N/A,#N/A,FALSE,"단축1";#N/A,#N/A,FALSE,"단축2";#N/A,#N/A,FALSE,"단축3";#N/A,#N/A,FALSE,"장축";#N/A,#N/A,FALSE,"4WD"}</definedName>
    <definedName name="dfgsd" localSheetId="1" hidden="1">{#N/A,#N/A,FALSE,"단축1";#N/A,#N/A,FALSE,"단축2";#N/A,#N/A,FALSE,"단축3";#N/A,#N/A,FALSE,"장축";#N/A,#N/A,FALSE,"4WD"}</definedName>
    <definedName name="dfgsd" hidden="1">{#N/A,#N/A,FALSE,"단축1";#N/A,#N/A,FALSE,"단축2";#N/A,#N/A,FALSE,"단축3";#N/A,#N/A,FALSE,"장축";#N/A,#N/A,FALSE,"4WD"}</definedName>
    <definedName name="dfgsdgf" hidden="1">#N/A</definedName>
    <definedName name="dfgsdgsdfgsdfg"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fgsdgsdfgsdfg"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FGSDHFDSFHG" localSheetId="0" hidden="1">{#N/A,#N/A,FALSE,"단축1";#N/A,#N/A,FALSE,"단축2";#N/A,#N/A,FALSE,"단축3";#N/A,#N/A,FALSE,"장축";#N/A,#N/A,FALSE,"4WD"}</definedName>
    <definedName name="DFGSDHFDSFHG" localSheetId="1" hidden="1">{#N/A,#N/A,FALSE,"단축1";#N/A,#N/A,FALSE,"단축2";#N/A,#N/A,FALSE,"단축3";#N/A,#N/A,FALSE,"장축";#N/A,#N/A,FALSE,"4WD"}</definedName>
    <definedName name="DFGSDHFDSFHG" hidden="1">{#N/A,#N/A,FALSE,"단축1";#N/A,#N/A,FALSE,"단축2";#N/A,#N/A,FALSE,"단축3";#N/A,#N/A,FALSE,"장축";#N/A,#N/A,FALSE,"4WD"}</definedName>
    <definedName name="dfgtrytr" hidden="1">{#N/A,#N/A,FALSE,"현장 NCR 분석";#N/A,#N/A,FALSE,"현장품질감사";#N/A,#N/A,FALSE,"현장품질감사"}</definedName>
    <definedName name="DFHDFHRE" hidden="1">{#N/A,#N/A,FALSE,"속도"}</definedName>
    <definedName name="dfheth" hidden="1">{#N/A,#N/A,FALSE,"인원";#N/A,#N/A,FALSE,"비용2";#N/A,#N/A,FALSE,"비용1";#N/A,#N/A,FALSE,"비용";#N/A,#N/A,FALSE,"보증2";#N/A,#N/A,FALSE,"보증1";#N/A,#N/A,FALSE,"보증";#N/A,#N/A,FALSE,"손익1";#N/A,#N/A,FALSE,"손익";#N/A,#N/A,FALSE,"부서별매출";#N/A,#N/A,FALSE,"매출"}</definedName>
    <definedName name="DFHG" localSheetId="0" hidden="1">{#N/A,#N/A,FALSE,"단축1";#N/A,#N/A,FALSE,"단축2";#N/A,#N/A,FALSE,"단축3";#N/A,#N/A,FALSE,"장축";#N/A,#N/A,FALSE,"4WD"}</definedName>
    <definedName name="DFHG" localSheetId="1" hidden="1">{#N/A,#N/A,FALSE,"단축1";#N/A,#N/A,FALSE,"단축2";#N/A,#N/A,FALSE,"단축3";#N/A,#N/A,FALSE,"장축";#N/A,#N/A,FALSE,"4WD"}</definedName>
    <definedName name="DFHG" hidden="1">{#N/A,#N/A,FALSE,"단축1";#N/A,#N/A,FALSE,"단축2";#N/A,#N/A,FALSE,"단축3";#N/A,#N/A,FALSE,"장축";#N/A,#N/A,FALSE,"4WD"}</definedName>
    <definedName name="DFHJ" localSheetId="0" hidden="1">{#N/A,#N/A,FALSE,"단축1";#N/A,#N/A,FALSE,"단축2";#N/A,#N/A,FALSE,"단축3";#N/A,#N/A,FALSE,"장축";#N/A,#N/A,FALSE,"4WD"}</definedName>
    <definedName name="DFHJ" localSheetId="1" hidden="1">{#N/A,#N/A,FALSE,"단축1";#N/A,#N/A,FALSE,"단축2";#N/A,#N/A,FALSE,"단축3";#N/A,#N/A,FALSE,"장축";#N/A,#N/A,FALSE,"4WD"}</definedName>
    <definedName name="DFHJ" hidden="1">{#N/A,#N/A,FALSE,"단축1";#N/A,#N/A,FALSE,"단축2";#N/A,#N/A,FALSE,"단축3";#N/A,#N/A,FALSE,"장축";#N/A,#N/A,FALSE,"4WD"}</definedName>
    <definedName name="DFJDFJFJFJF" localSheetId="0" hidden="1">{#N/A,#N/A,TRUE,"Y생산";#N/A,#N/A,TRUE,"Y판매";#N/A,#N/A,TRUE,"Y총물량";#N/A,#N/A,TRUE,"Y능력";#N/A,#N/A,TRUE,"YKD"}</definedName>
    <definedName name="DFJDFJFJFJF" localSheetId="1" hidden="1">{#N/A,#N/A,TRUE,"Y생산";#N/A,#N/A,TRUE,"Y판매";#N/A,#N/A,TRUE,"Y총물량";#N/A,#N/A,TRUE,"Y능력";#N/A,#N/A,TRUE,"YKD"}</definedName>
    <definedName name="DFJDFJFJFJF" hidden="1">{#N/A,#N/A,TRUE,"Y생산";#N/A,#N/A,TRUE,"Y판매";#N/A,#N/A,TRUE,"Y총물량";#N/A,#N/A,TRUE,"Y능력";#N/A,#N/A,TRUE,"YKD"}</definedName>
    <definedName name="DFJHD" localSheetId="0" hidden="1">{#N/A,#N/A,FALSE,"단축1";#N/A,#N/A,FALSE,"단축2";#N/A,#N/A,FALSE,"단축3";#N/A,#N/A,FALSE,"장축";#N/A,#N/A,FALSE,"4WD"}</definedName>
    <definedName name="DFJHD" localSheetId="1" hidden="1">{#N/A,#N/A,FALSE,"단축1";#N/A,#N/A,FALSE,"단축2";#N/A,#N/A,FALSE,"단축3";#N/A,#N/A,FALSE,"장축";#N/A,#N/A,FALSE,"4WD"}</definedName>
    <definedName name="DFJHD" hidden="1">{#N/A,#N/A,FALSE,"단축1";#N/A,#N/A,FALSE,"단축2";#N/A,#N/A,FALSE,"단축3";#N/A,#N/A,FALSE,"장축";#N/A,#N/A,FALSE,"4WD"}</definedName>
    <definedName name="dfjljasjfpoewruwtetq" hidden="1">{#N/A,#N/A,FALSE,"SYNTHESE-c";#N/A,#N/A,FALSE,"PUB-c";#N/A,#N/A,FALSE,"OP CONSO-c";#N/A,#N/A,FALSE,"REFERENCTS-c";#N/A,#N/A,FALSE,"ETUDES MKG-c";#N/A,#N/A,FALSE,"PACKAGING-c";#N/A,#N/A,FALSE,"DIR COM-c";#N/A,#N/A,FALSE,"MEDIA-c"}</definedName>
    <definedName name="DFKKFS" hidden="1">[85]물량표!#REF!</definedName>
    <definedName name="DFMEA" hidden="1">{#N/A,#N/A,FALSE,"단축1";#N/A,#N/A,FALSE,"단축2";#N/A,#N/A,FALSE,"단축3";#N/A,#N/A,FALSE,"장축";#N/A,#N/A,FALSE,"4WD"}</definedName>
    <definedName name="DFS" localSheetId="0" hidden="1">{#N/A,#N/A,FALSE,"단축1";#N/A,#N/A,FALSE,"단축2";#N/A,#N/A,FALSE,"단축3";#N/A,#N/A,FALSE,"장축";#N/A,#N/A,FALSE,"4WD"}</definedName>
    <definedName name="DFS" localSheetId="1" hidden="1">{#N/A,#N/A,FALSE,"단축1";#N/A,#N/A,FALSE,"단축2";#N/A,#N/A,FALSE,"단축3";#N/A,#N/A,FALSE,"장축";#N/A,#N/A,FALSE,"4WD"}</definedName>
    <definedName name="DFS" hidden="1">{#N/A,#N/A,FALSE,"단축1";#N/A,#N/A,FALSE,"단축2";#N/A,#N/A,FALSE,"단축3";#N/A,#N/A,FALSE,"장축";#N/A,#N/A,FALSE,"4WD"}</definedName>
    <definedName name="dfs_1" hidden="1">{#N/A,#N/A,FALSE,"Sheet1"}</definedName>
    <definedName name="dfs_2" hidden="1">{#N/A,#N/A,FALSE,"Sheet1"}</definedName>
    <definedName name="dfs_3" hidden="1">{#N/A,#N/A,FALSE,"Sheet1"}</definedName>
    <definedName name="dfsa" hidden="1">{#N/A,#N/A,FALSE,"인원";#N/A,#N/A,FALSE,"비용2";#N/A,#N/A,FALSE,"비용1";#N/A,#N/A,FALSE,"비용";#N/A,#N/A,FALSE,"보증2";#N/A,#N/A,FALSE,"보증1";#N/A,#N/A,FALSE,"보증";#N/A,#N/A,FALSE,"손익1";#N/A,#N/A,FALSE,"손익";#N/A,#N/A,FALSE,"부서별매출";#N/A,#N/A,FALSE,"매출"}</definedName>
    <definedName name="DFSDFSDFSDFSD" localSheetId="0" hidden="1">{#N/A,#N/A,FALSE,"단축1";#N/A,#N/A,FALSE,"단축2";#N/A,#N/A,FALSE,"단축3";#N/A,#N/A,FALSE,"장축";#N/A,#N/A,FALSE,"4WD"}</definedName>
    <definedName name="DFSDFSDFSDFSD" localSheetId="1" hidden="1">{#N/A,#N/A,FALSE,"단축1";#N/A,#N/A,FALSE,"단축2";#N/A,#N/A,FALSE,"단축3";#N/A,#N/A,FALSE,"장축";#N/A,#N/A,FALSE,"4WD"}</definedName>
    <definedName name="DFSDFSDFSDFSD" hidden="1">{#N/A,#N/A,FALSE,"단축1";#N/A,#N/A,FALSE,"단축2";#N/A,#N/A,FALSE,"단축3";#N/A,#N/A,FALSE,"장축";#N/A,#N/A,FALSE,"4WD"}</definedName>
    <definedName name="dfsdfsdfsdfsjkfdhjfdhkjdhfjkdfjsdfhskjfjhksdfsdfds" localSheetId="0" hidden="1">{#N/A,#N/A,FALSE,"단축1";#N/A,#N/A,FALSE,"단축2";#N/A,#N/A,FALSE,"단축3";#N/A,#N/A,FALSE,"장축";#N/A,#N/A,FALSE,"4WD"}</definedName>
    <definedName name="dfsdfsdfsdfsjkfdhjfdhkjdhfjkdfjsdfhskjfjhksdfsdfds" localSheetId="1" hidden="1">{#N/A,#N/A,FALSE,"단축1";#N/A,#N/A,FALSE,"단축2";#N/A,#N/A,FALSE,"단축3";#N/A,#N/A,FALSE,"장축";#N/A,#N/A,FALSE,"4WD"}</definedName>
    <definedName name="dfsdfsdfsdfsjkfdhjfdhkjdhfjkdfjsdfhskjfjhksdfsdfds" hidden="1">{#N/A,#N/A,FALSE,"단축1";#N/A,#N/A,FALSE,"단축2";#N/A,#N/A,FALSE,"단축3";#N/A,#N/A,FALSE,"장축";#N/A,#N/A,FALSE,"4WD"}</definedName>
    <definedName name="dfsf" localSheetId="0" hidden="1">{#N/A,#N/A,FALSE,"지침";#N/A,#N/A,FALSE,"환경분석";#N/A,#N/A,FALSE,"Sheet16"}</definedName>
    <definedName name="dfsf" hidden="1">{#N/A,#N/A,FALSE,"지침";#N/A,#N/A,FALSE,"환경분석";#N/A,#N/A,FALSE,"Sheet16"}</definedName>
    <definedName name="DFSFDSFD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FDSFD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FSHGDFHB" localSheetId="0" hidden="1">{#N/A,#N/A,FALSE,"단축1";#N/A,#N/A,FALSE,"단축2";#N/A,#N/A,FALSE,"단축3";#N/A,#N/A,FALSE,"장축";#N/A,#N/A,FALSE,"4WD"}</definedName>
    <definedName name="DFSHGDFHB" localSheetId="1" hidden="1">{#N/A,#N/A,FALSE,"단축1";#N/A,#N/A,FALSE,"단축2";#N/A,#N/A,FALSE,"단축3";#N/A,#N/A,FALSE,"장축";#N/A,#N/A,FALSE,"4WD"}</definedName>
    <definedName name="DFSHGDFHB" hidden="1">{#N/A,#N/A,FALSE,"단축1";#N/A,#N/A,FALSE,"단축2";#N/A,#N/A,FALSE,"단축3";#N/A,#N/A,FALSE,"장축";#N/A,#N/A,FALSE,"4WD"}</definedName>
    <definedName name="DFV" localSheetId="0">CAPEX!BULYANGPNT</definedName>
    <definedName name="DFV">[0]!BULYANGPNT</definedName>
    <definedName name="DF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g" localSheetId="0" hidden="1">{"'장비'!$A$3:$M$12"}</definedName>
    <definedName name="dg" hidden="1">{"'장비'!$A$3:$M$12"}</definedName>
    <definedName name="DGD" hidden="1">[86]물량표S!#REF!</definedName>
    <definedName name="DGF" localSheetId="0" hidden="1">{#N/A,#N/A,FALSE,"단축1";#N/A,#N/A,FALSE,"단축2";#N/A,#N/A,FALSE,"단축3";#N/A,#N/A,FALSE,"장축";#N/A,#N/A,FALSE,"4WD"}</definedName>
    <definedName name="DGF" localSheetId="1" hidden="1">{#N/A,#N/A,FALSE,"단축1";#N/A,#N/A,FALSE,"단축2";#N/A,#N/A,FALSE,"단축3";#N/A,#N/A,FALSE,"장축";#N/A,#N/A,FALSE,"4WD"}</definedName>
    <definedName name="DGF" hidden="1">{#N/A,#N/A,FALSE,"단축1";#N/A,#N/A,FALSE,"단축2";#N/A,#N/A,FALSE,"단축3";#N/A,#N/A,FALSE,"장축";#N/A,#N/A,FALSE,"4WD"}</definedName>
    <definedName name="dgh">#REF!</definedName>
    <definedName name="DGJSRGH" localSheetId="0" hidden="1">{#N/A,#N/A,FALSE,"단축1";#N/A,#N/A,FALSE,"단축2";#N/A,#N/A,FALSE,"단축3";#N/A,#N/A,FALSE,"장축";#N/A,#N/A,FALSE,"4WD"}</definedName>
    <definedName name="DGJSRGH" localSheetId="1" hidden="1">{#N/A,#N/A,FALSE,"단축1";#N/A,#N/A,FALSE,"단축2";#N/A,#N/A,FALSE,"단축3";#N/A,#N/A,FALSE,"장축";#N/A,#N/A,FALSE,"4WD"}</definedName>
    <definedName name="DGJSRGH" hidden="1">{#N/A,#N/A,FALSE,"단축1";#N/A,#N/A,FALSE,"단축2";#N/A,#N/A,FALSE,"단축3";#N/A,#N/A,FALSE,"장축";#N/A,#N/A,FALSE,"4WD"}</definedName>
    <definedName name="DGRDF" localSheetId="0" hidden="1">{#N/A,#N/A,FALSE,"을지 (4)";#N/A,#N/A,FALSE,"을지 (5)";#N/A,#N/A,FALSE,"을지 (6)"}</definedName>
    <definedName name="DGRDF" localSheetId="1" hidden="1">{#N/A,#N/A,FALSE,"을지 (4)";#N/A,#N/A,FALSE,"을지 (5)";#N/A,#N/A,FALSE,"을지 (6)"}</definedName>
    <definedName name="DGRDF" hidden="1">{#N/A,#N/A,FALSE,"을지 (4)";#N/A,#N/A,FALSE,"을지 (5)";#N/A,#N/A,FALSE,"을지 (6)"}</definedName>
    <definedName name="dgs"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gs"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dhdh" localSheetId="0" hidden="1">{"'표지'!$B$5"}</definedName>
    <definedName name="dhdh" hidden="1">{"'표지'!$B$5"}</definedName>
    <definedName name="DHGFGYE" hidden="1">{#N/A,#N/A,FALSE,"현장 NCR 분석";#N/A,#N/A,FALSE,"현장품질감사";#N/A,#N/A,FALSE,"현장품질감사"}</definedName>
    <definedName name="DHGFYJMGJM" hidden="1">{#N/A,#N/A,FALSE,"단축1";#N/A,#N/A,FALSE,"단축2";#N/A,#N/A,FALSE,"단축3";#N/A,#N/A,FALSE,"장축";#N/A,#N/A,FALSE,"4WD"}</definedName>
    <definedName name="DHJYRH" localSheetId="0" hidden="1">{#N/A,#N/A,FALSE,"단축1";#N/A,#N/A,FALSE,"단축2";#N/A,#N/A,FALSE,"단축3";#N/A,#N/A,FALSE,"장축";#N/A,#N/A,FALSE,"4WD"}</definedName>
    <definedName name="DHJYRH" localSheetId="1" hidden="1">{#N/A,#N/A,FALSE,"단축1";#N/A,#N/A,FALSE,"단축2";#N/A,#N/A,FALSE,"단축3";#N/A,#N/A,FALSE,"장축";#N/A,#N/A,FALSE,"4WD"}</definedName>
    <definedName name="DHJYRH" hidden="1">{#N/A,#N/A,FALSE,"단축1";#N/A,#N/A,FALSE,"단축2";#N/A,#N/A,FALSE,"단축3";#N/A,#N/A,FALSE,"장축";#N/A,#N/A,FALSE,"4WD"}</definedName>
    <definedName name="dhkdfhlds" hidden="1">[87]임대손익!#REF!</definedName>
    <definedName name="DHXDS" localSheetId="0" hidden="1">{#N/A,#N/A,FALSE,"단축1";#N/A,#N/A,FALSE,"단축2";#N/A,#N/A,FALSE,"단축3";#N/A,#N/A,FALSE,"장축";#N/A,#N/A,FALSE,"4WD"}</definedName>
    <definedName name="DHXDS" localSheetId="1" hidden="1">{#N/A,#N/A,FALSE,"단축1";#N/A,#N/A,FALSE,"단축2";#N/A,#N/A,FALSE,"단축3";#N/A,#N/A,FALSE,"장축";#N/A,#N/A,FALSE,"4WD"}</definedName>
    <definedName name="DHXDS" hidden="1">{#N/A,#N/A,FALSE,"단축1";#N/A,#N/A,FALSE,"단축2";#N/A,#N/A,FALSE,"단축3";#N/A,#N/A,FALSE,"장축";#N/A,#N/A,FALSE,"4WD"}</definedName>
    <definedName name="DHXDSZ" localSheetId="0" hidden="1">{#N/A,#N/A,FALSE,"단축1";#N/A,#N/A,FALSE,"단축2";#N/A,#N/A,FALSE,"단축3";#N/A,#N/A,FALSE,"장축";#N/A,#N/A,FALSE,"4WD"}</definedName>
    <definedName name="DHXDSZ" localSheetId="1" hidden="1">{#N/A,#N/A,FALSE,"단축1";#N/A,#N/A,FALSE,"단축2";#N/A,#N/A,FALSE,"단축3";#N/A,#N/A,FALSE,"장축";#N/A,#N/A,FALSE,"4WD"}</definedName>
    <definedName name="DHXDSZ" hidden="1">{#N/A,#N/A,FALSE,"단축1";#N/A,#N/A,FALSE,"단축2";#N/A,#N/A,FALSE,"단축3";#N/A,#N/A,FALSE,"장축";#N/A,#N/A,FALSE,"4WD"}</definedName>
    <definedName name="diameter">#REF!</definedName>
    <definedName name="diaphragm">#REF!</definedName>
    <definedName name="DIE" localSheetId="0" hidden="1">{#N/A,#N/A,FALSE,"단축1";#N/A,#N/A,FALSE,"단축2";#N/A,#N/A,FALSE,"단축3";#N/A,#N/A,FALSE,"장축";#N/A,#N/A,FALSE,"4WD"}</definedName>
    <definedName name="DIE" localSheetId="1" hidden="1">{#N/A,#N/A,FALSE,"단축1";#N/A,#N/A,FALSE,"단축2";#N/A,#N/A,FALSE,"단축3";#N/A,#N/A,FALSE,"장축";#N/A,#N/A,FALSE,"4WD"}</definedName>
    <definedName name="DIE" hidden="1">{#N/A,#N/A,FALSE,"단축1";#N/A,#N/A,FALSE,"단축2";#N/A,#N/A,FALSE,"단축3";#N/A,#N/A,FALSE,"장축";#N/A,#N/A,FALSE,"4WD"}</definedName>
    <definedName name="DIESEL" localSheetId="0" hidden="1">{#N/A,#N/A,FALSE,"단축1";#N/A,#N/A,FALSE,"단축2";#N/A,#N/A,FALSE,"단축3";#N/A,#N/A,FALSE,"장축";#N/A,#N/A,FALSE,"4WD"}</definedName>
    <definedName name="DIESEL" localSheetId="1" hidden="1">{#N/A,#N/A,FALSE,"단축1";#N/A,#N/A,FALSE,"단축2";#N/A,#N/A,FALSE,"단축3";#N/A,#N/A,FALSE,"장축";#N/A,#N/A,FALSE,"4WD"}</definedName>
    <definedName name="DIESEL" hidden="1">{#N/A,#N/A,FALSE,"단축1";#N/A,#N/A,FALSE,"단축2";#N/A,#N/A,FALSE,"단축3";#N/A,#N/A,FALSE,"장축";#N/A,#N/A,FALSE,"4WD"}</definedName>
    <definedName name="DIESELLL" localSheetId="0" hidden="1">{#N/A,#N/A,FALSE,"단축1";#N/A,#N/A,FALSE,"단축2";#N/A,#N/A,FALSE,"단축3";#N/A,#N/A,FALSE,"장축";#N/A,#N/A,FALSE,"4WD"}</definedName>
    <definedName name="DIESELLL" localSheetId="1" hidden="1">{#N/A,#N/A,FALSE,"단축1";#N/A,#N/A,FALSE,"단축2";#N/A,#N/A,FALSE,"단축3";#N/A,#N/A,FALSE,"장축";#N/A,#N/A,FALSE,"4WD"}</definedName>
    <definedName name="DIESELLL" hidden="1">{#N/A,#N/A,FALSE,"단축1";#N/A,#N/A,FALSE,"단축2";#N/A,#N/A,FALSE,"단축3";#N/A,#N/A,FALSE,"장축";#N/A,#N/A,FALSE,"4WD"}</definedName>
    <definedName name="DIJS" localSheetId="0" hidden="1">{#N/A,#N/A,FALSE,"단축1";#N/A,#N/A,FALSE,"단축2";#N/A,#N/A,FALSE,"단축3";#N/A,#N/A,FALSE,"장축";#N/A,#N/A,FALSE,"4WD"}</definedName>
    <definedName name="DIJS" localSheetId="1" hidden="1">{#N/A,#N/A,FALSE,"단축1";#N/A,#N/A,FALSE,"단축2";#N/A,#N/A,FALSE,"단축3";#N/A,#N/A,FALSE,"장축";#N/A,#N/A,FALSE,"4WD"}</definedName>
    <definedName name="DIJS" hidden="1">{#N/A,#N/A,FALSE,"단축1";#N/A,#N/A,FALSE,"단축2";#N/A,#N/A,FALSE,"단축3";#N/A,#N/A,FALSE,"장축";#N/A,#N/A,FALSE,"4WD"}</definedName>
    <definedName name="DJ" localSheetId="0" hidden="1">{#N/A,#N/A,FALSE,"단축1";#N/A,#N/A,FALSE,"단축2";#N/A,#N/A,FALSE,"단축3";#N/A,#N/A,FALSE,"장축";#N/A,#N/A,FALSE,"4WD"}</definedName>
    <definedName name="DJ" localSheetId="1" hidden="1">{#N/A,#N/A,FALSE,"단축1";#N/A,#N/A,FALSE,"단축2";#N/A,#N/A,FALSE,"단축3";#N/A,#N/A,FALSE,"장축";#N/A,#N/A,FALSE,"4WD"}</definedName>
    <definedName name="DJ" hidden="1">[41]CAUDIT!#REF!</definedName>
    <definedName name="djbtezsr" hidden="1">{#N/A,#N/A,FALSE,"단축1";#N/A,#N/A,FALSE,"단축2";#N/A,#N/A,FALSE,"단축3";#N/A,#N/A,FALSE,"장축";#N/A,#N/A,FALSE,"4WD"}</definedName>
    <definedName name="DJFHJ" localSheetId="0" hidden="1">{#N/A,#N/A,FALSE,"단축1";#N/A,#N/A,FALSE,"단축2";#N/A,#N/A,FALSE,"단축3";#N/A,#N/A,FALSE,"장축";#N/A,#N/A,FALSE,"4WD"}</definedName>
    <definedName name="DJFHJ" localSheetId="1" hidden="1">{#N/A,#N/A,FALSE,"단축1";#N/A,#N/A,FALSE,"단축2";#N/A,#N/A,FALSE,"단축3";#N/A,#N/A,FALSE,"장축";#N/A,#N/A,FALSE,"4WD"}</definedName>
    <definedName name="DJFHJ" hidden="1">{#N/A,#N/A,FALSE,"단축1";#N/A,#N/A,FALSE,"단축2";#N/A,#N/A,FALSE,"단축3";#N/A,#N/A,FALSE,"장축";#N/A,#N/A,FALSE,"4WD"}</definedName>
    <definedName name="DJGHJ" localSheetId="0" hidden="1">{#N/A,#N/A,FALSE,"단축1";#N/A,#N/A,FALSE,"단축2";#N/A,#N/A,FALSE,"단축3";#N/A,#N/A,FALSE,"장축";#N/A,#N/A,FALSE,"4WD"}</definedName>
    <definedName name="DJGHJ" localSheetId="1" hidden="1">{#N/A,#N/A,FALSE,"단축1";#N/A,#N/A,FALSE,"단축2";#N/A,#N/A,FALSE,"단축3";#N/A,#N/A,FALSE,"장축";#N/A,#N/A,FALSE,"4WD"}</definedName>
    <definedName name="DJGHJ" hidden="1">{#N/A,#N/A,FALSE,"단축1";#N/A,#N/A,FALSE,"단축2";#N/A,#N/A,FALSE,"단축3";#N/A,#N/A,FALSE,"장축";#N/A,#N/A,FALSE,"4WD"}</definedName>
    <definedName name="DJHD" localSheetId="0" hidden="1">{#N/A,#N/A,FALSE,"단축1";#N/A,#N/A,FALSE,"단축2";#N/A,#N/A,FALSE,"단축3";#N/A,#N/A,FALSE,"장축";#N/A,#N/A,FALSE,"4WD"}</definedName>
    <definedName name="DJHD" localSheetId="1" hidden="1">{#N/A,#N/A,FALSE,"단축1";#N/A,#N/A,FALSE,"단축2";#N/A,#N/A,FALSE,"단축3";#N/A,#N/A,FALSE,"장축";#N/A,#N/A,FALSE,"4WD"}</definedName>
    <definedName name="DJHD" hidden="1">{#N/A,#N/A,FALSE,"단축1";#N/A,#N/A,FALSE,"단축2";#N/A,#N/A,FALSE,"단축3";#N/A,#N/A,FALSE,"장축";#N/A,#N/A,FALSE,"4WD"}</definedName>
    <definedName name="djld" hidden="1">{#N/A,#N/A,FALSE,"손익표지";#N/A,#N/A,FALSE,"손익계산";#N/A,#N/A,FALSE,"일반관리비";#N/A,#N/A,FALSE,"영업외수익";#N/A,#N/A,FALSE,"영업외비용";#N/A,#N/A,FALSE,"매출액";#N/A,#N/A,FALSE,"요약손익";#N/A,#N/A,FALSE,"요약대차";#N/A,#N/A,FALSE,"매출채권현황";#N/A,#N/A,FALSE,"매출채권명세"}</definedName>
    <definedName name="djm"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djm"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dk" hidden="1">{#N/A,#N/A,FALSE,"단축1";#N/A,#N/A,FALSE,"단축2";#N/A,#N/A,FALSE,"단축3";#N/A,#N/A,FALSE,"장축";#N/A,#N/A,FALSE,"4WD"}</definedName>
    <definedName name="dkdk" localSheetId="0" hidden="1">{#N/A,#N/A,FALSE,"단축1";#N/A,#N/A,FALSE,"단축2";#N/A,#N/A,FALSE,"단축3";#N/A,#N/A,FALSE,"장축";#N/A,#N/A,FALSE,"4WD"}</definedName>
    <definedName name="dkdk" localSheetId="1" hidden="1">{#N/A,#N/A,FALSE,"단축1";#N/A,#N/A,FALSE,"단축2";#N/A,#N/A,FALSE,"단축3";#N/A,#N/A,FALSE,"장축";#N/A,#N/A,FALSE,"4WD"}</definedName>
    <definedName name="dkdk" hidden="1">{#N/A,#N/A,FALSE,"단축1";#N/A,#N/A,FALSE,"단축2";#N/A,#N/A,FALSE,"단축3";#N/A,#N/A,FALSE,"장축";#N/A,#N/A,FALSE,"4WD"}</definedName>
    <definedName name="dkdkd" hidden="1">{#N/A,#N/A,FALSE,"UNIT";#N/A,#N/A,FALSE,"UNIT";#N/A,#N/A,FALSE,"계정"}</definedName>
    <definedName name="DKDKDK" hidden="1">{#N/A,#N/A,FALSE,"단축1";#N/A,#N/A,FALSE,"단축2";#N/A,#N/A,FALSE,"단축3";#N/A,#N/A,FALSE,"장축";#N/A,#N/A,FALSE,"4WD"}</definedName>
    <definedName name="dkdkdkdk" hidden="1">{#N/A,#N/A,TRUE,"일정"}</definedName>
    <definedName name="DKDKFSKDF"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DKFJLDJSLKDFS" localSheetId="0">CAPEX!DKFJLDJSLKDFS</definedName>
    <definedName name="DKFJLDJSLKDFS">[0]!DKFJLDJSLKDFS</definedName>
    <definedName name="dkflfkd" localSheetId="0" hidden="1">{#N/A,#N/A,FALSE,"단축1";#N/A,#N/A,FALSE,"단축2";#N/A,#N/A,FALSE,"단축3";#N/A,#N/A,FALSE,"장축";#N/A,#N/A,FALSE,"4WD"}</definedName>
    <definedName name="dkflfkd" localSheetId="1" hidden="1">{#N/A,#N/A,FALSE,"단축1";#N/A,#N/A,FALSE,"단축2";#N/A,#N/A,FALSE,"단축3";#N/A,#N/A,FALSE,"장축";#N/A,#N/A,FALSE,"4WD"}</definedName>
    <definedName name="dkflfkd" hidden="1">{#N/A,#N/A,FALSE,"단축1";#N/A,#N/A,FALSE,"단축2";#N/A,#N/A,FALSE,"단축3";#N/A,#N/A,FALSE,"장축";#N/A,#N/A,FALSE,"4WD"}</definedName>
    <definedName name="DKFSA" localSheetId="0" hidden="1">{#N/A,#N/A,FALSE,"단축1";#N/A,#N/A,FALSE,"단축2";#N/A,#N/A,FALSE,"단축3";#N/A,#N/A,FALSE,"장축";#N/A,#N/A,FALSE,"4WD"}</definedName>
    <definedName name="DKFSA" localSheetId="1" hidden="1">{#N/A,#N/A,FALSE,"단축1";#N/A,#N/A,FALSE,"단축2";#N/A,#N/A,FALSE,"단축3";#N/A,#N/A,FALSE,"장축";#N/A,#N/A,FALSE,"4WD"}</definedName>
    <definedName name="DKFSA" hidden="1">{#N/A,#N/A,FALSE,"단축1";#N/A,#N/A,FALSE,"단축2";#N/A,#N/A,FALSE,"단축3";#N/A,#N/A,FALSE,"장축";#N/A,#N/A,FALSE,"4WD"}</definedName>
    <definedName name="DKIKFAKDID" hidden="1">{#N/A,#N/A,FALSE,"단축1";#N/A,#N/A,FALSE,"단축2";#N/A,#N/A,FALSE,"단축3";#N/A,#N/A,FALSE,"장축";#N/A,#N/A,FALSE,"4WD"}</definedName>
    <definedName name="DKJFK" localSheetId="0" hidden="1">{#N/A,#N/A,FALSE,"단축1";#N/A,#N/A,FALSE,"단축2";#N/A,#N/A,FALSE,"단축3";#N/A,#N/A,FALSE,"장축";#N/A,#N/A,FALSE,"4WD"}</definedName>
    <definedName name="DKJFK" localSheetId="1" hidden="1">{#N/A,#N/A,FALSE,"단축1";#N/A,#N/A,FALSE,"단축2";#N/A,#N/A,FALSE,"단축3";#N/A,#N/A,FALSE,"장축";#N/A,#N/A,FALSE,"4WD"}</definedName>
    <definedName name="DKJFK" hidden="1">{#N/A,#N/A,FALSE,"단축1";#N/A,#N/A,FALSE,"단축2";#N/A,#N/A,FALSE,"단축3";#N/A,#N/A,FALSE,"장축";#N/A,#N/A,FALSE,"4WD"}</definedName>
    <definedName name="DKJLF" localSheetId="0" hidden="1">{#N/A,#N/A,TRUE,"일정"}</definedName>
    <definedName name="DKJLF" localSheetId="1" hidden="1">{#N/A,#N/A,TRUE,"일정"}</definedName>
    <definedName name="DKJLF" hidden="1">{#N/A,#N/A,TRUE,"일정"}</definedName>
    <definedName name="DKRL" localSheetId="0" hidden="1">{#N/A,#N/A,FALSE,"단축1";#N/A,#N/A,FALSE,"단축2";#N/A,#N/A,FALSE,"단축3";#N/A,#N/A,FALSE,"장축";#N/A,#N/A,FALSE,"4WD"}</definedName>
    <definedName name="DKRL" localSheetId="1" hidden="1">{#N/A,#N/A,FALSE,"단축1";#N/A,#N/A,FALSE,"단축2";#N/A,#N/A,FALSE,"단축3";#N/A,#N/A,FALSE,"장축";#N/A,#N/A,FALSE,"4WD"}</definedName>
    <definedName name="DKRL" hidden="1">{#N/A,#N/A,FALSE,"단축1";#N/A,#N/A,FALSE,"단축2";#N/A,#N/A,FALSE,"단축3";#N/A,#N/A,FALSE,"장축";#N/A,#N/A,FALSE,"4WD"}</definedName>
    <definedName name="DKS" localSheetId="0" hidden="1">{#N/A,#N/A,FALSE,"을지 (4)";#N/A,#N/A,FALSE,"을지 (5)";#N/A,#N/A,FALSE,"을지 (6)"}</definedName>
    <definedName name="DKS" localSheetId="1" hidden="1">{#N/A,#N/A,FALSE,"을지 (4)";#N/A,#N/A,FALSE,"을지 (5)";#N/A,#N/A,FALSE,"을지 (6)"}</definedName>
    <definedName name="DKS" hidden="1">{#N/A,#N/A,FALSE,"을지 (4)";#N/A,#N/A,FALSE,"을지 (5)";#N/A,#N/A,FALSE,"을지 (6)"}</definedName>
    <definedName name="DKSCJFWN" localSheetId="0" hidden="1">{#N/A,#N/A,FALSE,"단축1";#N/A,#N/A,FALSE,"단축2";#N/A,#N/A,FALSE,"단축3";#N/A,#N/A,FALSE,"장축";#N/A,#N/A,FALSE,"4WD"}</definedName>
    <definedName name="DKSCJFWN" localSheetId="1" hidden="1">{#N/A,#N/A,FALSE,"단축1";#N/A,#N/A,FALSE,"단축2";#N/A,#N/A,FALSE,"단축3";#N/A,#N/A,FALSE,"장축";#N/A,#N/A,FALSE,"4WD"}</definedName>
    <definedName name="DKSCJFWN" hidden="1">{#N/A,#N/A,FALSE,"단축1";#N/A,#N/A,FALSE,"단축2";#N/A,#N/A,FALSE,"단축3";#N/A,#N/A,FALSE,"장축";#N/A,#N/A,FALSE,"4WD"}</definedName>
    <definedName name="DKSLDH" localSheetId="0" hidden="1">{#N/A,#N/A,FALSE,"단축1";#N/A,#N/A,FALSE,"단축2";#N/A,#N/A,FALSE,"단축3";#N/A,#N/A,FALSE,"장축";#N/A,#N/A,FALSE,"4WD"}</definedName>
    <definedName name="DKSLDH" localSheetId="1" hidden="1">{#N/A,#N/A,FALSE,"단축1";#N/A,#N/A,FALSE,"단축2";#N/A,#N/A,FALSE,"단축3";#N/A,#N/A,FALSE,"장축";#N/A,#N/A,FALSE,"4WD"}</definedName>
    <definedName name="DKSLDH" hidden="1">{#N/A,#N/A,FALSE,"단축1";#N/A,#N/A,FALSE,"단축2";#N/A,#N/A,FALSE,"단축3";#N/A,#N/A,FALSE,"장축";#N/A,#N/A,FALSE,"4WD"}</definedName>
    <definedName name="DLAKL" localSheetId="0" hidden="1">{#N/A,#N/A,TRUE,"Y생산";#N/A,#N/A,TRUE,"Y판매";#N/A,#N/A,TRUE,"Y총물량";#N/A,#N/A,TRUE,"Y능력";#N/A,#N/A,TRUE,"YKD"}</definedName>
    <definedName name="DLAKL" localSheetId="1" hidden="1">{#N/A,#N/A,TRUE,"Y생산";#N/A,#N/A,TRUE,"Y판매";#N/A,#N/A,TRUE,"Y총물량";#N/A,#N/A,TRUE,"Y능력";#N/A,#N/A,TRUE,"YKD"}</definedName>
    <definedName name="DLAKL" hidden="1">{#N/A,#N/A,TRUE,"Y생산";#N/A,#N/A,TRUE,"Y판매";#N/A,#N/A,TRUE,"Y총물량";#N/A,#N/A,TRUE,"Y능력";#N/A,#N/A,TRUE,"YKD"}</definedName>
    <definedName name="dl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LDL" localSheetId="0" hidden="1">{#N/A,#N/A,FALSE,"단축1";#N/A,#N/A,FALSE,"단축2";#N/A,#N/A,FALSE,"단축3";#N/A,#N/A,FALSE,"장축";#N/A,#N/A,FALSE,"4WD"}</definedName>
    <definedName name="DLDL" localSheetId="1" hidden="1">{#N/A,#N/A,FALSE,"단축1";#N/A,#N/A,FALSE,"단축2";#N/A,#N/A,FALSE,"단축3";#N/A,#N/A,FALSE,"장축";#N/A,#N/A,FALSE,"4WD"}</definedName>
    <definedName name="DLDL" hidden="1">{#N/A,#N/A,FALSE,"단축1";#N/A,#N/A,FALSE,"단축2";#N/A,#N/A,FALSE,"단축3";#N/A,#N/A,FALSE,"장축";#N/A,#N/A,FALSE,"4WD"}</definedName>
    <definedName name="DLDLD" localSheetId="0" hidden="1">{#N/A,#N/A,FALSE,"단축1";#N/A,#N/A,FALSE,"단축2";#N/A,#N/A,FALSE,"단축3";#N/A,#N/A,FALSE,"장축";#N/A,#N/A,FALSE,"4WD"}</definedName>
    <definedName name="DLDLD" localSheetId="1" hidden="1">{#N/A,#N/A,FALSE,"단축1";#N/A,#N/A,FALSE,"단축2";#N/A,#N/A,FALSE,"단축3";#N/A,#N/A,FALSE,"장축";#N/A,#N/A,FALSE,"4WD"}</definedName>
    <definedName name="DLDLD" hidden="1">{#N/A,#N/A,FALSE,"단축1";#N/A,#N/A,FALSE,"단축2";#N/A,#N/A,FALSE,"단축3";#N/A,#N/A,FALSE,"장축";#N/A,#N/A,FALSE,"4WD"}</definedName>
    <definedName name="DLDLDLD" hidden="1">{#N/A,#N/A,FALSE,"단축1";#N/A,#N/A,FALSE,"단축2";#N/A,#N/A,FALSE,"단축3";#N/A,#N/A,FALSE,"장축";#N/A,#N/A,FALSE,"4WD"}</definedName>
    <definedName name="dldnjsdl" localSheetId="0" hidden="1">{#N/A,#N/A,FALSE,"지침";#N/A,#N/A,FALSE,"환경분석";#N/A,#N/A,FALSE,"Sheet16"}</definedName>
    <definedName name="dldnjsdl" hidden="1">{#N/A,#N/A,FALSE,"지침";#N/A,#N/A,FALSE,"환경분석";#N/A,#N/A,FALSE,"Sheet16"}</definedName>
    <definedName name="DLF" hidden="1">{#N/A,#N/A,TRUE,"일정"}</definedName>
    <definedName name="dlfd" hidden="1">{"'T-17'!$K$37"}</definedName>
    <definedName name="DLS" localSheetId="0" hidden="1">{#N/A,#N/A,FALSE,"단축1";#N/A,#N/A,FALSE,"단축2";#N/A,#N/A,FALSE,"단축3";#N/A,#N/A,FALSE,"장축";#N/A,#N/A,FALSE,"4WD"}</definedName>
    <definedName name="DLS" localSheetId="1" hidden="1">{#N/A,#N/A,FALSE,"단축1";#N/A,#N/A,FALSE,"단축2";#N/A,#N/A,FALSE,"단축3";#N/A,#N/A,FALSE,"장축";#N/A,#N/A,FALSE,"4WD"}</definedName>
    <definedName name="DLS" hidden="1">{#N/A,#N/A,FALSE,"단축1";#N/A,#N/A,FALSE,"단축2";#N/A,#N/A,FALSE,"단축3";#N/A,#N/A,FALSE,"장축";#N/A,#N/A,FALSE,"4WD"}</definedName>
    <definedName name="dma" localSheetId="0" hidden="1">{#N/A,#N/A,FALSE,"BS";#N/A,#N/A,FALSE,"PL";#N/A,#N/A,FALSE,"처분";#N/A,#N/A,FALSE,"현금";#N/A,#N/A,FALSE,"매출";#N/A,#N/A,FALSE,"원가";#N/A,#N/A,FALSE,"경영"}</definedName>
    <definedName name="dma" hidden="1">{#N/A,#N/A,FALSE,"BS";#N/A,#N/A,FALSE,"PL";#N/A,#N/A,FALSE,"처분";#N/A,#N/A,FALSE,"현금";#N/A,#N/A,FALSE,"매출";#N/A,#N/A,FALSE,"원가";#N/A,#N/A,FALSE,"경영"}</definedName>
    <definedName name="DMK_Rate">[88]Input!#REF!</definedName>
    <definedName name="DNF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F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njfs" hidden="1">{#N/A,#N/A,TRUE,"일정"}</definedName>
    <definedName name="DNJH" hidden="1">{#N/A,#N/A,FALSE,"인원";#N/A,#N/A,FALSE,"비용2";#N/A,#N/A,FALSE,"비용1";#N/A,#N/A,FALSE,"비용";#N/A,#N/A,FALSE,"보증2";#N/A,#N/A,FALSE,"보증1";#N/A,#N/A,FALSE,"보증";#N/A,#N/A,FALSE,"손익1";#N/A,#N/A,FALSE,"손익";#N/A,#N/A,FALSE,"부서별매출";#N/A,#N/A,FALSE,"매출"}</definedName>
    <definedName name="DNS">'[89]부서별(배부후)_계획'!$B$235</definedName>
    <definedName name="DNTL" localSheetId="0" hidden="1">{#N/A,#N/A,FALSE,"단축1";#N/A,#N/A,FALSE,"단축2";#N/A,#N/A,FALSE,"단축3";#N/A,#N/A,FALSE,"장축";#N/A,#N/A,FALSE,"4WD"}</definedName>
    <definedName name="DNTL" localSheetId="1" hidden="1">{#N/A,#N/A,FALSE,"단축1";#N/A,#N/A,FALSE,"단축2";#N/A,#N/A,FALSE,"단축3";#N/A,#N/A,FALSE,"장축";#N/A,#N/A,FALSE,"4WD"}</definedName>
    <definedName name="DNTL" hidden="1">{#N/A,#N/A,FALSE,"단축1";#N/A,#N/A,FALSE,"단축2";#N/A,#N/A,FALSE,"단축3";#N/A,#N/A,FALSE,"장축";#N/A,#N/A,FALSE,"4WD"}</definedName>
    <definedName name="Document_array" localSheetId="0">{"Book1","공동준비.xls"}</definedName>
    <definedName name="Document_array">{"Book1","공동준비.xls"}</definedName>
    <definedName name="DOGUB">#REF!</definedName>
    <definedName name="DokuNr">'[90]Coversheet '!$J$17</definedName>
    <definedName name="DokuNrKunde">'[90]Coversheet '!$J$19</definedName>
    <definedName name="DokuTitel">'[90]Coversheet '!$A$2</definedName>
    <definedName name="DokuTyp">'[90]Coversheet '!$J$15</definedName>
    <definedName name="DO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QAEQ" hidden="1">{#N/A,#N/A,FALSE,"단축1";#N/A,#N/A,FALSE,"단축2";#N/A,#N/A,FALSE,"단축3";#N/A,#N/A,FALSE,"장축";#N/A,#N/A,FALSE,"4WD"}</definedName>
    <definedName name="D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rain_trap" localSheetId="0">#REF!</definedName>
    <definedName name="drain_trap">#REF!</definedName>
    <definedName name="DRAW" localSheetId="0">#REF!</definedName>
    <definedName name="DRAW">#REF!</definedName>
    <definedName name="DRFDGH" localSheetId="0" hidden="1">{#N/A,#N/A,FALSE,"단축1";#N/A,#N/A,FALSE,"단축2";#N/A,#N/A,FALSE,"단축3";#N/A,#N/A,FALSE,"장축";#N/A,#N/A,FALSE,"4WD"}</definedName>
    <definedName name="DRFDGH" localSheetId="1" hidden="1">{#N/A,#N/A,FALSE,"단축1";#N/A,#N/A,FALSE,"단축2";#N/A,#N/A,FALSE,"단축3";#N/A,#N/A,FALSE,"장축";#N/A,#N/A,FALSE,"4WD"}</definedName>
    <definedName name="DRFDGH" hidden="1">{#N/A,#N/A,FALSE,"단축1";#N/A,#N/A,FALSE,"단축2";#N/A,#N/A,FALSE,"단축3";#N/A,#N/A,FALSE,"장축";#N/A,#N/A,FALSE,"4WD"}</definedName>
    <definedName name="DRGDTHMH" hidden="1">{#N/A,#N/A,FALSE,"단축1";#N/A,#N/A,FALSE,"단축2";#N/A,#N/A,FALSE,"단축3";#N/A,#N/A,FALSE,"장축";#N/A,#N/A,FALSE,"4WD"}</definedName>
    <definedName name="DRIVE" localSheetId="0" hidden="1">{#N/A,#N/A,FALSE,"단축1";#N/A,#N/A,FALSE,"단축2";#N/A,#N/A,FALSE,"단축3";#N/A,#N/A,FALSE,"장축";#N/A,#N/A,FALSE,"4WD"}</definedName>
    <definedName name="DRIVE" localSheetId="1" hidden="1">{#N/A,#N/A,FALSE,"단축1";#N/A,#N/A,FALSE,"단축2";#N/A,#N/A,FALSE,"단축3";#N/A,#N/A,FALSE,"장축";#N/A,#N/A,FALSE,"4WD"}</definedName>
    <definedName name="DRIVE" hidden="1">{#N/A,#N/A,FALSE,"단축1";#N/A,#N/A,FALSE,"단축2";#N/A,#N/A,FALSE,"단축3";#N/A,#N/A,FALSE,"장축";#N/A,#N/A,FALSE,"4WD"}</definedName>
    <definedName name="DRIVEABILITY" localSheetId="0" hidden="1">{#N/A,#N/A,FALSE,"단축1";#N/A,#N/A,FALSE,"단축2";#N/A,#N/A,FALSE,"단축3";#N/A,#N/A,FALSE,"장축";#N/A,#N/A,FALSE,"4WD"}</definedName>
    <definedName name="DRIVEABILITY" localSheetId="1" hidden="1">{#N/A,#N/A,FALSE,"단축1";#N/A,#N/A,FALSE,"단축2";#N/A,#N/A,FALSE,"단축3";#N/A,#N/A,FALSE,"장축";#N/A,#N/A,FALSE,"4WD"}</definedName>
    <definedName name="DRIVEABILITY" hidden="1">{#N/A,#N/A,FALSE,"단축1";#N/A,#N/A,FALSE,"단축2";#N/A,#N/A,FALSE,"단축3";#N/A,#N/A,FALSE,"장축";#N/A,#N/A,FALSE,"4WD"}</definedName>
    <definedName name="DRLATCH" hidden="1">{#N/A,#N/A,FALSE,"단축1";#N/A,#N/A,FALSE,"단축2";#N/A,#N/A,FALSE,"단축3";#N/A,#N/A,FALSE,"장축";#N/A,#N/A,FALSE,"4WD"}</definedName>
    <definedName name="DRLATCH2" hidden="1">{#N/A,#N/A,FALSE,"단축1";#N/A,#N/A,FALSE,"단축2";#N/A,#N/A,FALSE,"단축3";#N/A,#N/A,FALSE,"장축";#N/A,#N/A,FALSE,"4WD"}</definedName>
    <definedName name="DS" localSheetId="0" hidden="1">{#N/A,#N/A,FALSE,"96자동차사 계획";#N/A,#N/A,FALSE,"96자동차사 계획"}</definedName>
    <definedName name="DS" localSheetId="1" hidden="1">{#N/A,#N/A,FALSE,"96자동차사 계획";#N/A,#N/A,FALSE,"96자동차사 계획"}</definedName>
    <definedName name="DS" hidden="1">{#N/A,#N/A,FALSE,"96자동차사 계획";#N/A,#N/A,FALSE,"96자동차사 계획"}</definedName>
    <definedName name="ds_1" hidden="1">{"YTD/Forecast",#N/A,TRUE,"Fcst_TPLN";"Monthly Averages",#N/A,TRUE,"Fcst_TPLN"}</definedName>
    <definedName name="ds_2" hidden="1">{"YTD/Forecast",#N/A,TRUE,"Fcst_TPLN";"Monthly Averages",#N/A,TRUE,"Fcst_TPLN"}</definedName>
    <definedName name="ds_3" hidden="1">{"YTD/Forecast",#N/A,TRUE,"Fcst_TPLN";"Monthly Averages",#N/A,TRUE,"Fcst_TPLN"}</definedName>
    <definedName name="ds_4" hidden="1">{"YTD/Forecast",#N/A,TRUE,"Fcst_TPLN";"Monthly Averages",#N/A,TRUE,"Fcst_TPLN"}</definedName>
    <definedName name="DSA" hidden="1">{#N/A,#N/A,FALSE,"을지 (4)";#N/A,#N/A,FALSE,"을지 (5)";#N/A,#N/A,FALSE,"을지 (6)"}</definedName>
    <definedName name="dsada"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ada"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dsaf" hidden="1">{#N/A,#N/A,FALSE,"조골재"}</definedName>
    <definedName name="DSAFAHSDHFDHF" hidden="1">{#N/A,#N/A,FALSE,"손익표지";#N/A,#N/A,FALSE,"손익계산";#N/A,#N/A,FALSE,"일반관리비";#N/A,#N/A,FALSE,"영업외수익";#N/A,#N/A,FALSE,"영업외비용";#N/A,#N/A,FALSE,"매출액";#N/A,#N/A,FALSE,"요약손익";#N/A,#N/A,FALSE,"요약대차";#N/A,#N/A,FALSE,"매출채권현황";#N/A,#N/A,FALSE,"매출채권명세"}</definedName>
    <definedName name="DSARFESR" localSheetId="0" hidden="1">{#N/A,#N/A,FALSE,"단축1";#N/A,#N/A,FALSE,"단축2";#N/A,#N/A,FALSE,"단축3";#N/A,#N/A,FALSE,"장축";#N/A,#N/A,FALSE,"4WD"}</definedName>
    <definedName name="DSARFESR" localSheetId="1" hidden="1">{#N/A,#N/A,FALSE,"단축1";#N/A,#N/A,FALSE,"단축2";#N/A,#N/A,FALSE,"단축3";#N/A,#N/A,FALSE,"장축";#N/A,#N/A,FALSE,"4WD"}</definedName>
    <definedName name="DSARFESR" hidden="1">{#N/A,#N/A,FALSE,"단축1";#N/A,#N/A,FALSE,"단축2";#N/A,#N/A,FALSE,"단축3";#N/A,#N/A,FALSE,"장축";#N/A,#N/A,FALSE,"4WD"}</definedName>
    <definedName name="dsdf" hidden="1">{#N/A,#N/A,TRUE,"Summary";#N/A,#N/A,TRUE,"IS";#N/A,#N/A,TRUE,"Adj";#N/A,#N/A,TRUE,"BS";#N/A,#N/A,TRUE,"CF";#N/A,#N/A,TRUE,"Debt";#N/A,#N/A,TRUE,"IRR"}</definedName>
    <definedName name="dsdfdfsdaf" localSheetId="0" hidden="1">{#N/A,#N/A,FALSE,"단축1";#N/A,#N/A,FALSE,"단축2";#N/A,#N/A,FALSE,"단축3";#N/A,#N/A,FALSE,"장축";#N/A,#N/A,FALSE,"4WD"}</definedName>
    <definedName name="dsdfdfsdaf" localSheetId="1" hidden="1">{#N/A,#N/A,FALSE,"단축1";#N/A,#N/A,FALSE,"단축2";#N/A,#N/A,FALSE,"단축3";#N/A,#N/A,FALSE,"장축";#N/A,#N/A,FALSE,"4WD"}</definedName>
    <definedName name="dsdfdfsdaf" hidden="1">{#N/A,#N/A,FALSE,"단축1";#N/A,#N/A,FALSE,"단축2";#N/A,#N/A,FALSE,"단축3";#N/A,#N/A,FALSE,"장축";#N/A,#N/A,FALSE,"4WD"}</definedName>
    <definedName name="DSDS" localSheetId="0" hidden="1">{#N/A,#N/A,FALSE,"단축1";#N/A,#N/A,FALSE,"단축2";#N/A,#N/A,FALSE,"단축3";#N/A,#N/A,FALSE,"장축";#N/A,#N/A,FALSE,"4WD"}</definedName>
    <definedName name="DSDS" localSheetId="1" hidden="1">{#N/A,#N/A,FALSE,"단축1";#N/A,#N/A,FALSE,"단축2";#N/A,#N/A,FALSE,"단축3";#N/A,#N/A,FALSE,"장축";#N/A,#N/A,FALSE,"4WD"}</definedName>
    <definedName name="DSDS" hidden="1">{#N/A,#N/A,FALSE,"단축1";#N/A,#N/A,FALSE,"단축2";#N/A,#N/A,FALSE,"단축3";#N/A,#N/A,FALSE,"장축";#N/A,#N/A,FALSE,"4WD"}</definedName>
    <definedName name="dsdsaDSddsddA" localSheetId="0" hidden="1">{"'자리배치도'!$AG$1:$CI$28"}</definedName>
    <definedName name="dsdsaDSddsddA" hidden="1">{"'자리배치도'!$AG$1:$CI$28"}</definedName>
    <definedName name="dsdss" hidden="1">{#N/A,#N/A,FALSE,"인원";#N/A,#N/A,FALSE,"비용2";#N/A,#N/A,FALSE,"비용1";#N/A,#N/A,FALSE,"비용";#N/A,#N/A,FALSE,"보증2";#N/A,#N/A,FALSE,"보증1";#N/A,#N/A,FALSE,"보증";#N/A,#N/A,FALSE,"손익1";#N/A,#N/A,FALSE,"손익";#N/A,#N/A,FALSE,"부서별매출";#N/A,#N/A,FALSE,"매출"}</definedName>
    <definedName name="DSF" hidden="1">{#N/A,#N/A,FALSE,"골재소요량";#N/A,#N/A,FALSE,"골재소요량"}</definedName>
    <definedName name="DSFA"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A"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DSFBVGSRDER" hidden="1">{#N/A,#N/A,TRUE,"Y생산";#N/A,#N/A,TRUE,"Y판매";#N/A,#N/A,TRUE,"Y총물량";#N/A,#N/A,TRUE,"Y능력";#N/A,#N/A,TRUE,"YKD"}</definedName>
    <definedName name="DSFDFDSFADDDSFSA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DFDSFADDDSFSA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DSFHDFL" hidden="1">#REF!</definedName>
    <definedName name="dsfsd"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DSFSDFSDFSDFSDFADSF" localSheetId="0" hidden="1">{#N/A,#N/A,FALSE,"단축1";#N/A,#N/A,FALSE,"단축2";#N/A,#N/A,FALSE,"단축3";#N/A,#N/A,FALSE,"장축";#N/A,#N/A,FALSE,"4WD"}</definedName>
    <definedName name="DSFSDFSDFSDFSDFADSF" localSheetId="1" hidden="1">{#N/A,#N/A,FALSE,"단축1";#N/A,#N/A,FALSE,"단축2";#N/A,#N/A,FALSE,"단축3";#N/A,#N/A,FALSE,"장축";#N/A,#N/A,FALSE,"4WD"}</definedName>
    <definedName name="DSFSDFSDFSDFSDFADSF" hidden="1">{#N/A,#N/A,FALSE,"단축1";#N/A,#N/A,FALSE,"단축2";#N/A,#N/A,FALSE,"단축3";#N/A,#N/A,FALSE,"장축";#N/A,#N/A,FALSE,"4WD"}</definedName>
    <definedName name="dsgds"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dsgds"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DSGSFWERD" hidden="1">{#N/A,#N/A,FALSE,"골재소요량";#N/A,#N/A,FALSE,"골재소요량"}</definedName>
    <definedName name="dshljkds" hidden="1">[5]양식3!#REF!</definedName>
    <definedName name="DSJLFJ" localSheetId="0" hidden="1">{#N/A,#N/A,FALSE,"단축1";#N/A,#N/A,FALSE,"단축2";#N/A,#N/A,FALSE,"단축3";#N/A,#N/A,FALSE,"장축";#N/A,#N/A,FALSE,"4WD"}</definedName>
    <definedName name="DSJLFJ" localSheetId="1" hidden="1">{#N/A,#N/A,FALSE,"단축1";#N/A,#N/A,FALSE,"단축2";#N/A,#N/A,FALSE,"단축3";#N/A,#N/A,FALSE,"장축";#N/A,#N/A,FALSE,"4WD"}</definedName>
    <definedName name="DSJLFJ" hidden="1">{#N/A,#N/A,FALSE,"단축1";#N/A,#N/A,FALSE,"단축2";#N/A,#N/A,FALSE,"단축3";#N/A,#N/A,FALSE,"장축";#N/A,#N/A,FALSE,"4WD"}</definedName>
    <definedName name="DSL" localSheetId="0" hidden="1">{#N/A,#N/A,FALSE,"단축1";#N/A,#N/A,FALSE,"단축2";#N/A,#N/A,FALSE,"단축3";#N/A,#N/A,FALSE,"장축";#N/A,#N/A,FALSE,"4WD"}</definedName>
    <definedName name="DSL" localSheetId="1" hidden="1">{#N/A,#N/A,FALSE,"단축1";#N/A,#N/A,FALSE,"단축2";#N/A,#N/A,FALSE,"단축3";#N/A,#N/A,FALSE,"장축";#N/A,#N/A,FALSE,"4WD"}</definedName>
    <definedName name="DSL" hidden="1">{#N/A,#N/A,FALSE,"단축1";#N/A,#N/A,FALSE,"단축2";#N/A,#N/A,FALSE,"단축3";#N/A,#N/A,FALSE,"장축";#N/A,#N/A,FALSE,"4WD"}</definedName>
    <definedName name="dsnjlskf" hidden="1">{#N/A,#N/A,FALSE,"기초1"}</definedName>
    <definedName name="dss" hidden="1">{#N/A,#N/A,FALSE,"골재소요량";#N/A,#N/A,FALSE,"골재소요량"}</definedName>
    <definedName name="DSSD" localSheetId="0" hidden="1">{#N/A,#N/A,FALSE,"단축1";#N/A,#N/A,FALSE,"단축2";#N/A,#N/A,FALSE,"단축3";#N/A,#N/A,FALSE,"장축";#N/A,#N/A,FALSE,"4WD"}</definedName>
    <definedName name="DSSD" localSheetId="1" hidden="1">{#N/A,#N/A,FALSE,"단축1";#N/A,#N/A,FALSE,"단축2";#N/A,#N/A,FALSE,"단축3";#N/A,#N/A,FALSE,"장축";#N/A,#N/A,FALSE,"4WD"}</definedName>
    <definedName name="DSSD" hidden="1">{#N/A,#N/A,FALSE,"단축1";#N/A,#N/A,FALSE,"단축2";#N/A,#N/A,FALSE,"단축3";#N/A,#N/A,FALSE,"장축";#N/A,#N/A,FALSE,"4WD"}</definedName>
    <definedName name="DTHDGFGHJHJMH" hidden="1">{#N/A,#N/A,FALSE,"단축1";#N/A,#N/A,FALSE,"단축2";#N/A,#N/A,FALSE,"단축3";#N/A,#N/A,FALSE,"장축";#N/A,#N/A,FALSE,"4WD"}</definedName>
    <definedName name="DTYFJ" localSheetId="0" hidden="1">{#N/A,#N/A,FALSE,"단축1";#N/A,#N/A,FALSE,"단축2";#N/A,#N/A,FALSE,"단축3";#N/A,#N/A,FALSE,"장축";#N/A,#N/A,FALSE,"4WD"}</definedName>
    <definedName name="DTYFJ" localSheetId="1" hidden="1">{#N/A,#N/A,FALSE,"단축1";#N/A,#N/A,FALSE,"단축2";#N/A,#N/A,FALSE,"단축3";#N/A,#N/A,FALSE,"장축";#N/A,#N/A,FALSE,"4WD"}</definedName>
    <definedName name="DTYFJ" hidden="1">{#N/A,#N/A,FALSE,"단축1";#N/A,#N/A,FALSE,"단축2";#N/A,#N/A,FALSE,"단축3";#N/A,#N/A,FALSE,"장축";#N/A,#N/A,FALSE,"4WD"}</definedName>
    <definedName name="dtzzkj"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tzzk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dual_plate_check">#REF!</definedName>
    <definedName name="dud" hidden="1">{#N/A,#N/A,FALSE,"Aging Summary";#N/A,#N/A,FALSE,"Ratio Analysis";#N/A,#N/A,FALSE,"Test 120 Day Accts";#N/A,#N/A,FALSE,"Tickmarks"}</definedName>
    <definedName name="duplex_strainer" localSheetId="0">#REF!</definedName>
    <definedName name="duplex_strainer">#REF!</definedName>
    <definedName name="DVD" localSheetId="0" hidden="1">{#N/A,#N/A,FALSE,"단축1";#N/A,#N/A,FALSE,"단축2";#N/A,#N/A,FALSE,"단축3";#N/A,#N/A,FALSE,"장축";#N/A,#N/A,FALSE,"4WD"}</definedName>
    <definedName name="DVD" localSheetId="1" hidden="1">{#N/A,#N/A,FALSE,"단축1";#N/A,#N/A,FALSE,"단축2";#N/A,#N/A,FALSE,"단축3";#N/A,#N/A,FALSE,"장축";#N/A,#N/A,FALSE,"4WD"}</definedName>
    <definedName name="DVD" hidden="1">{#N/A,#N/A,FALSE,"단축1";#N/A,#N/A,FALSE,"단축2";#N/A,#N/A,FALSE,"단축3";#N/A,#N/A,FALSE,"장축";#N/A,#N/A,FALSE,"4WD"}</definedName>
    <definedName name="DVT" hidden="1">{#N/A,#N/A,FALSE,"견적대비-2"}</definedName>
    <definedName name="DWAR" hidden="1">{#N/A,#N/A,FALSE,"인원";#N/A,#N/A,FALSE,"비용2";#N/A,#N/A,FALSE,"비용1";#N/A,#N/A,FALSE,"비용";#N/A,#N/A,FALSE,"보증2";#N/A,#N/A,FALSE,"보증1";#N/A,#N/A,FALSE,"보증";#N/A,#N/A,FALSE,"손익1";#N/A,#N/A,FALSE,"손익";#N/A,#N/A,FALSE,"부서별매출";#N/A,#N/A,FALSE,"매출"}</definedName>
    <definedName name="DWEF" localSheetId="0" hidden="1">{#N/A,#N/A,FALSE,"단축1";#N/A,#N/A,FALSE,"단축2";#N/A,#N/A,FALSE,"단축3";#N/A,#N/A,FALSE,"장축";#N/A,#N/A,FALSE,"4WD"}</definedName>
    <definedName name="DWEF" localSheetId="1" hidden="1">{#N/A,#N/A,FALSE,"단축1";#N/A,#N/A,FALSE,"단축2";#N/A,#N/A,FALSE,"단축3";#N/A,#N/A,FALSE,"장축";#N/A,#N/A,FALSE,"4WD"}</definedName>
    <definedName name="DWEF" hidden="1">{#N/A,#N/A,FALSE,"단축1";#N/A,#N/A,FALSE,"단축2";#N/A,#N/A,FALSE,"단축3";#N/A,#N/A,FALSE,"장축";#N/A,#N/A,FALSE,"4WD"}</definedName>
    <definedName name="DXF" localSheetId="0" hidden="1">{#N/A,#N/A,FALSE,"단축1";#N/A,#N/A,FALSE,"단축2";#N/A,#N/A,FALSE,"단축3";#N/A,#N/A,FALSE,"장축";#N/A,#N/A,FALSE,"4WD"}</definedName>
    <definedName name="DXF" localSheetId="1" hidden="1">{#N/A,#N/A,FALSE,"단축1";#N/A,#N/A,FALSE,"단축2";#N/A,#N/A,FALSE,"단축3";#N/A,#N/A,FALSE,"장축";#N/A,#N/A,FALSE,"4WD"}</definedName>
    <definedName name="DXF" hidden="1">{#N/A,#N/A,FALSE,"단축1";#N/A,#N/A,FALSE,"단축2";#N/A,#N/A,FALSE,"단축3";#N/A,#N/A,FALSE,"장축";#N/A,#N/A,FALSE,"4WD"}</definedName>
    <definedName name="DYK" localSheetId="0" hidden="1">{#N/A,#N/A,FALSE,"단축1";#N/A,#N/A,FALSE,"단축2";#N/A,#N/A,FALSE,"단축3";#N/A,#N/A,FALSE,"장축";#N/A,#N/A,FALSE,"4WD"}</definedName>
    <definedName name="DYK" localSheetId="1" hidden="1">{#N/A,#N/A,FALSE,"단축1";#N/A,#N/A,FALSE,"단축2";#N/A,#N/A,FALSE,"단축3";#N/A,#N/A,FALSE,"장축";#N/A,#N/A,FALSE,"4WD"}</definedName>
    <definedName name="DYK" hidden="1">{#N/A,#N/A,FALSE,"단축1";#N/A,#N/A,FALSE,"단축2";#N/A,#N/A,FALSE,"단축3";#N/A,#N/A,FALSE,"장축";#N/A,#N/A,FALSE,"4WD"}</definedName>
    <definedName name="DYT" localSheetId="0" hidden="1">{#N/A,#N/A,FALSE,"단축1";#N/A,#N/A,FALSE,"단축2";#N/A,#N/A,FALSE,"단축3";#N/A,#N/A,FALSE,"장축";#N/A,#N/A,FALSE,"4WD"}</definedName>
    <definedName name="DYT" localSheetId="1" hidden="1">{#N/A,#N/A,FALSE,"단축1";#N/A,#N/A,FALSE,"단축2";#N/A,#N/A,FALSE,"단축3";#N/A,#N/A,FALSE,"장축";#N/A,#N/A,FALSE,"4WD"}</definedName>
    <definedName name="DYT" hidden="1">{#N/A,#N/A,FALSE,"단축1";#N/A,#N/A,FALSE,"단축2";#N/A,#N/A,FALSE,"단축3";#N/A,#N/A,FALSE,"장축";#N/A,#N/A,FALSE,"4WD"}</definedName>
    <definedName name="DZGF" localSheetId="0" hidden="1">{#N/A,#N/A,FALSE,"단축1";#N/A,#N/A,FALSE,"단축2";#N/A,#N/A,FALSE,"단축3";#N/A,#N/A,FALSE,"장축";#N/A,#N/A,FALSE,"4WD"}</definedName>
    <definedName name="DZGF" localSheetId="1" hidden="1">{#N/A,#N/A,FALSE,"단축1";#N/A,#N/A,FALSE,"단축2";#N/A,#N/A,FALSE,"단축3";#N/A,#N/A,FALSE,"장축";#N/A,#N/A,FALSE,"4WD"}</definedName>
    <definedName name="DZGF" hidden="1">{#N/A,#N/A,FALSE,"단축1";#N/A,#N/A,FALSE,"단축2";#N/A,#N/A,FALSE,"단축3";#N/A,#N/A,FALSE,"장축";#N/A,#N/A,FALSE,"4WD"}</definedName>
    <definedName name="DZRG" localSheetId="0" hidden="1">{#N/A,#N/A,FALSE,"단축1";#N/A,#N/A,FALSE,"단축2";#N/A,#N/A,FALSE,"단축3";#N/A,#N/A,FALSE,"장축";#N/A,#N/A,FALSE,"4WD"}</definedName>
    <definedName name="DZRG" localSheetId="1" hidden="1">{#N/A,#N/A,FALSE,"단축1";#N/A,#N/A,FALSE,"단축2";#N/A,#N/A,FALSE,"단축3";#N/A,#N/A,FALSE,"장축";#N/A,#N/A,FALSE,"4WD"}</definedName>
    <definedName name="DZRG" hidden="1">{#N/A,#N/A,FALSE,"단축1";#N/A,#N/A,FALSE,"단축2";#N/A,#N/A,FALSE,"단축3";#N/A,#N/A,FALSE,"장축";#N/A,#N/A,FALSE,"4WD"}</definedName>
    <definedName name="dzrga" localSheetId="0" hidden="1">{#N/A,#N/A,FALSE,"단축1";#N/A,#N/A,FALSE,"단축2";#N/A,#N/A,FALSE,"단축3";#N/A,#N/A,FALSE,"장축";#N/A,#N/A,FALSE,"4WD"}</definedName>
    <definedName name="dzrga" localSheetId="1" hidden="1">{#N/A,#N/A,FALSE,"단축1";#N/A,#N/A,FALSE,"단축2";#N/A,#N/A,FALSE,"단축3";#N/A,#N/A,FALSE,"장축";#N/A,#N/A,FALSE,"4WD"}</definedName>
    <definedName name="dzrga" hidden="1">{#N/A,#N/A,FALSE,"단축1";#N/A,#N/A,FALSE,"단축2";#N/A,#N/A,FALSE,"단축3";#N/A,#N/A,FALSE,"장축";#N/A,#N/A,FALSE,"4WD"}</definedName>
    <definedName name="E" localSheetId="0" hidden="1">{#N/A,#N/A,TRUE,"Y생산";#N/A,#N/A,TRUE,"Y판매";#N/A,#N/A,TRUE,"Y총물량";#N/A,#N/A,TRUE,"Y능력";#N/A,#N/A,TRUE,"YKD"}</definedName>
    <definedName name="E" localSheetId="1" hidden="1">{#N/A,#N/A,TRUE,"Y생산";#N/A,#N/A,TRUE,"Y판매";#N/A,#N/A,TRUE,"Y총물량";#N/A,#N/A,TRUE,"Y능력";#N/A,#N/A,TRUE,"YKD"}</definedName>
    <definedName name="E" hidden="1">{#N/A,#N/A,TRUE,"Y생산";#N/A,#N/A,TRUE,"Y판매";#N/A,#N/A,TRUE,"Y총물량";#N/A,#N/A,TRUE,"Y능력";#N/A,#N/A,TRUE,"YKD"}</definedName>
    <definedName name="E2Q" localSheetId="0" hidden="1">{#N/A,#N/A,FALSE,"단축1";#N/A,#N/A,FALSE,"단축2";#N/A,#N/A,FALSE,"단축3";#N/A,#N/A,FALSE,"장축";#N/A,#N/A,FALSE,"4WD"}</definedName>
    <definedName name="E2Q" localSheetId="1" hidden="1">{#N/A,#N/A,FALSE,"단축1";#N/A,#N/A,FALSE,"단축2";#N/A,#N/A,FALSE,"단축3";#N/A,#N/A,FALSE,"장축";#N/A,#N/A,FALSE,"4WD"}</definedName>
    <definedName name="E2Q" hidden="1">{#N/A,#N/A,FALSE,"단축1";#N/A,#N/A,FALSE,"단축2";#N/A,#N/A,FALSE,"단축3";#N/A,#N/A,FALSE,"장축";#N/A,#N/A,FALSE,"4WD"}</definedName>
    <definedName name="E32E2" hidden="1">{#N/A,#N/A,FALSE,"단축1";#N/A,#N/A,FALSE,"단축2";#N/A,#N/A,FALSE,"단축3";#N/A,#N/A,FALSE,"장축";#N/A,#N/A,FALSE,"4WD"}</definedName>
    <definedName name="e55yuv56u" hidden="1">{#N/A,#N/A,TRUE,"일정"}</definedName>
    <definedName name="EADAF" hidden="1">{#N/A,#N/A,FALSE,"단축1";#N/A,#N/A,FALSE,"단축2";#N/A,#N/A,FALSE,"단축3";#N/A,#N/A,FALSE,"장축";#N/A,#N/A,FALSE,"4WD"}</definedName>
    <definedName name="EARFGS" localSheetId="0" hidden="1">{#N/A,#N/A,FALSE,"을지 (4)";#N/A,#N/A,FALSE,"을지 (5)";#N/A,#N/A,FALSE,"을지 (6)"}</definedName>
    <definedName name="EARFGS" localSheetId="1" hidden="1">{#N/A,#N/A,FALSE,"을지 (4)";#N/A,#N/A,FALSE,"을지 (5)";#N/A,#N/A,FALSE,"을지 (6)"}</definedName>
    <definedName name="EARFGS" hidden="1">{#N/A,#N/A,FALSE,"을지 (4)";#N/A,#N/A,FALSE,"을지 (5)";#N/A,#N/A,FALSE,"을지 (6)"}</definedName>
    <definedName name="EAWR" localSheetId="0" hidden="1">{#N/A,#N/A,FALSE,"단축1";#N/A,#N/A,FALSE,"단축2";#N/A,#N/A,FALSE,"단축3";#N/A,#N/A,FALSE,"장축";#N/A,#N/A,FALSE,"4WD"}</definedName>
    <definedName name="EAWR" localSheetId="1" hidden="1">{#N/A,#N/A,FALSE,"단축1";#N/A,#N/A,FALSE,"단축2";#N/A,#N/A,FALSE,"단축3";#N/A,#N/A,FALSE,"장축";#N/A,#N/A,FALSE,"4WD"}</definedName>
    <definedName name="EAWR" hidden="1">{#N/A,#N/A,FALSE,"단축1";#N/A,#N/A,FALSE,"단축2";#N/A,#N/A,FALSE,"단축3";#N/A,#N/A,FALSE,"장축";#N/A,#N/A,FALSE,"4WD"}</definedName>
    <definedName name="eBiz">#REF!</definedName>
    <definedName name="ECA" hidden="1">{#N/A,#N/A,FALSE,"ANALYSE";#N/A,#N/A,FALSE,"PM VALEUR"}</definedName>
    <definedName name="ECU적용현황" hidden="1">{#N/A,#N/A,FALSE,"단축1";#N/A,#N/A,FALSE,"단축2";#N/A,#N/A,FALSE,"단축3";#N/A,#N/A,FALSE,"장축";#N/A,#N/A,FALSE,"4WD"}</definedName>
    <definedName name="ed" localSheetId="0" hidden="1">{"'보고양식'!$A$58:$K$111"}</definedName>
    <definedName name="ed" localSheetId="1" hidden="1">{"'보고양식'!$A$58:$K$111"}</definedName>
    <definedName name="ed" hidden="1">{"'보고양식'!$A$58:$K$111"}</definedName>
    <definedName name="ede" localSheetId="0" hidden="1">{#N/A,#N/A,FALSE,"단축1";#N/A,#N/A,FALSE,"단축2";#N/A,#N/A,FALSE,"단축3";#N/A,#N/A,FALSE,"장축";#N/A,#N/A,FALSE,"4WD"}</definedName>
    <definedName name="ede" localSheetId="1" hidden="1">{#N/A,#N/A,FALSE,"단축1";#N/A,#N/A,FALSE,"단축2";#N/A,#N/A,FALSE,"단축3";#N/A,#N/A,FALSE,"장축";#N/A,#N/A,FALSE,"4WD"}</definedName>
    <definedName name="ede" hidden="1">{#N/A,#N/A,FALSE,"단축1";#N/A,#N/A,FALSE,"단축2";#N/A,#N/A,FALSE,"단축3";#N/A,#N/A,FALSE,"장축";#N/A,#N/A,FALSE,"4WD"}</definedName>
    <definedName name="edfcew" localSheetId="0" hidden="1">{#N/A,#N/A,FALSE,"신규dep";#N/A,#N/A,FALSE,"신규dep-금형상각후";#N/A,#N/A,FALSE,"신규dep-연구비상각후";#N/A,#N/A,FALSE,"신규dep-기계,공구상각후"}</definedName>
    <definedName name="edfcew" localSheetId="1" hidden="1">{#N/A,#N/A,FALSE,"신규dep";#N/A,#N/A,FALSE,"신규dep-금형상각후";#N/A,#N/A,FALSE,"신규dep-연구비상각후";#N/A,#N/A,FALSE,"신규dep-기계,공구상각후"}</definedName>
    <definedName name="edfcew" hidden="1">{#N/A,#N/A,FALSE,"신규dep";#N/A,#N/A,FALSE,"신규dep-금형상각후";#N/A,#N/A,FALSE,"신규dep-연구비상각후";#N/A,#N/A,FALSE,"신규dep-기계,공구상각후"}</definedName>
    <definedName name="edyhbfgrsv" hidden="1">{#N/A,#N/A,FALSE,"단축1";#N/A,#N/A,FALSE,"단축2";#N/A,#N/A,FALSE,"단축3";#N/A,#N/A,FALSE,"장축";#N/A,#N/A,FALSE,"4WD"}</definedName>
    <definedName name="ee" localSheetId="0" hidden="1">{#N/A,#N/A,FALSE,"단가표지"}</definedName>
    <definedName name="ee" hidden="1">{#N/A,#N/A,FALSE,"단가표지"}</definedName>
    <definedName name="eee" hidden="1">{#N/A,#N/A,FALSE,"2~8번"}</definedName>
    <definedName name="eee.송운" localSheetId="0" hidden="1">{#N/A,#N/A,FALSE,"운반시간"}</definedName>
    <definedName name="eee.송운" hidden="1">{#N/A,#N/A,FALSE,"운반시간"}</definedName>
    <definedName name="eeee" localSheetId="0" hidden="1">{#N/A,#N/A,FALSE,"단축1";#N/A,#N/A,FALSE,"단축2";#N/A,#N/A,FALSE,"단축3";#N/A,#N/A,FALSE,"장축";#N/A,#N/A,FALSE,"4WD"}</definedName>
    <definedName name="eeee" localSheetId="1" hidden="1">{#N/A,#N/A,FALSE,"단축1";#N/A,#N/A,FALSE,"단축2";#N/A,#N/A,FALSE,"단축3";#N/A,#N/A,FALSE,"장축";#N/A,#N/A,FALSE,"4WD"}</definedName>
    <definedName name="eeee" hidden="1">{#N/A,#N/A,FALSE,"단축1";#N/A,#N/A,FALSE,"단축2";#N/A,#N/A,FALSE,"단축3";#N/A,#N/A,FALSE,"장축";#N/A,#N/A,FALSE,"4WD"}</definedName>
    <definedName name="eeee_1" hidden="1">{#N/A,#N/A,FALSE,"UNIT";#N/A,#N/A,FALSE,"UNIT";#N/A,#N/A,FALSE,"계정"}</definedName>
    <definedName name="eeee_2" hidden="1">{#N/A,#N/A,FALSE,"UNIT";#N/A,#N/A,FALSE,"UNIT";#N/A,#N/A,FALSE,"계정"}</definedName>
    <definedName name="eeee_3" hidden="1">{#N/A,#N/A,FALSE,"UNIT";#N/A,#N/A,FALSE,"UNIT";#N/A,#N/A,FALSE,"계정"}</definedName>
    <definedName name="eeeee" localSheetId="0" hidden="1">{#N/A,#N/A,FALSE,"단축1";#N/A,#N/A,FALSE,"단축2";#N/A,#N/A,FALSE,"단축3";#N/A,#N/A,FALSE,"장축";#N/A,#N/A,FALSE,"4WD"}</definedName>
    <definedName name="eeeee" localSheetId="1" hidden="1">{#N/A,#N/A,FALSE,"단축1";#N/A,#N/A,FALSE,"단축2";#N/A,#N/A,FALSE,"단축3";#N/A,#N/A,FALSE,"장축";#N/A,#N/A,FALSE,"4WD"}</definedName>
    <definedName name="eeeee" hidden="1">{#N/A,#N/A,FALSE,"단축1";#N/A,#N/A,FALSE,"단축2";#N/A,#N/A,FALSE,"단축3";#N/A,#N/A,FALSE,"장축";#N/A,#N/A,FALSE,"4WD"}</definedName>
    <definedName name="eeeeee"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eeeeee"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EEEEEEE" localSheetId="0" hidden="1">{#N/A,#N/A,FALSE,"단축1";#N/A,#N/A,FALSE,"단축2";#N/A,#N/A,FALSE,"단축3";#N/A,#N/A,FALSE,"장축";#N/A,#N/A,FALSE,"4WD"}</definedName>
    <definedName name="EEEEEEE" localSheetId="1" hidden="1">{#N/A,#N/A,FALSE,"단축1";#N/A,#N/A,FALSE,"단축2";#N/A,#N/A,FALSE,"단축3";#N/A,#N/A,FALSE,"장축";#N/A,#N/A,FALSE,"4WD"}</definedName>
    <definedName name="EEEEEEE" hidden="1">{#N/A,#N/A,FALSE,"단축1";#N/A,#N/A,FALSE,"단축2";#N/A,#N/A,FALSE,"단축3";#N/A,#N/A,FALSE,"장축";#N/A,#N/A,FALSE,"4WD"}</definedName>
    <definedName name="EEEEEEWQDS" localSheetId="0" hidden="1">{#N/A,#N/A,FALSE,"단축1";#N/A,#N/A,FALSE,"단축2";#N/A,#N/A,FALSE,"단축3";#N/A,#N/A,FALSE,"장축";#N/A,#N/A,FALSE,"4WD"}</definedName>
    <definedName name="EEEEEEWQDS" localSheetId="1" hidden="1">{#N/A,#N/A,FALSE,"단축1";#N/A,#N/A,FALSE,"단축2";#N/A,#N/A,FALSE,"단축3";#N/A,#N/A,FALSE,"장축";#N/A,#N/A,FALSE,"4WD"}</definedName>
    <definedName name="EEEEEEWQDS" hidden="1">{#N/A,#N/A,FALSE,"단축1";#N/A,#N/A,FALSE,"단축2";#N/A,#N/A,FALSE,"단축3";#N/A,#N/A,FALSE,"장축";#N/A,#N/A,FALSE,"4WD"}</definedName>
    <definedName name="EEER" localSheetId="0" hidden="1">{#N/A,#N/A,FALSE,"단축1";#N/A,#N/A,FALSE,"단축2";#N/A,#N/A,FALSE,"단축3";#N/A,#N/A,FALSE,"장축";#N/A,#N/A,FALSE,"4WD"}</definedName>
    <definedName name="EEER" localSheetId="1" hidden="1">{#N/A,#N/A,FALSE,"단축1";#N/A,#N/A,FALSE,"단축2";#N/A,#N/A,FALSE,"단축3";#N/A,#N/A,FALSE,"장축";#N/A,#N/A,FALSE,"4WD"}</definedName>
    <definedName name="EEER" hidden="1">{#N/A,#N/A,FALSE,"단축1";#N/A,#N/A,FALSE,"단축2";#N/A,#N/A,FALSE,"단축3";#N/A,#N/A,FALSE,"장축";#N/A,#N/A,FALSE,"4WD"}</definedName>
    <definedName name="eefff" hidden="1">#REF!</definedName>
    <definedName name="EEJEJJEJEJEJE" localSheetId="0" hidden="1">{#N/A,#N/A,TRUE,"Y생산";#N/A,#N/A,TRUE,"Y판매";#N/A,#N/A,TRUE,"Y총물량";#N/A,#N/A,TRUE,"Y능력";#N/A,#N/A,TRUE,"YKD"}</definedName>
    <definedName name="EEJEJJEJEJEJE" localSheetId="1" hidden="1">{#N/A,#N/A,TRUE,"Y생산";#N/A,#N/A,TRUE,"Y판매";#N/A,#N/A,TRUE,"Y총물량";#N/A,#N/A,TRUE,"Y능력";#N/A,#N/A,TRUE,"YKD"}</definedName>
    <definedName name="EEJEJJEJEJEJE" hidden="1">{#N/A,#N/A,TRUE,"Y생산";#N/A,#N/A,TRUE,"Y판매";#N/A,#N/A,TRUE,"Y총물량";#N/A,#N/A,TRUE,"Y능력";#N/A,#N/A,TRUE,"YKD"}</definedName>
    <definedName name="eewewewe" hidden="1">{#N/A,#N/A,FALSE,"UNIT";#N/A,#N/A,FALSE,"UNIT";#N/A,#N/A,FALSE,"계정"}</definedName>
    <definedName name="eewewewe_1" hidden="1">{#N/A,#N/A,FALSE,"UNIT";#N/A,#N/A,FALSE,"UNIT";#N/A,#N/A,FALSE,"계정"}</definedName>
    <definedName name="eewewewe_2" hidden="1">{#N/A,#N/A,FALSE,"UNIT";#N/A,#N/A,FALSE,"UNIT";#N/A,#N/A,FALSE,"계정"}</definedName>
    <definedName name="eewewewe_3" hidden="1">{#N/A,#N/A,FALSE,"UNIT";#N/A,#N/A,FALSE,"UNIT";#N/A,#N/A,FALSE,"계정"}</definedName>
    <definedName name="EEWRG" localSheetId="0" hidden="1">{#N/A,#N/A,FALSE,"단축1";#N/A,#N/A,FALSE,"단축2";#N/A,#N/A,FALSE,"단축3";#N/A,#N/A,FALSE,"장축";#N/A,#N/A,FALSE,"4WD"}</definedName>
    <definedName name="EEWRG" localSheetId="1" hidden="1">{#N/A,#N/A,FALSE,"단축1";#N/A,#N/A,FALSE,"단축2";#N/A,#N/A,FALSE,"단축3";#N/A,#N/A,FALSE,"장축";#N/A,#N/A,FALSE,"4WD"}</definedName>
    <definedName name="EEWRG" hidden="1">{#N/A,#N/A,FALSE,"단축1";#N/A,#N/A,FALSE,"단축2";#N/A,#N/A,FALSE,"단축3";#N/A,#N/A,FALSE,"장축";#N/A,#N/A,FALSE,"4WD"}</definedName>
    <definedName name="efc" localSheetId="0" hidden="1">{#N/A,#N/A,FALSE,"단축1";#N/A,#N/A,FALSE,"단축2";#N/A,#N/A,FALSE,"단축3";#N/A,#N/A,FALSE,"장축";#N/A,#N/A,FALSE,"4WD"}</definedName>
    <definedName name="efc" localSheetId="1" hidden="1">{#N/A,#N/A,FALSE,"단축1";#N/A,#N/A,FALSE,"단축2";#N/A,#N/A,FALSE,"단축3";#N/A,#N/A,FALSE,"장축";#N/A,#N/A,FALSE,"4WD"}</definedName>
    <definedName name="efc" hidden="1">{#N/A,#N/A,FALSE,"단축1";#N/A,#N/A,FALSE,"단축2";#N/A,#N/A,FALSE,"단축3";#N/A,#N/A,FALSE,"장축";#N/A,#N/A,FALSE,"4WD"}</definedName>
    <definedName name="eferferfge"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efewf" hidden="1">#N/A</definedName>
    <definedName name="efffgsdcasdarae" hidden="1">{#N/A,#N/A,FALSE,"단축1";#N/A,#N/A,FALSE,"단축2";#N/A,#N/A,FALSE,"단축3";#N/A,#N/A,FALSE,"장축";#N/A,#N/A,FALSE,"4WD"}</definedName>
    <definedName name="EFFOG" localSheetId="0" hidden="1">{#N/A,#N/A,FALSE,"단축1";#N/A,#N/A,FALSE,"단축2";#N/A,#N/A,FALSE,"단축3";#N/A,#N/A,FALSE,"장축";#N/A,#N/A,FALSE,"4WD"}</definedName>
    <definedName name="EFFOG" localSheetId="1" hidden="1">{#N/A,#N/A,FALSE,"단축1";#N/A,#N/A,FALSE,"단축2";#N/A,#N/A,FALSE,"단축3";#N/A,#N/A,FALSE,"장축";#N/A,#N/A,FALSE,"4WD"}</definedName>
    <definedName name="EFFOG" hidden="1">{#N/A,#N/A,FALSE,"단축1";#N/A,#N/A,FALSE,"단축2";#N/A,#N/A,FALSE,"단축3";#N/A,#N/A,FALSE,"장축";#N/A,#N/A,FALSE,"4WD"}</definedName>
    <definedName name="EF제동" localSheetId="0" hidden="1">{#N/A,#N/A,FALSE,"단축1";#N/A,#N/A,FALSE,"단축2";#N/A,#N/A,FALSE,"단축3";#N/A,#N/A,FALSE,"장축";#N/A,#N/A,FALSE,"4WD"}</definedName>
    <definedName name="EF제동" localSheetId="1" hidden="1">{#N/A,#N/A,FALSE,"단축1";#N/A,#N/A,FALSE,"단축2";#N/A,#N/A,FALSE,"단축3";#N/A,#N/A,FALSE,"장축";#N/A,#N/A,FALSE,"4WD"}</definedName>
    <definedName name="EF제동" hidden="1">{#N/A,#N/A,FALSE,"단축1";#N/A,#N/A,FALSE,"단축2";#N/A,#N/A,FALSE,"단축3";#N/A,#N/A,FALSE,"장축";#N/A,#N/A,FALSE,"4WD"}</definedName>
    <definedName name="eg" localSheetId="0" hidden="1">{#VALUE!,#N/A,FALSE,0;#N/A,#N/A,FALSE,0;#N/A,#N/A,FALSE,0;#N/A,#N/A,FALSE,0}</definedName>
    <definedName name="eg" localSheetId="1" hidden="1">{#VALUE!,#N/A,FALSE,0;#N/A,#N/A,FALSE,0;#N/A,#N/A,FALSE,0;#N/A,#N/A,FALSE,0}</definedName>
    <definedName name="eg" hidden="1">{#VALUE!,#N/A,FALSE,0;#N/A,#N/A,FALSE,0;#N/A,#N/A,FALSE,0;#N/A,#N/A,FALSE,0}</definedName>
    <definedName name="EGFKJMOWE" localSheetId="0" hidden="1">{#VALUE!,#N/A,FALSE,0;#N/A,#N/A,FALSE,0;#N/A,#N/A,FALSE,0;#N/A,#N/A,FALSE,0;#N/A,#N/A,FALSE,0}</definedName>
    <definedName name="EGFKJMOWE" localSheetId="1" hidden="1">{#VALUE!,#N/A,FALSE,0;#N/A,#N/A,FALSE,0;#N/A,#N/A,FALSE,0;#N/A,#N/A,FALSE,0;#N/A,#N/A,FALSE,0}</definedName>
    <definedName name="EGFKJMOWE" hidden="1">{#VALUE!,#N/A,FALSE,0;#N/A,#N/A,FALSE,0;#N/A,#N/A,FALSE,0;#N/A,#N/A,FALSE,0;#N/A,#N/A,FALSE,0}</definedName>
    <definedName name="EGRCFTRG" hidden="1">{#N/A,#N/A,FALSE,"단축1";#N/A,#N/A,FALSE,"단축2";#N/A,#N/A,FALSE,"단축3";#N/A,#N/A,FALSE,"장축";#N/A,#N/A,FALSE,"4WD"}</definedName>
    <definedName name="eieu" localSheetId="0" hidden="1">{#N/A,#N/A,FALSE,"단축1";#N/A,#N/A,FALSE,"단축2";#N/A,#N/A,FALSE,"단축3";#N/A,#N/A,FALSE,"장축";#N/A,#N/A,FALSE,"4WD"}</definedName>
    <definedName name="eieu" localSheetId="1" hidden="1">{#N/A,#N/A,FALSE,"단축1";#N/A,#N/A,FALSE,"단축2";#N/A,#N/A,FALSE,"단축3";#N/A,#N/A,FALSE,"장축";#N/A,#N/A,FALSE,"4WD"}</definedName>
    <definedName name="eieu" hidden="1">{#N/A,#N/A,FALSE,"단축1";#N/A,#N/A,FALSE,"단축2";#N/A,#N/A,FALSE,"단축3";#N/A,#N/A,FALSE,"장축";#N/A,#N/A,FALSE,"4WD"}</definedName>
    <definedName name="EInheiten"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EInheiten"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EJ" hidden="1">{#N/A,#N/A,TRUE,"Y생산";#N/A,#N/A,TRUE,"Y판매";#N/A,#N/A,TRUE,"Y총물량";#N/A,#N/A,TRUE,"Y능력";#N/A,#N/A,TRUE,"YKD"}</definedName>
    <definedName name="ek" localSheetId="0">#REF!</definedName>
    <definedName name="ek">#REF!</definedName>
    <definedName name="EKDKD.LJFL" localSheetId="0" hidden="1">{#N/A,#N/A,FALSE,"Australien";#N/A,#N/A,FALSE,"Birmingham";#N/A,#N/A,FALSE,"Brasilien";#N/A,#N/A,FALSE,"Prag";#N/A,#N/A,FALSE,"Spanien";#N/A,#N/A,FALSE,"Malaysia ( Com)";#N/A,#N/A,FALSE,"Malaysia (Instr)"}</definedName>
    <definedName name="EKDKD.LJFL" localSheetId="1" hidden="1">{#N/A,#N/A,FALSE,"Australien";#N/A,#N/A,FALSE,"Birmingham";#N/A,#N/A,FALSE,"Brasilien";#N/A,#N/A,FALSE,"Prag";#N/A,#N/A,FALSE,"Spanien";#N/A,#N/A,FALSE,"Malaysia ( Com)";#N/A,#N/A,FALSE,"Malaysia (Instr)"}</definedName>
    <definedName name="EKDKD.LJFL" hidden="1">{#N/A,#N/A,FALSE,"Australien";#N/A,#N/A,FALSE,"Birmingham";#N/A,#N/A,FALSE,"Brasilien";#N/A,#N/A,FALSE,"Prag";#N/A,#N/A,FALSE,"Spanien";#N/A,#N/A,FALSE,"Malaysia ( Com)";#N/A,#N/A,FALSE,"Malaysia (Instr)"}</definedName>
    <definedName name="elo" localSheetId="0" hidden="1">{#N/A,#N/A,FALSE,"단축1";#N/A,#N/A,FALSE,"단축2";#N/A,#N/A,FALSE,"단축3";#N/A,#N/A,FALSE,"장축";#N/A,#N/A,FALSE,"4WD"}</definedName>
    <definedName name="elo" localSheetId="1" hidden="1">{#N/A,#N/A,FALSE,"단축1";#N/A,#N/A,FALSE,"단축2";#N/A,#N/A,FALSE,"단축3";#N/A,#N/A,FALSE,"장축";#N/A,#N/A,FALSE,"4WD"}</definedName>
    <definedName name="elo" hidden="1">{#N/A,#N/A,FALSE,"단축1";#N/A,#N/A,FALSE,"단축2";#N/A,#N/A,FALSE,"단축3";#N/A,#N/A,FALSE,"장축";#N/A,#N/A,FALSE,"4WD"}</definedName>
    <definedName name="ELSK" hidden="1">{#N/A,#N/A,FALSE,"1.CRITERIA";#N/A,#N/A,FALSE,"2.IS";#N/A,#N/A,FALSE,"3.BS";#N/A,#N/A,FALSE,"4.PER PL";#N/A,#N/A,FALSE,"5.INVESTMENT";#N/A,#N/A,FALSE,"6.공문";#N/A,#N/A,FALSE,"7.netinvest"}</definedName>
    <definedName name="EMC_종평보고" hidden="1">#REF!</definedName>
    <definedName name="EMJF" hidden="1">{#N/A,#N/A,FALSE,"인원";#N/A,#N/A,FALSE,"비용2";#N/A,#N/A,FALSE,"비용1";#N/A,#N/A,FALSE,"비용";#N/A,#N/A,FALSE,"보증2";#N/A,#N/A,FALSE,"보증1";#N/A,#N/A,FALSE,"보증";#N/A,#N/A,FALSE,"손익1";#N/A,#N/A,FALSE,"손익";#N/A,#N/A,FALSE,"부서별매출";#N/A,#N/A,FALSE,"매출"}</definedName>
    <definedName name="ENCOST">#N/A</definedName>
    <definedName name="END" localSheetId="0">#REF!</definedName>
    <definedName name="END">#REF!</definedName>
    <definedName name="ENG" localSheetId="0" hidden="1">#REF!</definedName>
    <definedName name="ENG" localSheetId="1" hidden="1">#REF!</definedName>
    <definedName name="ENG" hidden="1">#REF!</definedName>
    <definedName name="Entwurf">'[90]Coversheet '!$A$3</definedName>
    <definedName name="eo" hidden="1">{#N/A,#N/A,FALSE,"BS";#N/A,#N/A,FALSE,"PL";#N/A,#N/A,FALSE,"처분";#N/A,#N/A,FALSE,"현금";#N/A,#N/A,FALSE,"매출";#N/A,#N/A,FALSE,"원가";#N/A,#N/A,FALSE,"경영"}</definedName>
    <definedName name="EOCOR" localSheetId="0" hidden="1">{#N/A,#N/A,FALSE,"단축1";#N/A,#N/A,FALSE,"단축2";#N/A,#N/A,FALSE,"단축3";#N/A,#N/A,FALSE,"장축";#N/A,#N/A,FALSE,"4WD"}</definedName>
    <definedName name="EOCOR" localSheetId="1" hidden="1">{#N/A,#N/A,FALSE,"단축1";#N/A,#N/A,FALSE,"단축2";#N/A,#N/A,FALSE,"단축3";#N/A,#N/A,FALSE,"장축";#N/A,#N/A,FALSE,"4WD"}</definedName>
    <definedName name="EOCOR" hidden="1">{#N/A,#N/A,FALSE,"단축1";#N/A,#N/A,FALSE,"단축2";#N/A,#N/A,FALSE,"단축3";#N/A,#N/A,FALSE,"장축";#N/A,#N/A,FALSE,"4WD"}</definedName>
    <definedName name="EOFHSFSSJF" hidden="1">{#N/A,#N/A,FALSE,"단축1";#N/A,#N/A,FALSE,"단축2";#N/A,#N/A,FALSE,"단축3";#N/A,#N/A,FALSE,"장축";#N/A,#N/A,FALSE,"4WD"}</definedName>
    <definedName name="EOGH" localSheetId="0" hidden="1">{#N/A,#N/A,FALSE,"단축1";#N/A,#N/A,FALSE,"단축2";#N/A,#N/A,FALSE,"단축3";#N/A,#N/A,FALSE,"장축";#N/A,#N/A,FALSE,"4WD"}</definedName>
    <definedName name="EOGH" localSheetId="1" hidden="1">{#N/A,#N/A,FALSE,"단축1";#N/A,#N/A,FALSE,"단축2";#N/A,#N/A,FALSE,"단축3";#N/A,#N/A,FALSE,"장축";#N/A,#N/A,FALSE,"4WD"}</definedName>
    <definedName name="EOGH" hidden="1">{#N/A,#N/A,FALSE,"단축1";#N/A,#N/A,FALSE,"단축2";#N/A,#N/A,FALSE,"단축3";#N/A,#N/A,FALSE,"장축";#N/A,#N/A,FALSE,"4WD"}</definedName>
    <definedName name="EOL">#REF!</definedName>
    <definedName name="EO계획" localSheetId="0" hidden="1">#REF!</definedName>
    <definedName name="EO계획" localSheetId="1" hidden="1">#REF!</definedName>
    <definedName name="EO계획" hidden="1">#REF!</definedName>
    <definedName name="EO정리" localSheetId="0" hidden="1">{#N/A,#N/A,FALSE,"단축1";#N/A,#N/A,FALSE,"단축2";#N/A,#N/A,FALSE,"단축3";#N/A,#N/A,FALSE,"장축";#N/A,#N/A,FALSE,"4WD"}</definedName>
    <definedName name="EO정리" localSheetId="1" hidden="1">{#N/A,#N/A,FALSE,"단축1";#N/A,#N/A,FALSE,"단축2";#N/A,#N/A,FALSE,"단축3";#N/A,#N/A,FALSE,"장축";#N/A,#N/A,FALSE,"4WD"}</definedName>
    <definedName name="EO정리" hidden="1">{#N/A,#N/A,FALSE,"단축1";#N/A,#N/A,FALSE,"단축2";#N/A,#N/A,FALSE,"단축3";#N/A,#N/A,FALSE,"장축";#N/A,#N/A,FALSE,"4WD"}</definedName>
    <definedName name="EPS"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PS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 localSheetId="0" hidden="1">{#VALUE!,#N/A,FALSE,0;#N/A,#N/A,FALSE,0;#N/A,#N/A,FALSE,0;#N/A,#N/A,FALSE,0;#N/A,#N/A,FALSE,0}</definedName>
    <definedName name="er" localSheetId="1" hidden="1">{#VALUE!,#N/A,FALSE,0;#N/A,#N/A,FALSE,0;#N/A,#N/A,FALSE,0;#N/A,#N/A,FALSE,0;#N/A,#N/A,FALSE,0}</definedName>
    <definedName name="er" hidden="1">{#VALUE!,#N/A,FALSE,0;#N/A,#N/A,FALSE,0;#N/A,#N/A,FALSE,0;#N/A,#N/A,FALSE,0;#N/A,#N/A,FALSE,0}</definedName>
    <definedName name="erbrtrtb" localSheetId="0" hidden="1">{"'표지'!$B$5"}</definedName>
    <definedName name="erbrtrtb" hidden="1">{"'표지'!$B$5"}</definedName>
    <definedName name="ERERER">#REF!</definedName>
    <definedName name="ERETRG" hidden="1">[84]물량표!#REF!</definedName>
    <definedName name="erf" hidden="1">{#N/A,#N/A,FALSE,"인원";#N/A,#N/A,FALSE,"비용2";#N/A,#N/A,FALSE,"비용1";#N/A,#N/A,FALSE,"비용";#N/A,#N/A,FALSE,"보증2";#N/A,#N/A,FALSE,"보증1";#N/A,#N/A,FALSE,"보증";#N/A,#N/A,FALSE,"손익1";#N/A,#N/A,FALSE,"손익";#N/A,#N/A,FALSE,"부서별매출";#N/A,#N/A,FALSE,"매출"}</definedName>
    <definedName name="ERG" localSheetId="0" hidden="1">{"Wire Charts",#N/A,TRUE,"Wires"}</definedName>
    <definedName name="ERG" localSheetId="1" hidden="1">{"Wire Charts",#N/A,TRUE,"Wires"}</definedName>
    <definedName name="ERG" hidden="1">{"Wire Charts",#N/A,TRUE,"Wires"}</definedName>
    <definedName name="ERGDS" localSheetId="0" hidden="1">{#N/A,#N/A,FALSE,"을지 (4)";#N/A,#N/A,FALSE,"을지 (5)";#N/A,#N/A,FALSE,"을지 (6)"}</definedName>
    <definedName name="ERGDS" localSheetId="1" hidden="1">{#N/A,#N/A,FALSE,"을지 (4)";#N/A,#N/A,FALSE,"을지 (5)";#N/A,#N/A,FALSE,"을지 (6)"}</definedName>
    <definedName name="ERGDS" hidden="1">{#N/A,#N/A,FALSE,"을지 (4)";#N/A,#N/A,FALSE,"을지 (5)";#N/A,#N/A,FALSE,"을지 (6)"}</definedName>
    <definedName name="ergebnis"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ergebnis"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ergebtr" localSheetId="0" hidden="1">{"'표지'!$B$5"}</definedName>
    <definedName name="ergebtr" hidden="1">{"'표지'!$B$5"}</definedName>
    <definedName name="ergewrgq" localSheetId="0" hidden="1">{"'표지'!$B$5"}</definedName>
    <definedName name="ergewrgq" hidden="1">{"'표지'!$B$5"}</definedName>
    <definedName name="ergw"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gw"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gw"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ERRE" localSheetId="0" hidden="1">{#N/A,#N/A,FALSE,"단축1";#N/A,#N/A,FALSE,"단축2";#N/A,#N/A,FALSE,"단축3";#N/A,#N/A,FALSE,"장축";#N/A,#N/A,FALSE,"4WD"}</definedName>
    <definedName name="ERRE" localSheetId="1" hidden="1">{#N/A,#N/A,FALSE,"단축1";#N/A,#N/A,FALSE,"단축2";#N/A,#N/A,FALSE,"단축3";#N/A,#N/A,FALSE,"장축";#N/A,#N/A,FALSE,"4WD"}</definedName>
    <definedName name="ERRE" hidden="1">{#N/A,#N/A,FALSE,"단축1";#N/A,#N/A,FALSE,"단축2";#N/A,#N/A,FALSE,"단축3";#N/A,#N/A,FALSE,"장축";#N/A,#N/A,FALSE,"4WD"}</definedName>
    <definedName name="ERRERE" localSheetId="0" hidden="1">{#N/A,#N/A,FALSE,"단축1";#N/A,#N/A,FALSE,"단축2";#N/A,#N/A,FALSE,"단축3";#N/A,#N/A,FALSE,"장축";#N/A,#N/A,FALSE,"4WD"}</definedName>
    <definedName name="ERRERE" localSheetId="1" hidden="1">{#N/A,#N/A,FALSE,"단축1";#N/A,#N/A,FALSE,"단축2";#N/A,#N/A,FALSE,"단축3";#N/A,#N/A,FALSE,"장축";#N/A,#N/A,FALSE,"4WD"}</definedName>
    <definedName name="ERRERE" hidden="1">{#N/A,#N/A,FALSE,"단축1";#N/A,#N/A,FALSE,"단축2";#N/A,#N/A,FALSE,"단축3";#N/A,#N/A,FALSE,"장축";#N/A,#N/A,FALSE,"4WD"}</definedName>
    <definedName name="ErrName018796324" hidden="1">#REF!</definedName>
    <definedName name="errts" hidden="1">{#N/A,#N/A,FALSE,"인원";#N/A,#N/A,FALSE,"비용2";#N/A,#N/A,FALSE,"비용1";#N/A,#N/A,FALSE,"비용";#N/A,#N/A,FALSE,"보증2";#N/A,#N/A,FALSE,"보증1";#N/A,#N/A,FALSE,"보증";#N/A,#N/A,FALSE,"손익1";#N/A,#N/A,FALSE,"손익";#N/A,#N/A,FALSE,"부서별매출";#N/A,#N/A,FALSE,"매출"}</definedName>
    <definedName name="ErstellDatum1" localSheetId="0">#REF!</definedName>
    <definedName name="ErstellDatum1">#REF!</definedName>
    <definedName name="Ersteller" localSheetId="0">#REF!</definedName>
    <definedName name="Ersteller">#REF!</definedName>
    <definedName name="ert" localSheetId="0" hidden="1">{#N/A,#N/A,TRUE,"Y생산";#N/A,#N/A,TRUE,"Y판매";#N/A,#N/A,TRUE,"Y총물량";#N/A,#N/A,TRUE,"Y능력";#N/A,#N/A,TRUE,"YKD"}</definedName>
    <definedName name="ert" localSheetId="1" hidden="1">{#N/A,#N/A,TRUE,"Y생산";#N/A,#N/A,TRUE,"Y판매";#N/A,#N/A,TRUE,"Y총물량";#N/A,#N/A,TRUE,"Y능력";#N/A,#N/A,TRUE,"YKD"}</definedName>
    <definedName name="ert" hidden="1">{"'자리배치도'!$AG$1:$CI$28"}</definedName>
    <definedName name="ertertert" hidden="1">{#N/A,#N/A,FALSE,"인원";#N/A,#N/A,FALSE,"비용2";#N/A,#N/A,FALSE,"비용1";#N/A,#N/A,FALSE,"비용";#N/A,#N/A,FALSE,"보증2";#N/A,#N/A,FALSE,"보증1";#N/A,#N/A,FALSE,"보증";#N/A,#N/A,FALSE,"손익1";#N/A,#N/A,FALSE,"손익";#N/A,#N/A,FALSE,"부서별매출";#N/A,#N/A,FALSE,"매출"}</definedName>
    <definedName name="erwerwe" hidden="1">[91]물량표!#REF!</definedName>
    <definedName name="erwrwe" hidden="1">{#N/A,#N/A,FALSE,"Sheet1"}</definedName>
    <definedName name="erwrwe_1" hidden="1">{#N/A,#N/A,FALSE,"Sheet1"}</definedName>
    <definedName name="erwrwe_2" hidden="1">{#N/A,#N/A,FALSE,"Sheet1"}</definedName>
    <definedName name="erwrwe_3" hidden="1">{#N/A,#N/A,FALSE,"Sheet1"}</definedName>
    <definedName name="ERYHGHTTE"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ryry" hidden="1">{#N/A,#N/A,FALSE,"손익표지";#N/A,#N/A,FALSE,"손익계산";#N/A,#N/A,FALSE,"일반관리비";#N/A,#N/A,FALSE,"영업외수익";#N/A,#N/A,FALSE,"영업외비용";#N/A,#N/A,FALSE,"매출액";#N/A,#N/A,FALSE,"요약손익";#N/A,#N/A,FALSE,"요약대차";#N/A,#N/A,FALSE,"매출채권현황";#N/A,#N/A,FALSE,"매출채권명세"}</definedName>
    <definedName name="ERYY" hidden="1">{#N/A,#N/A,FALSE,"인원";#N/A,#N/A,FALSE,"비용2";#N/A,#N/A,FALSE,"비용1";#N/A,#N/A,FALSE,"비용";#N/A,#N/A,FALSE,"보증2";#N/A,#N/A,FALSE,"보증1";#N/A,#N/A,FALSE,"보증";#N/A,#N/A,FALSE,"손익1";#N/A,#N/A,FALSE,"손익";#N/A,#N/A,FALSE,"부서별매출";#N/A,#N/A,FALSE,"매출"}</definedName>
    <definedName name="erzsr" localSheetId="0">#REF!</definedName>
    <definedName name="erzsr">#REF!</definedName>
    <definedName name="esgwertw4etsdfgsdfg" localSheetId="0" hidden="1">{#N/A,#N/A,FALSE,"단축1";#N/A,#N/A,FALSE,"단축2";#N/A,#N/A,FALSE,"단축3";#N/A,#N/A,FALSE,"장축";#N/A,#N/A,FALSE,"4WD"}</definedName>
    <definedName name="esgwertw4etsdfgsdfg" localSheetId="1" hidden="1">{#N/A,#N/A,FALSE,"단축1";#N/A,#N/A,FALSE,"단축2";#N/A,#N/A,FALSE,"단축3";#N/A,#N/A,FALSE,"장축";#N/A,#N/A,FALSE,"4WD"}</definedName>
    <definedName name="esgwertw4etsdfgsdfg" hidden="1">{#N/A,#N/A,FALSE,"단축1";#N/A,#N/A,FALSE,"단축2";#N/A,#N/A,FALSE,"단축3";#N/A,#N/A,FALSE,"장축";#N/A,#N/A,FALSE,"4WD"}</definedName>
    <definedName name="ESRFSDFW" localSheetId="0" hidden="1">{#N/A,#N/A,FALSE,"단축1";#N/A,#N/A,FALSE,"단축2";#N/A,#N/A,FALSE,"단축3";#N/A,#N/A,FALSE,"장축";#N/A,#N/A,FALSE,"4WD"}</definedName>
    <definedName name="ESRFSDFW" localSheetId="1" hidden="1">{#N/A,#N/A,FALSE,"단축1";#N/A,#N/A,FALSE,"단축2";#N/A,#N/A,FALSE,"단축3";#N/A,#N/A,FALSE,"장축";#N/A,#N/A,FALSE,"4WD"}</definedName>
    <definedName name="ESRFSDFW" hidden="1">{#N/A,#N/A,FALSE,"단축1";#N/A,#N/A,FALSE,"단축2";#N/A,#N/A,FALSE,"단축3";#N/A,#N/A,FALSE,"장축";#N/A,#N/A,FALSE,"4WD"}</definedName>
    <definedName name="esrtgehsrthjrdftyhdfh" localSheetId="0" hidden="1">{#N/A,#N/A,FALSE,"단축1";#N/A,#N/A,FALSE,"단축2";#N/A,#N/A,FALSE,"단축3";#N/A,#N/A,FALSE,"장축";#N/A,#N/A,FALSE,"4WD"}</definedName>
    <definedName name="esrtgehsrthjrdftyhdfh" localSheetId="1" hidden="1">{#N/A,#N/A,FALSE,"단축1";#N/A,#N/A,FALSE,"단축2";#N/A,#N/A,FALSE,"단축3";#N/A,#N/A,FALSE,"장축";#N/A,#N/A,FALSE,"4WD"}</definedName>
    <definedName name="esrtgehsrthjrdftyhdfh" hidden="1">{#N/A,#N/A,FALSE,"단축1";#N/A,#N/A,FALSE,"단축2";#N/A,#N/A,FALSE,"단축3";#N/A,#N/A,FALSE,"장축";#N/A,#N/A,FALSE,"4WD"}</definedName>
    <definedName name="estgret" hidden="1">{#N/A,#N/A,FALSE,"단축1";#N/A,#N/A,FALSE,"단축2";#N/A,#N/A,FALSE,"단축3";#N/A,#N/A,FALSE,"장축";#N/A,#N/A,FALSE,"4WD"}</definedName>
    <definedName name="ES표지_1" hidden="1">[92]양식3!#REF!</definedName>
    <definedName name="et" localSheetId="0">#REF!</definedName>
    <definedName name="et">#REF!</definedName>
    <definedName name="etrer" localSheetId="0" hidden="1">{#N/A,#N/A,FALSE,"단축1";#N/A,#N/A,FALSE,"단축2";#N/A,#N/A,FALSE,"단축3";#N/A,#N/A,FALSE,"장축";#N/A,#N/A,FALSE,"4WD"}</definedName>
    <definedName name="etrer" localSheetId="1" hidden="1">{#N/A,#N/A,FALSE,"단축1";#N/A,#N/A,FALSE,"단축2";#N/A,#N/A,FALSE,"단축3";#N/A,#N/A,FALSE,"장축";#N/A,#N/A,FALSE,"4WD"}</definedName>
    <definedName name="etrer" hidden="1">{#N/A,#N/A,FALSE,"단축1";#N/A,#N/A,FALSE,"단축2";#N/A,#N/A,FALSE,"단축3";#N/A,#N/A,FALSE,"장축";#N/A,#N/A,FALSE,"4WD"}</definedName>
    <definedName name="etretette" localSheetId="0" hidden="1">{#N/A,#N/A,FALSE,"단축1";#N/A,#N/A,FALSE,"단축2";#N/A,#N/A,FALSE,"단축3";#N/A,#N/A,FALSE,"장축";#N/A,#N/A,FALSE,"4WD"}</definedName>
    <definedName name="etretette" localSheetId="1" hidden="1">{#N/A,#N/A,FALSE,"단축1";#N/A,#N/A,FALSE,"단축2";#N/A,#N/A,FALSE,"단축3";#N/A,#N/A,FALSE,"장축";#N/A,#N/A,FALSE,"4WD"}</definedName>
    <definedName name="etretette" hidden="1">{#N/A,#N/A,FALSE,"단축1";#N/A,#N/A,FALSE,"단축2";#N/A,#N/A,FALSE,"단축3";#N/A,#N/A,FALSE,"장축";#N/A,#N/A,FALSE,"4WD"}</definedName>
    <definedName name="ETRY65E65UJ57YJY" localSheetId="0" hidden="1">{#N/A,#N/A,FALSE,"단축1";#N/A,#N/A,FALSE,"단축2";#N/A,#N/A,FALSE,"단축3";#N/A,#N/A,FALSE,"장축";#N/A,#N/A,FALSE,"4WD"}</definedName>
    <definedName name="ETRY65E65UJ57YJY" localSheetId="1" hidden="1">{#N/A,#N/A,FALSE,"단축1";#N/A,#N/A,FALSE,"단축2";#N/A,#N/A,FALSE,"단축3";#N/A,#N/A,FALSE,"장축";#N/A,#N/A,FALSE,"4WD"}</definedName>
    <definedName name="ETRY65E65UJ57YJY" hidden="1">{#N/A,#N/A,FALSE,"단축1";#N/A,#N/A,FALSE,"단축2";#N/A,#N/A,FALSE,"단축3";#N/A,#N/A,FALSE,"장축";#N/A,#N/A,FALSE,"4WD"}</definedName>
    <definedName name="ETRYETRYHGE"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TRYU" localSheetId="0" hidden="1">{#N/A,#N/A,FALSE,"단축1";#N/A,#N/A,FALSE,"단축2";#N/A,#N/A,FALSE,"단축3";#N/A,#N/A,FALSE,"장축";#N/A,#N/A,FALSE,"4WD"}</definedName>
    <definedName name="ETRYU" localSheetId="1" hidden="1">{#N/A,#N/A,FALSE,"단축1";#N/A,#N/A,FALSE,"단축2";#N/A,#N/A,FALSE,"단축3";#N/A,#N/A,FALSE,"장축";#N/A,#N/A,FALSE,"4WD"}</definedName>
    <definedName name="ETRYU" hidden="1">{#N/A,#N/A,FALSE,"단축1";#N/A,#N/A,FALSE,"단축2";#N/A,#N/A,FALSE,"단축3";#N/A,#N/A,FALSE,"장축";#N/A,#N/A,FALSE,"4WD"}</definedName>
    <definedName name="ETWET" hidden="1">{#N/A,#N/A,FALSE,"인원";#N/A,#N/A,FALSE,"비용2";#N/A,#N/A,FALSE,"비용1";#N/A,#N/A,FALSE,"비용";#N/A,#N/A,FALSE,"보증2";#N/A,#N/A,FALSE,"보증1";#N/A,#N/A,FALSE,"보증";#N/A,#N/A,FALSE,"손익1";#N/A,#N/A,FALSE,"손익";#N/A,#N/A,FALSE,"부서별매출";#N/A,#N/A,FALSE,"매출"}</definedName>
    <definedName name="ETYUI" localSheetId="0" hidden="1">{#N/A,#N/A,FALSE,"단축1";#N/A,#N/A,FALSE,"단축2";#N/A,#N/A,FALSE,"단축3";#N/A,#N/A,FALSE,"장축";#N/A,#N/A,FALSE,"4WD"}</definedName>
    <definedName name="ETYUI" localSheetId="1" hidden="1">{#N/A,#N/A,FALSE,"단축1";#N/A,#N/A,FALSE,"단축2";#N/A,#N/A,FALSE,"단축3";#N/A,#N/A,FALSE,"장축";#N/A,#N/A,FALSE,"4WD"}</definedName>
    <definedName name="ETYUI" hidden="1">{#N/A,#N/A,FALSE,"단축1";#N/A,#N/A,FALSE,"단축2";#N/A,#N/A,FALSE,"단축3";#N/A,#N/A,FALSE,"장축";#N/A,#N/A,FALSE,"4WD"}</definedName>
    <definedName name="eu" localSheetId="0">#REF!</definedName>
    <definedName name="eu">#REF!</definedName>
    <definedName name="EUR_RATE" localSheetId="0">'[80]Actual data'!#REF!</definedName>
    <definedName name="EUR_RATE">'[80]Actual data'!#REF!</definedName>
    <definedName name="EURO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euryt" hidden="1">{#N/A,#N/A,FALSE,"단축1";#N/A,#N/A,FALSE,"단축2";#N/A,#N/A,FALSE,"단축3";#N/A,#N/A,FALSE,"장축";#N/A,#N/A,FALSE,"4WD"}</definedName>
    <definedName name="EV__LASTREFTIME__" hidden="1">"2011-01-24 오후 8:41:14"</definedName>
    <definedName name="e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EW56W56" hidden="1">255</definedName>
    <definedName name="EWA" localSheetId="0" hidden="1">{#N/A,#N/A,FALSE,"초도품";#N/A,#N/A,FALSE,"초도품 (2)";#N/A,#N/A,FALSE,"초도품 (3)";#N/A,#N/A,FALSE,"초도품 (4)";#N/A,#N/A,FALSE,"초도품 (5)";#N/A,#N/A,FALSE,"초도품 (6)"}</definedName>
    <definedName name="EWA" localSheetId="1" hidden="1">{#N/A,#N/A,FALSE,"초도품";#N/A,#N/A,FALSE,"초도품 (2)";#N/A,#N/A,FALSE,"초도품 (3)";#N/A,#N/A,FALSE,"초도품 (4)";#N/A,#N/A,FALSE,"초도품 (5)";#N/A,#N/A,FALSE,"초도품 (6)"}</definedName>
    <definedName name="EWA" hidden="1">{#N/A,#N/A,FALSE,"초도품";#N/A,#N/A,FALSE,"초도품 (2)";#N/A,#N/A,FALSE,"초도품 (3)";#N/A,#N/A,FALSE,"초도품 (4)";#N/A,#N/A,FALSE,"초도품 (5)";#N/A,#N/A,FALSE,"초도품 (6)"}</definedName>
    <definedName name="ewbrtbggrt" localSheetId="0" hidden="1">{"'자리배치도'!$AG$1:$CI$28"}</definedName>
    <definedName name="ewbrtbggrt" hidden="1">{"'자리배치도'!$AG$1:$CI$28"}</definedName>
    <definedName name="ewbtter" localSheetId="0" hidden="1">{"'표지'!$B$5"}</definedName>
    <definedName name="ewbtter" hidden="1">{"'표지'!$B$5"}</definedName>
    <definedName name="ewe" hidden="1">{#N/A,#N/A,FALSE,"단축1";#N/A,#N/A,FALSE,"단축2";#N/A,#N/A,FALSE,"단축3";#N/A,#N/A,FALSE,"장축";#N/A,#N/A,FALSE,"4WD"}</definedName>
    <definedName name="EWERWER" localSheetId="0" hidden="1">{#N/A,#N/A,FALSE,"단축1";#N/A,#N/A,FALSE,"단축2";#N/A,#N/A,FALSE,"단축3";#N/A,#N/A,FALSE,"장축";#N/A,#N/A,FALSE,"4WD"}</definedName>
    <definedName name="EWERWER" localSheetId="1" hidden="1">{#N/A,#N/A,FALSE,"단축1";#N/A,#N/A,FALSE,"단축2";#N/A,#N/A,FALSE,"단축3";#N/A,#N/A,FALSE,"장축";#N/A,#N/A,FALSE,"4WD"}</definedName>
    <definedName name="EWERWER" hidden="1">{#N/A,#N/A,FALSE,"단축1";#N/A,#N/A,FALSE,"단축2";#N/A,#N/A,FALSE,"단축3";#N/A,#N/A,FALSE,"장축";#N/A,#N/A,FALSE,"4WD"}</definedName>
    <definedName name="EWQ" localSheetId="0" hidden="1">{#N/A,#N/A,FALSE,"단축1";#N/A,#N/A,FALSE,"단축2";#N/A,#N/A,FALSE,"단축3";#N/A,#N/A,FALSE,"장축";#N/A,#N/A,FALSE,"4WD"}</definedName>
    <definedName name="EWQ" localSheetId="1" hidden="1">{#N/A,#N/A,FALSE,"단축1";#N/A,#N/A,FALSE,"단축2";#N/A,#N/A,FALSE,"단축3";#N/A,#N/A,FALSE,"장축";#N/A,#N/A,FALSE,"4WD"}</definedName>
    <definedName name="EWQ" hidden="1">{#N/A,#N/A,FALSE,"단축1";#N/A,#N/A,FALSE,"단축2";#N/A,#N/A,FALSE,"단축3";#N/A,#N/A,FALSE,"장축";#N/A,#N/A,FALSE,"4WD"}</definedName>
    <definedName name="ewr" localSheetId="0" hidden="1">{"'장비'!$A$3:$M$12"}</definedName>
    <definedName name="ewr" hidden="1">{"'장비'!$A$3:$M$12"}</definedName>
    <definedName name="ewrewrew" localSheetId="0" hidden="1">{"'장비'!$A$3:$M$12"}</definedName>
    <definedName name="ewrewrew" hidden="1">{"'장비'!$A$3:$M$12"}</definedName>
    <definedName name="ewrwr" hidden="1">{#N/A,#N/A,FALSE,"손익표지";#N/A,#N/A,FALSE,"손익계산";#N/A,#N/A,FALSE,"일반관리비";#N/A,#N/A,FALSE,"영업외수익";#N/A,#N/A,FALSE,"영업외비용";#N/A,#N/A,FALSE,"매출액";#N/A,#N/A,FALSE,"요약손익";#N/A,#N/A,FALSE,"요약대차";#N/A,#N/A,FALSE,"매출채권현황";#N/A,#N/A,FALSE,"매출채권명세"}</definedName>
    <definedName name="EWY" localSheetId="0" hidden="1">{#N/A,#N/A,FALSE,"단축1";#N/A,#N/A,FALSE,"단축2";#N/A,#N/A,FALSE,"단축3";#N/A,#N/A,FALSE,"장축";#N/A,#N/A,FALSE,"4WD"}</definedName>
    <definedName name="EWY" localSheetId="1" hidden="1">{#N/A,#N/A,FALSE,"단축1";#N/A,#N/A,FALSE,"단축2";#N/A,#N/A,FALSE,"단축3";#N/A,#N/A,FALSE,"장축";#N/A,#N/A,FALSE,"4WD"}</definedName>
    <definedName name="EWY" hidden="1">{#N/A,#N/A,FALSE,"단축1";#N/A,#N/A,FALSE,"단축2";#N/A,#N/A,FALSE,"단축3";#N/A,#N/A,FALSE,"장축";#N/A,#N/A,FALSE,"4WD"}</definedName>
    <definedName name="ex_joint">#REF!</definedName>
    <definedName name="EXE">#N/A</definedName>
    <definedName name="EXT" hidden="1">{#N/A,#N/A,TRUE,"일정"}</definedName>
    <definedName name="ExternalData_1" localSheetId="0" hidden="1">CAPEX!#REF!</definedName>
    <definedName name="_xlnm.Extract" localSheetId="0">[20]Sheet1!#REF!</definedName>
    <definedName name="_xlnm.Extract">[20]Sheet1!#REF!</definedName>
    <definedName name="Extract_MI" localSheetId="0">[78]가수금대체!#REF!</definedName>
    <definedName name="Extract_MI">[78]가수금대체!#REF!</definedName>
    <definedName name="EXTT" hidden="1">{#N/A,#N/A,TRUE,"일정"}</definedName>
    <definedName name="EYERYWEYTRWWW4" hidden="1">{#N/A,#N/A,FALSE,"단축1";#N/A,#N/A,FALSE,"단축2";#N/A,#N/A,FALSE,"단축3";#N/A,#N/A,FALSE,"장축";#N/A,#N/A,FALSE,"4WD"}</definedName>
    <definedName name="EYREYTRUTYTR" hidden="1">{#N/A,#N/A,FALSE,"단축1";#N/A,#N/A,FALSE,"단축2";#N/A,#N/A,FALSE,"단축3";#N/A,#N/A,FALSE,"장축";#N/A,#N/A,FALSE,"4WD"}</definedName>
    <definedName name="EYRU" localSheetId="0" hidden="1">{#N/A,#N/A,FALSE,"단축1";#N/A,#N/A,FALSE,"단축2";#N/A,#N/A,FALSE,"단축3";#N/A,#N/A,FALSE,"장축";#N/A,#N/A,FALSE,"4WD"}</definedName>
    <definedName name="EYRU" localSheetId="1" hidden="1">{#N/A,#N/A,FALSE,"단축1";#N/A,#N/A,FALSE,"단축2";#N/A,#N/A,FALSE,"단축3";#N/A,#N/A,FALSE,"장축";#N/A,#N/A,FALSE,"4WD"}</definedName>
    <definedName name="EYRU" hidden="1">{#N/A,#N/A,FALSE,"단축1";#N/A,#N/A,FALSE,"단축2";#N/A,#N/A,FALSE,"단축3";#N/A,#N/A,FALSE,"장축";#N/A,#N/A,FALSE,"4WD"}</definedName>
    <definedName name="F" localSheetId="0" hidden="1">{#N/A,#N/A,FALSE,"96 3월물량표";#N/A,#N/A,FALSE,"96 4월물량표";#N/A,#N/A,FALSE,"96 5월물량표"}</definedName>
    <definedName name="F" localSheetId="1" hidden="1">{#N/A,#N/A,FALSE,"96 3월물량표";#N/A,#N/A,FALSE,"96 4월물량표";#N/A,#N/A,FALSE,"96 5월물량표"}</definedName>
    <definedName name="F" hidden="1">{#N/A,#N/A,FALSE,"96 3월물량표";#N/A,#N/A,FALSE,"96 4월물량표";#N/A,#N/A,FALSE,"96 5월물량표"}</definedName>
    <definedName name="F_123" localSheetId="0">CAPEX!F_123</definedName>
    <definedName name="F_123">[0]!F_123</definedName>
    <definedName name="F_CODE">#N/A</definedName>
    <definedName name="F_DESC">#N/A</definedName>
    <definedName name="F_LVL">#N/A</definedName>
    <definedName name="F_PAGE">#N/A</definedName>
    <definedName name="F_REMK">#N/A</definedName>
    <definedName name="F_SEQ">#N/A</definedName>
    <definedName name="F_SIZE">#N/A</definedName>
    <definedName name="F_UNIT">#N/A</definedName>
    <definedName name="fadfasfas" localSheetId="0" hidden="1">{"'자리배치도'!$AG$1:$CI$28"}</definedName>
    <definedName name="fadfasfas" hidden="1">{"'자리배치도'!$AG$1:$CI$28"}</definedName>
    <definedName name="FAFAFASF" hidden="1">{#N/A,#N/A,FALSE,"단축1";#N/A,#N/A,FALSE,"단축2";#N/A,#N/A,FALSE,"단축3";#N/A,#N/A,FALSE,"장축";#N/A,#N/A,FALSE,"4WD"}</definedName>
    <definedName name="fafasfasfsaf" localSheetId="0" hidden="1">{"'자리배치도'!$AG$1:$CI$28"}</definedName>
    <definedName name="fafasfasfsaf" hidden="1">{"'자리배치도'!$AG$1:$CI$28"}</definedName>
    <definedName name="fafdsafdsafsfdsa" localSheetId="0" hidden="1">{"'자리배치도'!$AG$1:$CI$28"}</definedName>
    <definedName name="fafdsafdsafsfdsa" hidden="1">{"'자리배치도'!$AG$1:$CI$28"}</definedName>
    <definedName name="FAMERangeexchebAD12">#REF!</definedName>
    <definedName name="FAMERangeirsAD12">#REF!</definedName>
    <definedName name="FAMERangeMGSV">#REF!</definedName>
    <definedName name="FAMERangeMGSVAB10">#REF!</definedName>
    <definedName name="FAMERangeMGSVAB11">#REF!</definedName>
    <definedName name="FAMERangeMGSVAB12">#REF!</definedName>
    <definedName name="FAMERangeMGSVAB13">#REF!</definedName>
    <definedName name="FAMERangeMGSVAB14">#REF!</definedName>
    <definedName name="FAMERangeMGSVAB15">#REF!</definedName>
    <definedName name="FAMERangeMGSVAB16">#REF!</definedName>
    <definedName name="FAMERangeMGSVAB17">#REF!</definedName>
    <definedName name="FAMERangeMGSVAB18">#REF!</definedName>
    <definedName name="FAMERangeMGSVAB19">#REF!</definedName>
    <definedName name="FAMERangeMGSVAB20">#REF!</definedName>
    <definedName name="FAMERangeMGSVAB21">#REF!</definedName>
    <definedName name="FAMERangeMGSVAB22">#REF!</definedName>
    <definedName name="FAMERangeMGSVAB23">#REF!</definedName>
    <definedName name="FAMERangeMGSVAB24">#REF!</definedName>
    <definedName name="FAMERangeMGSVAB25">#REF!</definedName>
    <definedName name="FAMERangeMGSVAB26">#REF!</definedName>
    <definedName name="FAMERangeMGSVAB27">#REF!</definedName>
    <definedName name="FAMERangeMGSVAB28">#REF!</definedName>
    <definedName name="FAMERangeMGSVAB29">#REF!</definedName>
    <definedName name="FAMERangeMGSVAB30">#REF!</definedName>
    <definedName name="FAMERangeMGSVAB31">#REF!</definedName>
    <definedName name="FAMERangeMGSVAB32">#REF!</definedName>
    <definedName name="FAMERangeMGSVAB33">#REF!</definedName>
    <definedName name="FAMERangeMGSVAB34">#REF!</definedName>
    <definedName name="FAMERangeMGSVAB35">#REF!</definedName>
    <definedName name="FAMERangeMGSVAB36">#REF!</definedName>
    <definedName name="FAMERangeMGSVAB38">#REF!</definedName>
    <definedName name="FAMERangeMGSVAB5">#REF!</definedName>
    <definedName name="FAMERangeMGSVAB6">#REF!</definedName>
    <definedName name="FAMERangeMGSVAB7">#REF!</definedName>
    <definedName name="FAMERangeMGSVAB8">#REF!</definedName>
    <definedName name="FAMERangeMGSVAB9">#REF!</definedName>
    <definedName name="FAMERangeMGSVAC10">#REF!</definedName>
    <definedName name="FAMERangeMGSVAC11">#REF!</definedName>
    <definedName name="FAMERangeMGSVAC12">#REF!</definedName>
    <definedName name="FAMERangeMGSVAC13">#REF!</definedName>
    <definedName name="FAMERangeMGSVAC14">#REF!</definedName>
    <definedName name="FAMERangeMGSVAC15">#REF!</definedName>
    <definedName name="FAMERangeMGSVAC16">#REF!</definedName>
    <definedName name="FAMERangeMGSVAC17">#REF!</definedName>
    <definedName name="FAMERangeMGSVAC18">#REF!</definedName>
    <definedName name="FAMERangeMGSVAC19">#REF!</definedName>
    <definedName name="FAMERangeMGSVAC20">#REF!</definedName>
    <definedName name="FAMERangeMGSVAC21">#REF!</definedName>
    <definedName name="FAMERangeMGSVAC22">#REF!</definedName>
    <definedName name="FAMERangeMGSVAC23">#REF!</definedName>
    <definedName name="FAMERangeMGSVAC24">#REF!</definedName>
    <definedName name="FAMERangeMGSVAC25">#REF!</definedName>
    <definedName name="FAMERangeMGSVAC26">#REF!</definedName>
    <definedName name="FAMERangeMGSVAC27">#REF!</definedName>
    <definedName name="FAMERangeMGSVAC28">#REF!</definedName>
    <definedName name="FAMERangeMGSVAC29">#REF!</definedName>
    <definedName name="FAMERangeMGSVAC30">#REF!</definedName>
    <definedName name="FAMERangeMGSVAC31">#REF!</definedName>
    <definedName name="FAMERangeMGSVAC32">#REF!</definedName>
    <definedName name="FAMERangeMGSVAC33">#REF!</definedName>
    <definedName name="FAMERangeMGSVAC34">#REF!</definedName>
    <definedName name="FAMERangeMGSVAC35">#REF!</definedName>
    <definedName name="FAMERangeMGSVAC36">#REF!</definedName>
    <definedName name="FAMERangeMGSVAC38">#REF!</definedName>
    <definedName name="FAMERangeMGSVAC5">#REF!</definedName>
    <definedName name="FAMERangeMGSVAC6">#REF!</definedName>
    <definedName name="FAMERangeMGSVAC7">#REF!</definedName>
    <definedName name="FAMERangeMGSVAC8">#REF!</definedName>
    <definedName name="FAMERangeMGSVAC9">#REF!</definedName>
    <definedName name="FAMERangeMGSVAD10">#REF!</definedName>
    <definedName name="FAMERangeMGSVAD11">#REF!</definedName>
    <definedName name="FAMERangeMGSVAD12">#REF!</definedName>
    <definedName name="FAMERangeMGSVAD13">#REF!</definedName>
    <definedName name="FAMERangeMGSVAD14">#REF!</definedName>
    <definedName name="FAMERangeMGSVAD15">#REF!</definedName>
    <definedName name="FAMERangeMGSVAD16">#REF!</definedName>
    <definedName name="FAMERangeMGSVAD17">#REF!</definedName>
    <definedName name="FAMERangeMGSVAD18">#REF!</definedName>
    <definedName name="FAMERangeMGSVAD19">#REF!</definedName>
    <definedName name="FAMERangeMGSVAD20">#REF!</definedName>
    <definedName name="FAMERangeMGSVAD21">#REF!</definedName>
    <definedName name="FAMERangeMGSVAD22">#REF!</definedName>
    <definedName name="FAMERangeMGSVAD23">#REF!</definedName>
    <definedName name="FAMERangeMGSVAD24">#REF!</definedName>
    <definedName name="FAMERangeMGSVAD25">#REF!</definedName>
    <definedName name="FAMERangeMGSVAD26">#REF!</definedName>
    <definedName name="FAMERangeMGSVAD27">#REF!</definedName>
    <definedName name="FAMERangeMGSVAD28">#REF!</definedName>
    <definedName name="FAMERangeMGSVAD29">#REF!</definedName>
    <definedName name="FAMERangeMGSVAD30">#REF!</definedName>
    <definedName name="FAMERangeMGSVAD31">#REF!</definedName>
    <definedName name="FAMERangeMGSVAD32">#REF!</definedName>
    <definedName name="FAMERangeMGSVAD33">#REF!</definedName>
    <definedName name="FAMERangeMGSVAD34">#REF!</definedName>
    <definedName name="FAMERangeMGSVAD35">#REF!</definedName>
    <definedName name="FAMERangeMGSVAD36">#REF!</definedName>
    <definedName name="FAMERangeMGSVAD38">#REF!</definedName>
    <definedName name="FAMERangeMGSVAD5">#REF!</definedName>
    <definedName name="FAMERangeMGSVAD6">#REF!</definedName>
    <definedName name="FAMERangeMGSVAD7">#REF!</definedName>
    <definedName name="FAMERangeMGSVAD8">#REF!</definedName>
    <definedName name="FAMERangeMGSVAD9">#REF!</definedName>
    <definedName name="fas" localSheetId="0" hidden="1">{#N/A,#N/A,FALSE,"Aging Summary";#N/A,#N/A,FALSE,"Ratio Analysis";#N/A,#N/A,FALSE,"Test 120 Day Accts";#N/A,#N/A,FALSE,"Tickmarks"}</definedName>
    <definedName name="fas" localSheetId="1" hidden="1">{#N/A,#N/A,FALSE,"Aging Summary";#N/A,#N/A,FALSE,"Ratio Analysis";#N/A,#N/A,FALSE,"Test 120 Day Accts";#N/A,#N/A,FALSE,"Tickmarks"}</definedName>
    <definedName name="fas" hidden="1">{#N/A,#N/A,FALSE,"Aging Summary";#N/A,#N/A,FALSE,"Ratio Analysis";#N/A,#N/A,FALSE,"Test 120 Day Accts";#N/A,#N/A,FALSE,"Tickmarks"}</definedName>
    <definedName name="fasdfa" localSheetId="0" hidden="1">{#N/A,#N/A,FALSE,"PART-1234-8-12-9(41)";#N/A,#N/A,FALSE,"PARTS-2(3)";#N/A,#N/A,FALSE,"VAN SYSTEM";#N/A,#N/A,FALSE,"PARTS-10(26)";#N/A,#N/A,FALSE,"PART-5-6-7-11(14)";#N/A,#N/A,FALSE,"PARTS-4(3)";#N/A,#N/A,FALSE,"PCLASS"}</definedName>
    <definedName name="fasdfa" hidden="1">{#N/A,#N/A,FALSE,"PART-1234-8-12-9(41)";#N/A,#N/A,FALSE,"PARTS-2(3)";#N/A,#N/A,FALSE,"VAN SYSTEM";#N/A,#N/A,FALSE,"PARTS-10(26)";#N/A,#N/A,FALSE,"PART-5-6-7-11(14)";#N/A,#N/A,FALSE,"PARTS-4(3)";#N/A,#N/A,FALSE,"PCLASS"}</definedName>
    <definedName name="fasdsadfsaf" hidden="1">{#N/A,#N/A,FALSE,"손익표지";#N/A,#N/A,FALSE,"손익계산";#N/A,#N/A,FALSE,"일반관리비";#N/A,#N/A,FALSE,"영업외수익";#N/A,#N/A,FALSE,"영업외비용";#N/A,#N/A,FALSE,"매출액";#N/A,#N/A,FALSE,"요약손익";#N/A,#N/A,FALSE,"요약대차";#N/A,#N/A,FALSE,"매출채권현황";#N/A,#N/A,FALSE,"매출채권명세"}</definedName>
    <definedName name="fasfasaf" localSheetId="0" hidden="1">{"'표지'!$B$5"}</definedName>
    <definedName name="fasfasaf" hidden="1">{"'표지'!$B$5"}</definedName>
    <definedName name="FASFDAS" hidden="1">{#N/A,#N/A,FALSE,"신규dep";#N/A,#N/A,FALSE,"신규dep-금형상각후";#N/A,#N/A,FALSE,"신규dep-연구비상각후";#N/A,#N/A,FALSE,"신규dep-기계,공구상각후"}</definedName>
    <definedName name="fasfsafas" localSheetId="0" hidden="1">{"'표지'!$B$5"}</definedName>
    <definedName name="fasfsafas" hidden="1">{"'표지'!$B$5"}</definedName>
    <definedName name="fasfsafasfs" localSheetId="0" hidden="1">{"'자리배치도'!$AG$1:$CI$28"}</definedName>
    <definedName name="fasfsafasfs" hidden="1">{"'자리배치도'!$AG$1:$CI$28"}</definedName>
    <definedName name="FC" localSheetId="0"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 localSheetId="0" hidden="1">{#N/A,#N/A,FALSE,"단축1";#N/A,#N/A,FALSE,"단축2";#N/A,#N/A,FALSE,"단축3";#N/A,#N/A,FALSE,"장축";#N/A,#N/A,FALSE,"4WD"}</definedName>
    <definedName name="FC." localSheetId="1" hidden="1">{#N/A,#N/A,FALSE,"단축1";#N/A,#N/A,FALSE,"단축2";#N/A,#N/A,FALSE,"단축3";#N/A,#N/A,FALSE,"장축";#N/A,#N/A,FALSE,"4WD"}</definedName>
    <definedName name="FC." hidden="1">{#N/A,#N/A,FALSE,"단축1";#N/A,#N/A,FALSE,"단축2";#N/A,#N/A,FALSE,"단축3";#N/A,#N/A,FALSE,"장축";#N/A,#N/A,FALSE,"4WD"}</definedName>
    <definedName name="FCLINE2" localSheetId="0" hidden="1">{#N/A,#N/A,FALSE,"단축1";#N/A,#N/A,FALSE,"단축2";#N/A,#N/A,FALSE,"단축3";#N/A,#N/A,FALSE,"장축";#N/A,#N/A,FALSE,"4WD"}</definedName>
    <definedName name="FCLINE2" localSheetId="1" hidden="1">{#N/A,#N/A,FALSE,"단축1";#N/A,#N/A,FALSE,"단축2";#N/A,#N/A,FALSE,"단축3";#N/A,#N/A,FALSE,"장축";#N/A,#N/A,FALSE,"4WD"}</definedName>
    <definedName name="FCLINE2" hidden="1">{#N/A,#N/A,FALSE,"단축1";#N/A,#N/A,FALSE,"단축2";#N/A,#N/A,FALSE,"단축3";#N/A,#N/A,FALSE,"장축";#N/A,#N/A,FALSE,"4WD"}</definedName>
    <definedName name="FD" localSheetId="0" hidden="1">{#N/A,#N/A,FALSE,"지침";#N/A,#N/A,FALSE,"환경분석";#N/A,#N/A,FALSE,"Sheet16"}</definedName>
    <definedName name="FD" hidden="1">{#N/A,#N/A,FALSE,"지침";#N/A,#N/A,FALSE,"환경분석";#N/A,#N/A,FALSE,"Sheet16"}</definedName>
    <definedName name="fdaf" localSheetId="0" hidden="1">{"'자리배치도'!$AG$1:$CI$28"}</definedName>
    <definedName name="fdaf" hidden="1">{"'자리배치도'!$AG$1:$CI$28"}</definedName>
    <definedName name="FDASF" hidden="1">{#N/A,#N/A,FALSE,"현장 NCR 분석";#N/A,#N/A,FALSE,"현장품질감사";#N/A,#N/A,FALSE,"현장품질감사"}</definedName>
    <definedName name="FDASFSA" localSheetId="0" hidden="1">{#N/A,#N/A,FALSE,"단축1";#N/A,#N/A,FALSE,"단축2";#N/A,#N/A,FALSE,"단축3";#N/A,#N/A,FALSE,"장축";#N/A,#N/A,FALSE,"4WD"}</definedName>
    <definedName name="FDASFSA" localSheetId="1" hidden="1">{#N/A,#N/A,FALSE,"단축1";#N/A,#N/A,FALSE,"단축2";#N/A,#N/A,FALSE,"단축3";#N/A,#N/A,FALSE,"장축";#N/A,#N/A,FALSE,"4WD"}</definedName>
    <definedName name="FDASFSA" hidden="1">{#N/A,#N/A,FALSE,"단축1";#N/A,#N/A,FALSE,"단축2";#N/A,#N/A,FALSE,"단축3";#N/A,#N/A,FALSE,"장축";#N/A,#N/A,FALSE,"4WD"}</definedName>
    <definedName name="FDDDDDDDDDDDDDDD" localSheetId="0" hidden="1">{#N/A,#N/A,FALSE,"단축1";#N/A,#N/A,FALSE,"단축2";#N/A,#N/A,FALSE,"단축3";#N/A,#N/A,FALSE,"장축";#N/A,#N/A,FALSE,"4WD"}</definedName>
    <definedName name="FDDDDDDDDDDDDDDD" localSheetId="1" hidden="1">{#N/A,#N/A,FALSE,"단축1";#N/A,#N/A,FALSE,"단축2";#N/A,#N/A,FALSE,"단축3";#N/A,#N/A,FALSE,"장축";#N/A,#N/A,FALSE,"4WD"}</definedName>
    <definedName name="FDDDDDDDDDDDDDDD" hidden="1">{#N/A,#N/A,FALSE,"단축1";#N/A,#N/A,FALSE,"단축2";#N/A,#N/A,FALSE,"단축3";#N/A,#N/A,FALSE,"장축";#N/A,#N/A,FALSE,"4WD"}</definedName>
    <definedName name="fdd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f" hidden="1">{#N/A,#N/A,FALSE,"Sheet1"}</definedName>
    <definedName name="fdf_1" hidden="1">{#N/A,#N/A,FALSE,"Sheet1"}</definedName>
    <definedName name="fdf_2" hidden="1">{#N/A,#N/A,FALSE,"Sheet1"}</definedName>
    <definedName name="fdf_3" hidden="1">{#N/A,#N/A,FALSE,"Sheet1"}</definedName>
    <definedName name="fdfd" hidden="1">{#N/A,#N/A,FALSE,"손익표지";#N/A,#N/A,FALSE,"손익계산";#N/A,#N/A,FALSE,"일반관리비";#N/A,#N/A,FALSE,"영업외수익";#N/A,#N/A,FALSE,"영업외비용";#N/A,#N/A,FALSE,"매출액";#N/A,#N/A,FALSE,"요약손익";#N/A,#N/A,FALSE,"요약대차";#N/A,#N/A,FALSE,"매출채권현황";#N/A,#N/A,FALSE,"매출채권명세"}</definedName>
    <definedName name="fdfdsdcs" localSheetId="0" hidden="1">{"'장비'!$A$3:$M$12"}</definedName>
    <definedName name="fdfdsdcs" hidden="1">{"'장비'!$A$3:$M$12"}</definedName>
    <definedName name="fdffs" hidden="1">{#N/A,#N/A,FALSE,"단축1";#N/A,#N/A,FALSE,"단축2";#N/A,#N/A,FALSE,"단축3";#N/A,#N/A,FALSE,"장축";#N/A,#N/A,FALSE,"4WD"}</definedName>
    <definedName name="fdfg" localSheetId="0" hidden="1">{#N/A,#N/A,FALSE,"Aging Summary";#N/A,#N/A,FALSE,"Ratio Analysis";#N/A,#N/A,FALSE,"Test 120 Day Accts";#N/A,#N/A,FALSE,"Tickmarks"}</definedName>
    <definedName name="fdfg" localSheetId="1" hidden="1">{#N/A,#N/A,FALSE,"Aging Summary";#N/A,#N/A,FALSE,"Ratio Analysis";#N/A,#N/A,FALSE,"Test 120 Day Accts";#N/A,#N/A,FALSE,"Tickmarks"}</definedName>
    <definedName name="fdfg" hidden="1">{#N/A,#N/A,FALSE,"Aging Summary";#N/A,#N/A,FALSE,"Ratio Analysis";#N/A,#N/A,FALSE,"Test 120 Day Accts";#N/A,#N/A,FALSE,"Tickmarks"}</definedName>
    <definedName name="FDFSDFSDFSF" localSheetId="0" hidden="1">{#N/A,#N/A,FALSE,"단축1";#N/A,#N/A,FALSE,"단축2";#N/A,#N/A,FALSE,"단축3";#N/A,#N/A,FALSE,"장축";#N/A,#N/A,FALSE,"4WD"}</definedName>
    <definedName name="FDFSDFSDFSF" localSheetId="1" hidden="1">{#N/A,#N/A,FALSE,"단축1";#N/A,#N/A,FALSE,"단축2";#N/A,#N/A,FALSE,"단축3";#N/A,#N/A,FALSE,"장축";#N/A,#N/A,FALSE,"4WD"}</definedName>
    <definedName name="FDFSDFSDFSF" hidden="1">{#N/A,#N/A,FALSE,"단축1";#N/A,#N/A,FALSE,"단축2";#N/A,#N/A,FALSE,"단축3";#N/A,#N/A,FALSE,"장축";#N/A,#N/A,FALSE,"4WD"}</definedName>
    <definedName name="fdgdf" hidden="1">{#N/A,#N/A,FALSE,"단축1";#N/A,#N/A,FALSE,"단축2";#N/A,#N/A,FALSE,"단축3";#N/A,#N/A,FALSE,"장축";#N/A,#N/A,FALSE,"4WD"}</definedName>
    <definedName name="FDGDFAGFD" hidden="1">{#N/A,#N/A,FALSE,"포장1";#N/A,#N/A,FALSE,"포장1"}</definedName>
    <definedName name="fdgfdg" hidden="1">{#N/A,#N/A,FALSE,"2~8번"}</definedName>
    <definedName name="fdgfgf" hidden="1">{#N/A,#N/A,FALSE,"운반시간"}</definedName>
    <definedName name="FDGHDFG" localSheetId="0" hidden="1">{#N/A,#N/A,FALSE,"단축1";#N/A,#N/A,FALSE,"단축2";#N/A,#N/A,FALSE,"단축3";#N/A,#N/A,FALSE,"장축";#N/A,#N/A,FALSE,"4WD"}</definedName>
    <definedName name="FDGHDFG" localSheetId="1" hidden="1">{#N/A,#N/A,FALSE,"단축1";#N/A,#N/A,FALSE,"단축2";#N/A,#N/A,FALSE,"단축3";#N/A,#N/A,FALSE,"장축";#N/A,#N/A,FALSE,"4WD"}</definedName>
    <definedName name="FDGHDFG" hidden="1">{#N/A,#N/A,FALSE,"단축1";#N/A,#N/A,FALSE,"단축2";#N/A,#N/A,FALSE,"단축3";#N/A,#N/A,FALSE,"장축";#N/A,#N/A,FALSE,"4WD"}</definedName>
    <definedName name="fdghsssssrd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DGS" localSheetId="0" hidden="1">{"'KET'!$A$1:$E$2423"}</definedName>
    <definedName name="FDGS" localSheetId="1" hidden="1">{"'KET'!$A$1:$E$2423"}</definedName>
    <definedName name="FDGS" hidden="1">{"'KET'!$A$1:$E$2423"}</definedName>
    <definedName name="FDGSD" localSheetId="0">[0]!RTPNT</definedName>
    <definedName name="FDGSD">[0]!RTPNT</definedName>
    <definedName name="FDJGDFHJ" localSheetId="0" hidden="1">{#N/A,#N/A,FALSE,"단축1";#N/A,#N/A,FALSE,"단축2";#N/A,#N/A,FALSE,"단축3";#N/A,#N/A,FALSE,"장축";#N/A,#N/A,FALSE,"4WD"}</definedName>
    <definedName name="FDJGDFHJ" localSheetId="1" hidden="1">{#N/A,#N/A,FALSE,"단축1";#N/A,#N/A,FALSE,"단축2";#N/A,#N/A,FALSE,"단축3";#N/A,#N/A,FALSE,"장축";#N/A,#N/A,FALSE,"4WD"}</definedName>
    <definedName name="FDJGDFHJ" hidden="1">{#N/A,#N/A,FALSE,"단축1";#N/A,#N/A,FALSE,"단축2";#N/A,#N/A,FALSE,"단축3";#N/A,#N/A,FALSE,"장축";#N/A,#N/A,FALSE,"4WD"}</definedName>
    <definedName name="FDKLI" hidden="1">{#N/A,#N/A,FALSE,"단축1";#N/A,#N/A,FALSE,"단축2";#N/A,#N/A,FALSE,"단축3";#N/A,#N/A,FALSE,"장축";#N/A,#N/A,FALSE,"4WD"}</definedName>
    <definedName name="FDS" hidden="1">{#N/A,#N/A,TRUE,"Y생산";#N/A,#N/A,TRUE,"Y판매";#N/A,#N/A,TRUE,"Y총물량";#N/A,#N/A,TRUE,"Y능력";#N/A,#N/A,TRUE,"YKD"}</definedName>
    <definedName name="FDSA" hidden="1">{#N/A,#N/A,TRUE,"일정"}</definedName>
    <definedName name="fdsfsdf" localSheetId="0" hidden="1">{"'자리배치도'!$AG$1:$CI$28"}</definedName>
    <definedName name="fdsfsdf" hidden="1">{"'자리배치도'!$AG$1:$CI$28"}</definedName>
    <definedName name="fdsger" hidden="1">{#N/A,#N/A,FALSE,"인원";#N/A,#N/A,FALSE,"비용2";#N/A,#N/A,FALSE,"비용1";#N/A,#N/A,FALSE,"비용";#N/A,#N/A,FALSE,"보증2";#N/A,#N/A,FALSE,"보증1";#N/A,#N/A,FALSE,"보증";#N/A,#N/A,FALSE,"손익1";#N/A,#N/A,FALSE,"손익";#N/A,#N/A,FALSE,"부서별매출";#N/A,#N/A,FALSE,"매출"}</definedName>
    <definedName name="FDUG" hidden="1">{#N/A,#N/A,FALSE,"현장 NCR 분석";#N/A,#N/A,FALSE,"현장품질감사";#N/A,#N/A,FALSE,"현장품질감사"}</definedName>
    <definedName name="FE" hidden="1">{#N/A,#N/A,FALSE,"Aging Summary";#N/A,#N/A,FALSE,"Ratio Analysis";#N/A,#N/A,FALSE,"Test 120 Day Accts";#N/A,#N/A,FALSE,"Tickmarks"}</definedName>
    <definedName name="feAWgf3wQ" localSheetId="0" hidden="1">{#N/A,#N/A,FALSE,"단축1";#N/A,#N/A,FALSE,"단축2";#N/A,#N/A,FALSE,"단축3";#N/A,#N/A,FALSE,"장축";#N/A,#N/A,FALSE,"4WD"}</definedName>
    <definedName name="feAWgf3wQ" localSheetId="1" hidden="1">{#N/A,#N/A,FALSE,"단축1";#N/A,#N/A,FALSE,"단축2";#N/A,#N/A,FALSE,"단축3";#N/A,#N/A,FALSE,"장축";#N/A,#N/A,FALSE,"4WD"}</definedName>
    <definedName name="feAWgf3wQ" hidden="1">{#N/A,#N/A,FALSE,"단축1";#N/A,#N/A,FALSE,"단축2";#N/A,#N/A,FALSE,"단축3";#N/A,#N/A,FALSE,"장축";#N/A,#N/A,FALSE,"4WD"}</definedName>
    <definedName name="fed" localSheetId="0" hidden="1">{"'매출'!$A$1:$I$22"}</definedName>
    <definedName name="fed" hidden="1">{"'매출'!$A$1:$I$22"}</definedName>
    <definedName name="fer" hidden="1">{#N/A,#N/A,FALSE,"단축1";#N/A,#N/A,FALSE,"단축2";#N/A,#N/A,FALSE,"단축3";#N/A,#N/A,FALSE,"장축";#N/A,#N/A,FALSE,"4WD"}</definedName>
    <definedName name="feuille" hidden="1">{#N/A,#N/A,FALSE,"04";#N/A,#N/A,FALSE,"04.1";#N/A,#N/A,FALSE,"05";#N/A,#N/A,FALSE,"05.1";#N/A,#N/A,FALSE,"11";#N/A,#N/A,FALSE,"11.05";#N/A,#N/A,FALSE,"11.2";#N/A,#N/A,FALSE,"12";#N/A,#N/A,FALSE,"12.1";#N/A,#N/A,FALSE,"12.2";#N/A,#N/A,FALSE,"12.3";#N/A,#N/A,FALSE,"13";#N/A,#N/A,FALSE,"13.05";#N/A,#N/A,FALSE,"14";#N/A,#N/A,FALSE,"14.1";#N/A,#N/A,FALSE,"15";#N/A,#N/A,FALSE,"15.1"}</definedName>
    <definedName name="FEWQ" hidden="1">{#N/A,#N/A,FALSE,"단축1";#N/A,#N/A,FALSE,"단축2";#N/A,#N/A,FALSE,"단축3";#N/A,#N/A,FALSE,"장축";#N/A,#N/A,FALSE,"4WD"}</definedName>
    <definedName name="FF" localSheetId="0"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ff" hidden="1">{"'표지'!$B$5"}</definedName>
    <definedName name="FFAB7" hidden="1">[93]FAB별!#REF!</definedName>
    <definedName name="FFDASFDASFDSA" localSheetId="0" hidden="1">{"'자리배치도'!$AG$1:$CI$28"}</definedName>
    <definedName name="FFDASFDASFDSA" hidden="1">{"'자리배치도'!$AG$1:$CI$28"}</definedName>
    <definedName name="FFDF" localSheetId="0" hidden="1">{#N/A,#N/A,FALSE,"단축1";#N/A,#N/A,FALSE,"단축2";#N/A,#N/A,FALSE,"단축3";#N/A,#N/A,FALSE,"장축";#N/A,#N/A,FALSE,"4WD"}</definedName>
    <definedName name="FFDF" localSheetId="1" hidden="1">{#N/A,#N/A,FALSE,"단축1";#N/A,#N/A,FALSE,"단축2";#N/A,#N/A,FALSE,"단축3";#N/A,#N/A,FALSE,"장축";#N/A,#N/A,FALSE,"4WD"}</definedName>
    <definedName name="FFDF" hidden="1">{#N/A,#N/A,FALSE,"단축1";#N/A,#N/A,FALSE,"단축2";#N/A,#N/A,FALSE,"단축3";#N/A,#N/A,FALSE,"장축";#N/A,#N/A,FALSE,"4WD"}</definedName>
    <definedName name="FFF" hidden="1">{#N/A,#N/A,FALSE,"교리2"}</definedName>
    <definedName name="FFFA" hidden="1">{#N/A,#N/A,FALSE,"단축1";#N/A,#N/A,FALSE,"단축2";#N/A,#N/A,FALSE,"단축3";#N/A,#N/A,FALSE,"장축";#N/A,#N/A,FALSE,"4WD"}</definedName>
    <definedName name="ffff" hidden="1">{#N/A,#N/A,FALSE,"인원";#N/A,#N/A,FALSE,"비용2";#N/A,#N/A,FALSE,"비용1";#N/A,#N/A,FALSE,"비용";#N/A,#N/A,FALSE,"보증2";#N/A,#N/A,FALSE,"보증1";#N/A,#N/A,FALSE,"보증";#N/A,#N/A,FALSE,"손익1";#N/A,#N/A,FALSE,"손익";#N/A,#N/A,FALSE,"부서별매출";#N/A,#N/A,FALSE,"매출"}</definedName>
    <definedName name="FFFFF" localSheetId="0" hidden="1">{#N/A,#N/A,FALSE,"단축1";#N/A,#N/A,FALSE,"단축2";#N/A,#N/A,FALSE,"단축3";#N/A,#N/A,FALSE,"장축";#N/A,#N/A,FALSE,"4WD"}</definedName>
    <definedName name="FFFFF" localSheetId="1" hidden="1">{#N/A,#N/A,FALSE,"단축1";#N/A,#N/A,FALSE,"단축2";#N/A,#N/A,FALSE,"단축3";#N/A,#N/A,FALSE,"장축";#N/A,#N/A,FALSE,"4WD"}</definedName>
    <definedName name="FFFFF" hidden="1">{#N/A,#N/A,FALSE,"단축1";#N/A,#N/A,FALSE,"단축2";#N/A,#N/A,FALSE,"단축3";#N/A,#N/A,FALSE,"장축";#N/A,#N/A,FALSE,"4WD"}</definedName>
    <definedName name="ffffff" hidden="1">{#N/A,#N/A,FALSE,"조골재"}</definedName>
    <definedName name="fffffff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FFFFFFFFF" localSheetId="0" hidden="1">{#N/A,#N/A,FALSE,"단축1";#N/A,#N/A,FALSE,"단축2";#N/A,#N/A,FALSE,"단축3";#N/A,#N/A,FALSE,"장축";#N/A,#N/A,FALSE,"4WD"}</definedName>
    <definedName name="FFFFFFFFFF" localSheetId="1" hidden="1">{#N/A,#N/A,FALSE,"단축1";#N/A,#N/A,FALSE,"단축2";#N/A,#N/A,FALSE,"단축3";#N/A,#N/A,FALSE,"장축";#N/A,#N/A,FALSE,"4WD"}</definedName>
    <definedName name="FFFFFFFFFF" hidden="1">{#N/A,#N/A,FALSE,"단축1";#N/A,#N/A,FALSE,"단축2";#N/A,#N/A,FALSE,"단축3";#N/A,#N/A,FALSE,"장축";#N/A,#N/A,FALSE,"4WD"}</definedName>
    <definedName name="FFFFFFFFFFF" hidden="1">{#N/A,#N/A,FALSE,"정공"}</definedName>
    <definedName name="FFFFFFFFFFFFFFFFFFFFFFDDDDDDDDDDDDFASDFADFAFASFDAF" localSheetId="0" hidden="1">{#N/A,#N/A,FALSE,"단축1";#N/A,#N/A,FALSE,"단축2";#N/A,#N/A,FALSE,"단축3";#N/A,#N/A,FALSE,"장축";#N/A,#N/A,FALSE,"4WD"}</definedName>
    <definedName name="FFFFFFFFFFFFFFFFFFFFFFDDDDDDDDDDDDFASDFADFAFASFDAF" localSheetId="1" hidden="1">{#N/A,#N/A,FALSE,"단축1";#N/A,#N/A,FALSE,"단축2";#N/A,#N/A,FALSE,"단축3";#N/A,#N/A,FALSE,"장축";#N/A,#N/A,FALSE,"4WD"}</definedName>
    <definedName name="FFFFFFFFFFFFFFFFFFFFFFDDDDDDDDDDDDFASDFADFAFASFDAF" hidden="1">{#N/A,#N/A,FALSE,"단축1";#N/A,#N/A,FALSE,"단축2";#N/A,#N/A,FALSE,"단축3";#N/A,#N/A,FALSE,"장축";#N/A,#N/A,FALSE,"4WD"}</definedName>
    <definedName name="fffgfg" localSheetId="0" hidden="1">{#N/A,#N/A,FALSE,"단축1";#N/A,#N/A,FALSE,"단축2";#N/A,#N/A,FALSE,"단축3";#N/A,#N/A,FALSE,"장축";#N/A,#N/A,FALSE,"4WD"}</definedName>
    <definedName name="fffgfg" localSheetId="1" hidden="1">{#N/A,#N/A,FALSE,"단축1";#N/A,#N/A,FALSE,"단축2";#N/A,#N/A,FALSE,"단축3";#N/A,#N/A,FALSE,"장축";#N/A,#N/A,FALSE,"4WD"}</definedName>
    <definedName name="fffgfg" hidden="1">{#N/A,#N/A,FALSE,"단축1";#N/A,#N/A,FALSE,"단축2";#N/A,#N/A,FALSE,"단축3";#N/A,#N/A,FALSE,"장축";#N/A,#N/A,FALSE,"4WD"}</definedName>
    <definedName name="FFG" localSheetId="0" hidden="1">{#N/A,#N/A,FALSE,"단축1";#N/A,#N/A,FALSE,"단축2";#N/A,#N/A,FALSE,"단축3";#N/A,#N/A,FALSE,"장축";#N/A,#N/A,FALSE,"4WD"}</definedName>
    <definedName name="FFG" localSheetId="1" hidden="1">{#N/A,#N/A,FALSE,"단축1";#N/A,#N/A,FALSE,"단축2";#N/A,#N/A,FALSE,"단축3";#N/A,#N/A,FALSE,"장축";#N/A,#N/A,FALSE,"4WD"}</definedName>
    <definedName name="FFG" hidden="1">{#N/A,#N/A,FALSE,"단축1";#N/A,#N/A,FALSE,"단축2";#N/A,#N/A,FALSE,"단축3";#N/A,#N/A,FALSE,"장축";#N/A,#N/A,FALSE,"4WD"}</definedName>
    <definedName name="ffggghhjjj" localSheetId="0" hidden="1">{#N/A,#N/A,FALSE,"PART-1234-8-12-9(41)";#N/A,#N/A,FALSE,"PARTS-2(3)";#N/A,#N/A,FALSE,"VAN SYSTEM";#N/A,#N/A,FALSE,"PARTS-10(26)";#N/A,#N/A,FALSE,"PART-5-6-7-11(14)";#N/A,#N/A,FALSE,"PARTS-4(3)";#N/A,#N/A,FALSE,"PCLASS"}</definedName>
    <definedName name="ffggghhjjj" hidden="1">{#N/A,#N/A,FALSE,"PART-1234-8-12-9(41)";#N/A,#N/A,FALSE,"PARTS-2(3)";#N/A,#N/A,FALSE,"VAN SYSTEM";#N/A,#N/A,FALSE,"PARTS-10(26)";#N/A,#N/A,FALSE,"PART-5-6-7-11(14)";#N/A,#N/A,FALSE,"PARTS-4(3)";#N/A,#N/A,FALSE,"PCLASS"}</definedName>
    <definedName name="FFGHJKK" hidden="1">{#N/A,#N/A,FALSE,"단축1";#N/A,#N/A,FALSE,"단축2";#N/A,#N/A,FALSE,"단축3";#N/A,#N/A,FALSE,"장축";#N/A,#N/A,FALSE,"4WD"}</definedName>
    <definedName name="FF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 hidden="1">{#N/A,#N/A,FALSE,"Aging Summary";#N/A,#N/A,FALSE,"Ratio Analysis";#N/A,#N/A,FALSE,"Test 120 Day Accts";#N/A,#N/A,FALSE,"Tickmarks"}</definedName>
    <definedName name="fg1314TBTB4RTDKDKDKRT" localSheetId="0">#REF!</definedName>
    <definedName name="fg1314TBTB4RTDKDKDKRT">#REF!</definedName>
    <definedName name="FG28TBTB4RTDK" localSheetId="0">#REF!</definedName>
    <definedName name="FG28TBTB4RTDK">#REF!</definedName>
    <definedName name="FG44TBTB4RTDKDK">#REF!</definedName>
    <definedName name="FG46TBTB4RTDKDK" localSheetId="0">#REF!</definedName>
    <definedName name="FG46TBTB4RTDKDK">#REF!</definedName>
    <definedName name="FGD" localSheetId="0" hidden="1">{#N/A,#N/A,FALSE,"단축1";#N/A,#N/A,FALSE,"단축2";#N/A,#N/A,FALSE,"단축3";#N/A,#N/A,FALSE,"장축";#N/A,#N/A,FALSE,"4WD"}</definedName>
    <definedName name="FGD" localSheetId="1" hidden="1">{#N/A,#N/A,FALSE,"단축1";#N/A,#N/A,FALSE,"단축2";#N/A,#N/A,FALSE,"단축3";#N/A,#N/A,FALSE,"장축";#N/A,#N/A,FALSE,"4WD"}</definedName>
    <definedName name="FGD" hidden="1">{#N/A,#N/A,FALSE,"단축1";#N/A,#N/A,FALSE,"단축2";#N/A,#N/A,FALSE,"단축3";#N/A,#N/A,FALSE,"장축";#N/A,#N/A,FALSE,"4WD"}</definedName>
    <definedName name="FGDAG" hidden="1">{#N/A,#N/A,FALSE,"포장2"}</definedName>
    <definedName name="FGDAGFG" hidden="1">{#N/A,#N/A,FALSE,"혼합골재"}</definedName>
    <definedName name="FGF" localSheetId="0" hidden="1">{#N/A,#N/A,FALSE,"단축1";#N/A,#N/A,FALSE,"단축2";#N/A,#N/A,FALSE,"단축3";#N/A,#N/A,FALSE,"장축";#N/A,#N/A,FALSE,"4WD"}</definedName>
    <definedName name="FGF" localSheetId="1" hidden="1">{#N/A,#N/A,FALSE,"단축1";#N/A,#N/A,FALSE,"단축2";#N/A,#N/A,FALSE,"단축3";#N/A,#N/A,FALSE,"장축";#N/A,#N/A,FALSE,"4WD"}</definedName>
    <definedName name="FGF" hidden="1">{#N/A,#N/A,FALSE,"단축1";#N/A,#N/A,FALSE,"단축2";#N/A,#N/A,FALSE,"단축3";#N/A,#N/A,FALSE,"장축";#N/A,#N/A,FALSE,"4WD"}</definedName>
    <definedName name="fgfadgf" hidden="1">{#N/A,#N/A,FALSE,"혼합골재"}</definedName>
    <definedName name="FGFDG" hidden="1">{#N/A,#N/A,FALSE,"표지목차"}</definedName>
    <definedName name="fgfdgffff" hidden="1">{#N/A,#N/A,FALSE,"부대2"}</definedName>
    <definedName name="fgfdsgdfg" hidden="1">{#N/A,#N/A,FALSE,"혼합골재"}</definedName>
    <definedName name="fgfg" hidden="1">{"TotalMR_CY",#N/A,FALSE,"PLAN97 MASTER"}</definedName>
    <definedName name="fgfgfg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GG" localSheetId="0" hidden="1">{#N/A,#N/A,FALSE,"단축1";#N/A,#N/A,FALSE,"단축2";#N/A,#N/A,FALSE,"단축3";#N/A,#N/A,FALSE,"장축";#N/A,#N/A,FALSE,"4WD"}</definedName>
    <definedName name="FGG" localSheetId="1" hidden="1">{#N/A,#N/A,FALSE,"단축1";#N/A,#N/A,FALSE,"단축2";#N/A,#N/A,FALSE,"단축3";#N/A,#N/A,FALSE,"장축";#N/A,#N/A,FALSE,"4WD"}</definedName>
    <definedName name="FGG" hidden="1">{#N/A,#N/A,FALSE,"단축1";#N/A,#N/A,FALSE,"단축2";#N/A,#N/A,FALSE,"단축3";#N/A,#N/A,FALSE,"장축";#N/A,#N/A,FALSE,"4WD"}</definedName>
    <definedName name="fgggggg" hidden="1">{#N/A,#N/A,FALSE,"현장 NCR 분석";#N/A,#N/A,FALSE,"현장품질감사";#N/A,#N/A,FALSE,"현장품질감사"}</definedName>
    <definedName name="FGH" localSheetId="0" hidden="1">{#N/A,#N/A,FALSE,"단축1";#N/A,#N/A,FALSE,"단축2";#N/A,#N/A,FALSE,"단축3";#N/A,#N/A,FALSE,"장축";#N/A,#N/A,FALSE,"4WD"}</definedName>
    <definedName name="FGH" localSheetId="1" hidden="1">{#N/A,#N/A,FALSE,"단축1";#N/A,#N/A,FALSE,"단축2";#N/A,#N/A,FALSE,"단축3";#N/A,#N/A,FALSE,"장축";#N/A,#N/A,FALSE,"4WD"}</definedName>
    <definedName name="FGH" hidden="1">{#N/A,#N/A,FALSE,"단축1";#N/A,#N/A,FALSE,"단축2";#N/A,#N/A,FALSE,"단축3";#N/A,#N/A,FALSE,"장축";#N/A,#N/A,FALSE,"4WD"}</definedName>
    <definedName name="fghfdagfd" hidden="1">{#N/A,#N/A,FALSE,"표지목차"}</definedName>
    <definedName name="fghfgh" hidden="1">{#N/A,#N/A,FALSE,"손익표지";#N/A,#N/A,FALSE,"손익계산";#N/A,#N/A,FALSE,"일반관리비";#N/A,#N/A,FALSE,"영업외수익";#N/A,#N/A,FALSE,"영업외비용";#N/A,#N/A,FALSE,"매출액";#N/A,#N/A,FALSE,"요약손익";#N/A,#N/A,FALSE,"요약대차";#N/A,#N/A,FALSE,"매출채권현황";#N/A,#N/A,FALSE,"매출채권명세"}</definedName>
    <definedName name="FGHFMFMJTMV" hidden="1">{#N/A,#N/A,FALSE,"단축1";#N/A,#N/A,FALSE,"단축2";#N/A,#N/A,FALSE,"단축3";#N/A,#N/A,FALSE,"장축";#N/A,#N/A,FALSE,"4WD"}</definedName>
    <definedName name="FGHGFJF" hidden="1">{#N/A,#N/A,FALSE,"단축1";#N/A,#N/A,FALSE,"단축2";#N/A,#N/A,FALSE,"단축3";#N/A,#N/A,FALSE,"장축";#N/A,#N/A,FALSE,"4WD"}</definedName>
    <definedName name="fghghf" localSheetId="0" hidden="1">{"'자리배치도'!$AG$1:$CI$28"}</definedName>
    <definedName name="fghghf" hidden="1">{"'자리배치도'!$AG$1:$CI$28"}</definedName>
    <definedName name="fghgsdrgjtdjdghj" localSheetId="0" hidden="1">{#N/A,#N/A,FALSE,"단축1";#N/A,#N/A,FALSE,"단축2";#N/A,#N/A,FALSE,"단축3";#N/A,#N/A,FALSE,"장축";#N/A,#N/A,FALSE,"4WD"}</definedName>
    <definedName name="fghgsdrgjtdjdghj" localSheetId="1" hidden="1">{#N/A,#N/A,FALSE,"단축1";#N/A,#N/A,FALSE,"단축2";#N/A,#N/A,FALSE,"단축3";#N/A,#N/A,FALSE,"장축";#N/A,#N/A,FALSE,"4WD"}</definedName>
    <definedName name="fghgsdrgjtdjdghj" hidden="1">{#N/A,#N/A,FALSE,"단축1";#N/A,#N/A,FALSE,"단축2";#N/A,#N/A,FALSE,"단축3";#N/A,#N/A,FALSE,"장축";#N/A,#N/A,FALSE,"4WD"}</definedName>
    <definedName name="FGHHJKL" localSheetId="0" hidden="1">{#N/A,#N/A,FALSE,"PART-1234-8-12-9(41)";#N/A,#N/A,FALSE,"PARTS-2(3)";#N/A,#N/A,FALSE,"VAN SYSTEM";#N/A,#N/A,FALSE,"PARTS-10(26)";#N/A,#N/A,FALSE,"PART-5-6-7-11(14)";#N/A,#N/A,FALSE,"PARTS-4(3)";#N/A,#N/A,FALSE,"PCLASS"}</definedName>
    <definedName name="FGHHJKL" hidden="1">{#N/A,#N/A,FALSE,"PART-1234-8-12-9(41)";#N/A,#N/A,FALSE,"PARTS-2(3)";#N/A,#N/A,FALSE,"VAN SYSTEM";#N/A,#N/A,FALSE,"PARTS-10(26)";#N/A,#N/A,FALSE,"PART-5-6-7-11(14)";#N/A,#N/A,FALSE,"PARTS-4(3)";#N/A,#N/A,FALSE,"PCLASS"}</definedName>
    <definedName name="FGHJ" localSheetId="0" hidden="1">{#N/A,#N/A,FALSE,"단축1";#N/A,#N/A,FALSE,"단축2";#N/A,#N/A,FALSE,"단축3";#N/A,#N/A,FALSE,"장축";#N/A,#N/A,FALSE,"4WD"}</definedName>
    <definedName name="FGHJ" localSheetId="1" hidden="1">{#N/A,#N/A,FALSE,"단축1";#N/A,#N/A,FALSE,"단축2";#N/A,#N/A,FALSE,"단축3";#N/A,#N/A,FALSE,"장축";#N/A,#N/A,FALSE,"4WD"}</definedName>
    <definedName name="FGHJ" hidden="1">{#N/A,#N/A,FALSE,"단축1";#N/A,#N/A,FALSE,"단축2";#N/A,#N/A,FALSE,"단축3";#N/A,#N/A,FALSE,"장축";#N/A,#N/A,FALSE,"4WD"}</definedName>
    <definedName name="fghjfjg" hidden="1">{#N/A,#N/A,FALSE,"현장 NCR 분석";#N/A,#N/A,FALSE,"현장품질감사";#N/A,#N/A,FALSE,"현장품질감사"}</definedName>
    <definedName name="fghjk" localSheetId="0" hidden="1">{#N/A,#N/A,FALSE,"단축1";#N/A,#N/A,FALSE,"단축2";#N/A,#N/A,FALSE,"단축3";#N/A,#N/A,FALSE,"장축";#N/A,#N/A,FALSE,"4WD"}</definedName>
    <definedName name="fghjk" localSheetId="1" hidden="1">{#N/A,#N/A,FALSE,"단축1";#N/A,#N/A,FALSE,"단축2";#N/A,#N/A,FALSE,"단축3";#N/A,#N/A,FALSE,"장축";#N/A,#N/A,FALSE,"4WD"}</definedName>
    <definedName name="fghjk" hidden="1">{#N/A,#N/A,FALSE,"단축1";#N/A,#N/A,FALSE,"단축2";#N/A,#N/A,FALSE,"단축3";#N/A,#N/A,FALSE,"장축";#N/A,#N/A,FALSE,"4WD"}</definedName>
    <definedName name="FGHJKJKLKLLLL" localSheetId="0" hidden="1">{#N/A,#N/A,FALSE,"PART-1234-8-12-9(41)";#N/A,#N/A,FALSE,"PARTS-2(3)";#N/A,#N/A,FALSE,"VAN SYSTEM";#N/A,#N/A,FALSE,"PARTS-10(26)";#N/A,#N/A,FALSE,"PART-5-6-7-11(14)";#N/A,#N/A,FALSE,"PARTS-4(3)";#N/A,#N/A,FALSE,"PCLASS"}</definedName>
    <definedName name="FGHJKJKLKLLLL" hidden="1">{#N/A,#N/A,FALSE,"PART-1234-8-12-9(41)";#N/A,#N/A,FALSE,"PARTS-2(3)";#N/A,#N/A,FALSE,"VAN SYSTEM";#N/A,#N/A,FALSE,"PARTS-10(26)";#N/A,#N/A,FALSE,"PART-5-6-7-11(14)";#N/A,#N/A,FALSE,"PARTS-4(3)";#N/A,#N/A,FALSE,"PCLASS"}</definedName>
    <definedName name="FGHJKKJK" localSheetId="0" hidden="1">{#N/A,#N/A,FALSE,"PART-1234-8-12-9(41)";#N/A,#N/A,FALSE,"PARTS-2(3)";#N/A,#N/A,FALSE,"VAN SYSTEM";#N/A,#N/A,FALSE,"PARTS-10(26)";#N/A,#N/A,FALSE,"PART-5-6-7-11(14)";#N/A,#N/A,FALSE,"PARTS-4(3)";#N/A,#N/A,FALSE,"PCLASS"}</definedName>
    <definedName name="FGHJKKJK" hidden="1">{#N/A,#N/A,FALSE,"PART-1234-8-12-9(41)";#N/A,#N/A,FALSE,"PARTS-2(3)";#N/A,#N/A,FALSE,"VAN SYSTEM";#N/A,#N/A,FALSE,"PARTS-10(26)";#N/A,#N/A,FALSE,"PART-5-6-7-11(14)";#N/A,#N/A,FALSE,"PARTS-4(3)";#N/A,#N/A,FALSE,"PCLASS"}</definedName>
    <definedName name="fghjkkl"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kl"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FGHJKL" localSheetId="0" hidden="1">{#N/A,#N/A,FALSE,"PART-1234-8-12-9(41)";#N/A,#N/A,FALSE,"PARTS-2(3)";#N/A,#N/A,FALSE,"VAN SYSTEM";#N/A,#N/A,FALSE,"PARTS-10(26)";#N/A,#N/A,FALSE,"PART-5-6-7-11(14)";#N/A,#N/A,FALSE,"PARTS-4(3)";#N/A,#N/A,FALSE,"PCLASS"}</definedName>
    <definedName name="FGHJKL" hidden="1">{#N/A,#N/A,FALSE,"PART-1234-8-12-9(41)";#N/A,#N/A,FALSE,"PARTS-2(3)";#N/A,#N/A,FALSE,"VAN SYSTEM";#N/A,#N/A,FALSE,"PARTS-10(26)";#N/A,#N/A,FALSE,"PART-5-6-7-11(14)";#N/A,#N/A,FALSE,"PARTS-4(3)";#N/A,#N/A,FALSE,"PCLASS"}</definedName>
    <definedName name="FGHJKLLLLLL" localSheetId="0" hidden="1">{#N/A,#N/A,FALSE,"PART-1234-8-12-9(41)";#N/A,#N/A,FALSE,"PARTS-2(3)";#N/A,#N/A,FALSE,"VAN SYSTEM";#N/A,#N/A,FALSE,"PARTS-10(26)";#N/A,#N/A,FALSE,"PART-5-6-7-11(14)";#N/A,#N/A,FALSE,"PARTS-4(3)";#N/A,#N/A,FALSE,"PCLASS"}</definedName>
    <definedName name="FGHJKLLLLLL" hidden="1">{#N/A,#N/A,FALSE,"PART-1234-8-12-9(41)";#N/A,#N/A,FALSE,"PARTS-2(3)";#N/A,#N/A,FALSE,"VAN SYSTEM";#N/A,#N/A,FALSE,"PARTS-10(26)";#N/A,#N/A,FALSE,"PART-5-6-7-11(14)";#N/A,#N/A,FALSE,"PARTS-4(3)";#N/A,#N/A,FALSE,"PCLASS"}</definedName>
    <definedName name="FGHJKLLOP" localSheetId="0" hidden="1">{#N/A,#N/A,FALSE,"PART-1234-8-12-9(41)";#N/A,#N/A,FALSE,"PARTS-2(3)";#N/A,#N/A,FALSE,"VAN SYSTEM";#N/A,#N/A,FALSE,"PARTS-10(26)";#N/A,#N/A,FALSE,"PART-5-6-7-11(14)";#N/A,#N/A,FALSE,"PARTS-4(3)";#N/A,#N/A,FALSE,"PCLASS"}</definedName>
    <definedName name="FGHJKLLOP" hidden="1">{#N/A,#N/A,FALSE,"PART-1234-8-12-9(41)";#N/A,#N/A,FALSE,"PARTS-2(3)";#N/A,#N/A,FALSE,"VAN SYSTEM";#N/A,#N/A,FALSE,"PARTS-10(26)";#N/A,#N/A,FALSE,"PART-5-6-7-11(14)";#N/A,#N/A,FALSE,"PARTS-4(3)";#N/A,#N/A,FALSE,"PCLASS"}</definedName>
    <definedName name="FGJFG" hidden="1">{#N/A,#N/A,FALSE,"배수2"}</definedName>
    <definedName name="FGJFK" hidden="1">{#N/A,#N/A,FALSE,"구조2"}</definedName>
    <definedName name="FGJG" hidden="1">{#N/A,#N/A,FALSE,"단축1";#N/A,#N/A,FALSE,"단축2";#N/A,#N/A,FALSE,"단축3";#N/A,#N/A,FALSE,"장축";#N/A,#N/A,FALSE,"4WD"}</definedName>
    <definedName name="FGJGFJGF" hidden="1">{#N/A,#N/A,FALSE,"포장2"}</definedName>
    <definedName name="FGJGFJGH" hidden="1">{#N/A,#N/A,FALSE,"구조2"}</definedName>
    <definedName name="FGJGFTTJGHK" hidden="1">{#N/A,#N/A,FALSE,"배수2"}</definedName>
    <definedName name="FGJGHJ" hidden="1">{#N/A,#N/A,FALSE,"속도"}</definedName>
    <definedName name="FGJGJG" hidden="1">{#N/A,#N/A,FALSE,"배수1"}</definedName>
    <definedName name="FGJHGFJG" hidden="1">{#N/A,#N/A,FALSE,"구조2"}</definedName>
    <definedName name="FGNHFG" localSheetId="0">[0]!MONITORPNT</definedName>
    <definedName name="FGNHFG">[0]!MONITORPNT</definedName>
    <definedName name="FGS" localSheetId="0" hidden="1">{"Wire Charts",#N/A,TRUE,"Wires"}</definedName>
    <definedName name="FGS" localSheetId="1" hidden="1">{"Wire Charts",#N/A,TRUE,"Wires"}</definedName>
    <definedName name="FGS" hidden="1">{"Wire Charts",#N/A,TRUE,"Wires"}</definedName>
    <definedName name="fgsdfds" localSheetId="0" hidden="1">{#N/A,#N/A,FALSE,"단축1";#N/A,#N/A,FALSE,"단축2";#N/A,#N/A,FALSE,"단축3";#N/A,#N/A,FALSE,"장축";#N/A,#N/A,FALSE,"4WD"}</definedName>
    <definedName name="fgsdfds" localSheetId="1" hidden="1">{#N/A,#N/A,FALSE,"단축1";#N/A,#N/A,FALSE,"단축2";#N/A,#N/A,FALSE,"단축3";#N/A,#N/A,FALSE,"장축";#N/A,#N/A,FALSE,"4WD"}</definedName>
    <definedName name="fgsdfds" hidden="1">{#N/A,#N/A,FALSE,"단축1";#N/A,#N/A,FALSE,"단축2";#N/A,#N/A,FALSE,"단축3";#N/A,#N/A,FALSE,"장축";#N/A,#N/A,FALSE,"4WD"}</definedName>
    <definedName name="fgsdhhj"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fgsdhh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FGSDRG" hidden="1">{#N/A,#N/A,FALSE,"인원";#N/A,#N/A,FALSE,"비용2";#N/A,#N/A,FALSE,"비용1";#N/A,#N/A,FALSE,"비용";#N/A,#N/A,FALSE,"보증2";#N/A,#N/A,FALSE,"보증1";#N/A,#N/A,FALSE,"보증";#N/A,#N/A,FALSE,"손익1";#N/A,#N/A,FALSE,"손익";#N/A,#N/A,FALSE,"부서별매출";#N/A,#N/A,FALSE,"매출"}</definedName>
    <definedName name="FGSFGWRGSRG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H" localSheetId="0" hidden="1">{#N/A,#N/A,FALSE,"단축1";#N/A,#N/A,FALSE,"단축2";#N/A,#N/A,FALSE,"단축3";#N/A,#N/A,FALSE,"장축";#N/A,#N/A,FALSE,"4WD"}</definedName>
    <definedName name="FH" localSheetId="1" hidden="1">{#N/A,#N/A,FALSE,"단축1";#N/A,#N/A,FALSE,"단축2";#N/A,#N/A,FALSE,"단축3";#N/A,#N/A,FALSE,"장축";#N/A,#N/A,FALSE,"4WD"}</definedName>
    <definedName name="FH" hidden="1">{#N/A,#N/A,FALSE,"단축1";#N/A,#N/A,FALSE,"단축2";#N/A,#N/A,FALSE,"단축3";#N/A,#N/A,FALSE,"장축";#N/A,#N/A,FALSE,"4WD"}</definedName>
    <definedName name="fhddg" hidden="1">{#N/A,#N/A,FALSE,"부대1"}</definedName>
    <definedName name="fhf" hidden="1">{#N/A,#N/A,FALSE,"손익표지";#N/A,#N/A,FALSE,"손익계산";#N/A,#N/A,FALSE,"일반관리비";#N/A,#N/A,FALSE,"영업외수익";#N/A,#N/A,FALSE,"영업외비용";#N/A,#N/A,FALSE,"매출액";#N/A,#N/A,FALSE,"요약손익";#N/A,#N/A,FALSE,"요약대차";#N/A,#N/A,FALSE,"매출채권현황";#N/A,#N/A,FALSE,"매출채권명세"}</definedName>
    <definedName name="FHG" hidden="1">{#N/A,#N/A,FALSE,"인원";#N/A,#N/A,FALSE,"비용2";#N/A,#N/A,FALSE,"비용1";#N/A,#N/A,FALSE,"비용";#N/A,#N/A,FALSE,"보증2";#N/A,#N/A,FALSE,"보증1";#N/A,#N/A,FALSE,"보증";#N/A,#N/A,FALSE,"손익1";#N/A,#N/A,FALSE,"손익";#N/A,#N/A,FALSE,"부서별매출";#N/A,#N/A,FALSE,"매출"}</definedName>
    <definedName name="FHGFH" hidden="1">{#N/A,#N/A,FALSE,"손익표지";#N/A,#N/A,FALSE,"손익계산";#N/A,#N/A,FALSE,"일반관리비";#N/A,#N/A,FALSE,"영업외수익";#N/A,#N/A,FALSE,"영업외비용";#N/A,#N/A,FALSE,"매출액";#N/A,#N/A,FALSE,"요약손익";#N/A,#N/A,FALSE,"요약대차";#N/A,#N/A,FALSE,"매출채권현황";#N/A,#N/A,FALSE,"매출채권명세"}</definedName>
    <definedName name="fhhgh" hidden="1">{#N/A,#N/A,FALSE,"현장 NCR 분석";#N/A,#N/A,FALSE,"현장품질감사";#N/A,#N/A,FALSE,"현장품질감사"}</definedName>
    <definedName name="fhhhf" hidden="1">{#N/A,#N/A,FALSE,"단축1";#N/A,#N/A,FALSE,"단축2";#N/A,#N/A,FALSE,"단축3";#N/A,#N/A,FALSE,"장축";#N/A,#N/A,FALSE,"4WD"}</definedName>
    <definedName name="fhjdghjdghjtdfhj" localSheetId="0" hidden="1">{#N/A,#N/A,FALSE,"단축1";#N/A,#N/A,FALSE,"단축2";#N/A,#N/A,FALSE,"단축3";#N/A,#N/A,FALSE,"장축";#N/A,#N/A,FALSE,"4WD"}</definedName>
    <definedName name="fhjdghjdghjtdfhj" localSheetId="1" hidden="1">{#N/A,#N/A,FALSE,"단축1";#N/A,#N/A,FALSE,"단축2";#N/A,#N/A,FALSE,"단축3";#N/A,#N/A,FALSE,"장축";#N/A,#N/A,FALSE,"4WD"}</definedName>
    <definedName name="fhjdghjdghjtdfhj" hidden="1">{#N/A,#N/A,FALSE,"단축1";#N/A,#N/A,FALSE,"단축2";#N/A,#N/A,FALSE,"단축3";#N/A,#N/A,FALSE,"장축";#N/A,#N/A,FALSE,"4WD"}</definedName>
    <definedName name="fhjfjgf"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hjfjgf"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hkfhk" hidden="1">{#N/A,#N/A,FALSE,"손익표지";#N/A,#N/A,FALSE,"손익계산";#N/A,#N/A,FALSE,"일반관리비";#N/A,#N/A,FALSE,"영업외수익";#N/A,#N/A,FALSE,"영업외비용";#N/A,#N/A,FALSE,"매출액";#N/A,#N/A,FALSE,"요약손익";#N/A,#N/A,FALSE,"요약대차";#N/A,#N/A,FALSE,"매출채권현황";#N/A,#N/A,FALSE,"매출채권명세"}</definedName>
    <definedName name="fila" localSheetId="0" hidden="1">{#N/A,#N/A,FALSE,"채권채무";#N/A,#N/A,FALSE,"control sheet"}</definedName>
    <definedName name="fila" hidden="1">{#N/A,#N/A,FALSE,"채권채무";#N/A,#N/A,FALSE,"control sheet"}</definedName>
    <definedName name="FILE" localSheetId="0" hidden="1">{#N/A,#N/A,FALSE,"단축1";#N/A,#N/A,FALSE,"단축2";#N/A,#N/A,FALSE,"단축3";#N/A,#N/A,FALSE,"장축";#N/A,#N/A,FALSE,"4WD"}</definedName>
    <definedName name="FILE" localSheetId="1" hidden="1">{#N/A,#N/A,FALSE,"단축1";#N/A,#N/A,FALSE,"단축2";#N/A,#N/A,FALSE,"단축3";#N/A,#N/A,FALSE,"장축";#N/A,#N/A,FALSE,"4WD"}</definedName>
    <definedName name="FILE" hidden="1">{#N/A,#N/A,FALSE,"단축1";#N/A,#N/A,FALSE,"단축2";#N/A,#N/A,FALSE,"단축3";#N/A,#N/A,FALSE,"장축";#N/A,#N/A,FALSE,"4WD"}</definedName>
    <definedName name="FILES" localSheetId="0" hidden="1">{#N/A,#N/A,FALSE,"단축1";#N/A,#N/A,FALSE,"단축2";#N/A,#N/A,FALSE,"단축3";#N/A,#N/A,FALSE,"장축";#N/A,#N/A,FALSE,"4WD"}</definedName>
    <definedName name="FILES" localSheetId="1" hidden="1">{#N/A,#N/A,FALSE,"단축1";#N/A,#N/A,FALSE,"단축2";#N/A,#N/A,FALSE,"단축3";#N/A,#N/A,FALSE,"장축";#N/A,#N/A,FALSE,"4WD"}</definedName>
    <definedName name="FILES" hidden="1">{#N/A,#N/A,FALSE,"단축1";#N/A,#N/A,FALSE,"단축2";#N/A,#N/A,FALSE,"단축3";#N/A,#N/A,FALSE,"장축";#N/A,#N/A,FALSE,"4WD"}</definedName>
    <definedName name="FIN" localSheetId="0" hidden="1">{#N/A,#N/A,FALSE,"지침";#N/A,#N/A,FALSE,"환경분석";#N/A,#N/A,FALSE,"Sheet16"}</definedName>
    <definedName name="FIN" hidden="1">{#N/A,#N/A,FALSE,"지침";#N/A,#N/A,FALSE,"환경분석";#N/A,#N/A,FALSE,"Sheet16"}</definedName>
    <definedName name="FINAL_FS" localSheetId="0">CAPEX!FINAL_FS</definedName>
    <definedName name="FINAL_FS">[0]!FINAL_FS</definedName>
    <definedName name="finalReport" localSheetId="0">CAPEX!finalReport</definedName>
    <definedName name="finalReport">[0]!finalReport</definedName>
    <definedName name="finding" hidden="1">{#N/A,#N/A,FALSE,"BS";#N/A,#N/A,FALSE,"PL";#N/A,#N/A,FALSE,"처분";#N/A,#N/A,FALSE,"현금";#N/A,#N/A,FALSE,"매출";#N/A,#N/A,FALSE,"원가";#N/A,#N/A,FALSE,"경영"}</definedName>
    <definedName name="findingss" hidden="1">{#N/A,#N/A,FALSE,"Aging Summary";#N/A,#N/A,FALSE,"Ratio Analysis";#N/A,#N/A,FALSE,"Test 120 Day Accts";#N/A,#N/A,FALSE,"Tickmarks"}</definedName>
    <definedName name="FIR_E" localSheetId="0">#REF!</definedName>
    <definedName name="FIR_E">#REF!</definedName>
    <definedName name="FIR_S" localSheetId="0">#REF!</definedName>
    <definedName name="FIR_S">#REF!</definedName>
    <definedName name="fiti" hidden="1">{#N/A,#N/A,TRUE,"COFTOT"}</definedName>
    <definedName name="fj" localSheetId="0">#REF!</definedName>
    <definedName name="fj">#REF!</definedName>
    <definedName name="fjalaslaslfasllaa" localSheetId="0" hidden="1">{#N/A,#N/A,FALSE,"을지 (4)";#N/A,#N/A,FALSE,"을지 (5)";#N/A,#N/A,FALSE,"을지 (6)"}</definedName>
    <definedName name="fjalaslaslfasllaa" localSheetId="1" hidden="1">{#N/A,#N/A,FALSE,"을지 (4)";#N/A,#N/A,FALSE,"을지 (5)";#N/A,#N/A,FALSE,"을지 (6)"}</definedName>
    <definedName name="fjalaslaslfasllaa" hidden="1">{#N/A,#N/A,FALSE,"을지 (4)";#N/A,#N/A,FALSE,"을지 (5)";#N/A,#N/A,FALSE,"을지 (6)"}</definedName>
    <definedName name="FJASLFASFJALSLA" hidden="1">{#N/A,#N/A,FALSE,"단축1";#N/A,#N/A,FALSE,"단축2";#N/A,#N/A,FALSE,"단축3";#N/A,#N/A,FALSE,"장축";#N/A,#N/A,FALSE,"4WD"}</definedName>
    <definedName name="FJD" localSheetId="0" hidden="1">{#N/A,#N/A,FALSE,"단축1";#N/A,#N/A,FALSE,"단축2";#N/A,#N/A,FALSE,"단축3";#N/A,#N/A,FALSE,"장축";#N/A,#N/A,FALSE,"4WD"}</definedName>
    <definedName name="FJD" localSheetId="1" hidden="1">{#N/A,#N/A,FALSE,"단축1";#N/A,#N/A,FALSE,"단축2";#N/A,#N/A,FALSE,"단축3";#N/A,#N/A,FALSE,"장축";#N/A,#N/A,FALSE,"4WD"}</definedName>
    <definedName name="FJD" hidden="1">{#N/A,#N/A,FALSE,"단축1";#N/A,#N/A,FALSE,"단축2";#N/A,#N/A,FALSE,"단축3";#N/A,#N/A,FALSE,"장축";#N/A,#N/A,FALSE,"4WD"}</definedName>
    <definedName name="fjdi0s" hidden="1">#N/A</definedName>
    <definedName name="FJFJ" localSheetId="0" hidden="1">{#N/A,#N/A,FALSE,"단축1";#N/A,#N/A,FALSE,"단축2";#N/A,#N/A,FALSE,"단축3";#N/A,#N/A,FALSE,"장축";#N/A,#N/A,FALSE,"4WD"}</definedName>
    <definedName name="FJFJ" localSheetId="1" hidden="1">{#N/A,#N/A,FALSE,"단축1";#N/A,#N/A,FALSE,"단축2";#N/A,#N/A,FALSE,"단축3";#N/A,#N/A,FALSE,"장축";#N/A,#N/A,FALSE,"4WD"}</definedName>
    <definedName name="FJFJ" hidden="1">{#N/A,#N/A,FALSE,"단축1";#N/A,#N/A,FALSE,"단축2";#N/A,#N/A,FALSE,"단축3";#N/A,#N/A,FALSE,"장축";#N/A,#N/A,FALSE,"4WD"}</definedName>
    <definedName name="FJFJFJFJFJFF" hidden="1">{#N/A,#N/A,FALSE,"단축1";#N/A,#N/A,FALSE,"단축2";#N/A,#N/A,FALSE,"단축3";#N/A,#N/A,FALSE,"장축";#N/A,#N/A,FALSE,"4WD"}</definedName>
    <definedName name="fjgtjtr"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jgtjtr"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jhfgdj" hidden="1">{#N/A,#N/A,FALSE,"손익표지";#N/A,#N/A,FALSE,"손익계산";#N/A,#N/A,FALSE,"일반관리비";#N/A,#N/A,FALSE,"영업외수익";#N/A,#N/A,FALSE,"영업외비용";#N/A,#N/A,FALSE,"매출액";#N/A,#N/A,FALSE,"요약손익";#N/A,#N/A,FALSE,"요약대차";#N/A,#N/A,FALSE,"매출채권현황";#N/A,#N/A,FALSE,"매출채권명세"}</definedName>
    <definedName name="FJHGJK" hidden="1">{#N/A,#N/A,FALSE,"운반시간"}</definedName>
    <definedName name="fjhjd"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jhjd"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k" localSheetId="0">#REF!</definedName>
    <definedName name="fk">#REF!</definedName>
    <definedName name="fkla" localSheetId="0" hidden="1">{#N/A,#N/A,TRUE,"Y생산";#N/A,#N/A,TRUE,"Y판매";#N/A,#N/A,TRUE,"Y총물량";#N/A,#N/A,TRUE,"Y능력";#N/A,#N/A,TRUE,"YKD"}</definedName>
    <definedName name="fkla" localSheetId="1" hidden="1">{#N/A,#N/A,TRUE,"Y생산";#N/A,#N/A,TRUE,"Y판매";#N/A,#N/A,TRUE,"Y총물량";#N/A,#N/A,TRUE,"Y능력";#N/A,#N/A,TRUE,"YKD"}</definedName>
    <definedName name="fkla" hidden="1">{#N/A,#N/A,TRUE,"Y생산";#N/A,#N/A,TRUE,"Y판매";#N/A,#N/A,TRUE,"Y총물량";#N/A,#N/A,TRUE,"Y능력";#N/A,#N/A,TRUE,"YKD"}</definedName>
    <definedName name="FKUKYI" localSheetId="0" hidden="1">{#N/A,#N/A,FALSE,"단축1";#N/A,#N/A,FALSE,"단축2";#N/A,#N/A,FALSE,"단축3";#N/A,#N/A,FALSE,"장축";#N/A,#N/A,FALSE,"4WD"}</definedName>
    <definedName name="FKUKYI" localSheetId="1" hidden="1">{#N/A,#N/A,FALSE,"단축1";#N/A,#N/A,FALSE,"단축2";#N/A,#N/A,FALSE,"단축3";#N/A,#N/A,FALSE,"장축";#N/A,#N/A,FALSE,"4WD"}</definedName>
    <definedName name="FKUKYI" hidden="1">{#N/A,#N/A,FALSE,"단축1";#N/A,#N/A,FALSE,"단축2";#N/A,#N/A,FALSE,"단축3";#N/A,#N/A,FALSE,"장축";#N/A,#N/A,FALSE,"4WD"}</definedName>
    <definedName name="FKUYLK" localSheetId="0" hidden="1">{#N/A,#N/A,FALSE,"단축1";#N/A,#N/A,FALSE,"단축2";#N/A,#N/A,FALSE,"단축3";#N/A,#N/A,FALSE,"장축";#N/A,#N/A,FALSE,"4WD"}</definedName>
    <definedName name="FKUYLK" localSheetId="1" hidden="1">{#N/A,#N/A,FALSE,"단축1";#N/A,#N/A,FALSE,"단축2";#N/A,#N/A,FALSE,"단축3";#N/A,#N/A,FALSE,"장축";#N/A,#N/A,FALSE,"4WD"}</definedName>
    <definedName name="FKUYLK" hidden="1">{#N/A,#N/A,FALSE,"단축1";#N/A,#N/A,FALSE,"단축2";#N/A,#N/A,FALSE,"단축3";#N/A,#N/A,FALSE,"장축";#N/A,#N/A,FALSE,"4WD"}</definedName>
    <definedName name="fl" localSheetId="0">#REF!</definedName>
    <definedName name="fl">#REF!</definedName>
    <definedName name="FLEXIBLE.T.L" localSheetId="0" hidden="1">{#N/A,#N/A,FALSE,"단축1";#N/A,#N/A,FALSE,"단축2";#N/A,#N/A,FALSE,"단축3";#N/A,#N/A,FALSE,"장축";#N/A,#N/A,FALSE,"4WD"}</definedName>
    <definedName name="FLEXIBLE.T.L" localSheetId="1" hidden="1">{#N/A,#N/A,FALSE,"단축1";#N/A,#N/A,FALSE,"단축2";#N/A,#N/A,FALSE,"단축3";#N/A,#N/A,FALSE,"장축";#N/A,#N/A,FALSE,"4WD"}</definedName>
    <definedName name="FLEXIBLE.T.L" hidden="1">{#N/A,#N/A,FALSE,"단축1";#N/A,#N/A,FALSE,"단축2";#N/A,#N/A,FALSE,"단축3";#N/A,#N/A,FALSE,"장축";#N/A,#N/A,FALSE,"4WD"}</definedName>
    <definedName name="FLG">#REF!</definedName>
    <definedName name="FLG_Orifice">#REF!</definedName>
    <definedName name="FLO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lu"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lu"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FM_E">#REF!</definedName>
    <definedName name="FM_S">#REF!</definedName>
    <definedName name="FMEA" localSheetId="0" hidden="1">{#N/A,#N/A,FALSE,"단축1";#N/A,#N/A,FALSE,"단축2";#N/A,#N/A,FALSE,"단축3";#N/A,#N/A,FALSE,"장축";#N/A,#N/A,FALSE,"4WD"}</definedName>
    <definedName name="FMEA" localSheetId="1" hidden="1">{#N/A,#N/A,FALSE,"단축1";#N/A,#N/A,FALSE,"단축2";#N/A,#N/A,FALSE,"단축3";#N/A,#N/A,FALSE,"장축";#N/A,#N/A,FALSE,"4WD"}</definedName>
    <definedName name="FMEA" hidden="1">{#N/A,#N/A,FALSE,"단축1";#N/A,#N/A,FALSE,"단축2";#N/A,#N/A,FALSE,"단축3";#N/A,#N/A,FALSE,"장축";#N/A,#N/A,FALSE,"4WD"}</definedName>
    <definedName name="FMEA4" hidden="1">{#N/A,#N/A,FALSE,"단축1";#N/A,#N/A,FALSE,"단축2";#N/A,#N/A,FALSE,"단축3";#N/A,#N/A,FALSE,"장축";#N/A,#N/A,FALSE,"4WD"}</definedName>
    <definedName name="FMEA양식갑" localSheetId="0" hidden="1">{#N/A,#N/A,FALSE,"단축1";#N/A,#N/A,FALSE,"단축2";#N/A,#N/A,FALSE,"단축3";#N/A,#N/A,FALSE,"장축";#N/A,#N/A,FALSE,"4WD"}</definedName>
    <definedName name="FMEA양식갑" localSheetId="1" hidden="1">{#N/A,#N/A,FALSE,"단축1";#N/A,#N/A,FALSE,"단축2";#N/A,#N/A,FALSE,"단축3";#N/A,#N/A,FALSE,"장축";#N/A,#N/A,FALSE,"4WD"}</definedName>
    <definedName name="FMEA양식갑" hidden="1">{#N/A,#N/A,FALSE,"단축1";#N/A,#N/A,FALSE,"단축2";#N/A,#N/A,FALSE,"단축3";#N/A,#N/A,FALSE,"장축";#N/A,#N/A,FALSE,"4WD"}</definedName>
    <definedName name="FMEA양식설계갑" localSheetId="0" hidden="1">{#N/A,#N/A,FALSE,"단축1";#N/A,#N/A,FALSE,"단축2";#N/A,#N/A,FALSE,"단축3";#N/A,#N/A,FALSE,"장축";#N/A,#N/A,FALSE,"4WD"}</definedName>
    <definedName name="FMEA양식설계갑" localSheetId="1" hidden="1">{#N/A,#N/A,FALSE,"단축1";#N/A,#N/A,FALSE,"단축2";#N/A,#N/A,FALSE,"단축3";#N/A,#N/A,FALSE,"장축";#N/A,#N/A,FALSE,"4WD"}</definedName>
    <definedName name="FMEA양식설계갑" hidden="1">{#N/A,#N/A,FALSE,"단축1";#N/A,#N/A,FALSE,"단축2";#N/A,#N/A,FALSE,"단축3";#N/A,#N/A,FALSE,"장축";#N/A,#N/A,FALSE,"4WD"}</definedName>
    <definedName name="fmea양식설계정" localSheetId="0" hidden="1">{#N/A,#N/A,FALSE,"단축1";#N/A,#N/A,FALSE,"단축2";#N/A,#N/A,FALSE,"단축3";#N/A,#N/A,FALSE,"장축";#N/A,#N/A,FALSE,"4WD"}</definedName>
    <definedName name="fmea양식설계정" localSheetId="1" hidden="1">{#N/A,#N/A,FALSE,"단축1";#N/A,#N/A,FALSE,"단축2";#N/A,#N/A,FALSE,"단축3";#N/A,#N/A,FALSE,"장축";#N/A,#N/A,FALSE,"4WD"}</definedName>
    <definedName name="fmea양식설계정" hidden="1">{#N/A,#N/A,FALSE,"단축1";#N/A,#N/A,FALSE,"단축2";#N/A,#N/A,FALSE,"단축3";#N/A,#N/A,FALSE,"장축";#N/A,#N/A,FALSE,"4WD"}</definedName>
    <definedName name="FMEA양식정" localSheetId="0" hidden="1">{#N/A,#N/A,FALSE,"단축1";#N/A,#N/A,FALSE,"단축2";#N/A,#N/A,FALSE,"단축3";#N/A,#N/A,FALSE,"장축";#N/A,#N/A,FALSE,"4WD"}</definedName>
    <definedName name="FMEA양식정" localSheetId="1" hidden="1">{#N/A,#N/A,FALSE,"단축1";#N/A,#N/A,FALSE,"단축2";#N/A,#N/A,FALSE,"단축3";#N/A,#N/A,FALSE,"장축";#N/A,#N/A,FALSE,"4WD"}</definedName>
    <definedName name="FMEA양식정" hidden="1">{#N/A,#N/A,FALSE,"단축1";#N/A,#N/A,FALSE,"단축2";#N/A,#N/A,FALSE,"단축3";#N/A,#N/A,FALSE,"장축";#N/A,#N/A,FALSE,"4WD"}</definedName>
    <definedName name="FMK_RATE">[88]Input!#REF!</definedName>
    <definedName name="FO???UPH??" localSheetId="0" hidden="1">{#N/A,#N/A,FALSE,"??1";#N/A,#N/A,FALSE,"??2";#N/A,#N/A,FALSE,"??3";#N/A,#N/A,FALSE,"??";#N/A,#N/A,FALSE,"4WD"}</definedName>
    <definedName name="FO???UPH??" localSheetId="1" hidden="1">{#N/A,#N/A,FALSE,"??1";#N/A,#N/A,FALSE,"??2";#N/A,#N/A,FALSE,"??3";#N/A,#N/A,FALSE,"??";#N/A,#N/A,FALSE,"4WD"}</definedName>
    <definedName name="FO???UPH??" hidden="1">{#N/A,#N/A,FALSE,"??1";#N/A,#N/A,FALSE,"??2";#N/A,#N/A,FALSE,"??3";#N/A,#N/A,FALSE,"??";#N/A,#N/A,FALSE,"4WD"}</definedName>
    <definedName name="FOG" hidden="1">{#N/A,#N/A,FALSE,"단축1";#N/A,#N/A,FALSE,"단축2";#N/A,#N/A,FALSE,"단축3";#N/A,#N/A,FALSE,"장축";#N/A,#N/A,FALSE,"4WD"}</definedName>
    <definedName name="FOG_자재표" hidden="1">{#N/A,#N/A,FALSE,"단축1";#N/A,#N/A,FALSE,"단축2";#N/A,#N/A,FALSE,"단축3";#N/A,#N/A,FALSE,"장축";#N/A,#N/A,FALSE,"4WD"}</definedName>
    <definedName name="FO투입시UPH조정" localSheetId="0" hidden="1">{#N/A,#N/A,FALSE,"단축1";#N/A,#N/A,FALSE,"단축2";#N/A,#N/A,FALSE,"단축3";#N/A,#N/A,FALSE,"장축";#N/A,#N/A,FALSE,"4WD"}</definedName>
    <definedName name="FO투입시UPH조정" localSheetId="1" hidden="1">{#N/A,#N/A,FALSE,"단축1";#N/A,#N/A,FALSE,"단축2";#N/A,#N/A,FALSE,"단축3";#N/A,#N/A,FALSE,"장축";#N/A,#N/A,FALSE,"4WD"}</definedName>
    <definedName name="FO투입시UPH조정" hidden="1">{#N/A,#N/A,FALSE,"단축1";#N/A,#N/A,FALSE,"단축2";#N/A,#N/A,FALSE,"단축3";#N/A,#N/A,FALSE,"장축";#N/A,#N/A,FALSE,"4WD"}</definedName>
    <definedName name="FREEWHEEL" localSheetId="0" hidden="1">[12]CAUDIT!#REF!</definedName>
    <definedName name="FREEWHEEL" localSheetId="1" hidden="1">[12]CAUDIT!#REF!</definedName>
    <definedName name="FREEWHEEL" hidden="1">[94]CAUDIT!#REF!</definedName>
    <definedName name="FRF_Rate">'[80]Actual data'!#REF!</definedName>
    <definedName name="frmotor" localSheetId="0" hidden="1">{#N/A,#N/A,FALSE,"단축1";#N/A,#N/A,FALSE,"단축2";#N/A,#N/A,FALSE,"단축3";#N/A,#N/A,FALSE,"장축";#N/A,#N/A,FALSE,"4WD"}</definedName>
    <definedName name="frmotor" localSheetId="1" hidden="1">{#N/A,#N/A,FALSE,"단축1";#N/A,#N/A,FALSE,"단축2";#N/A,#N/A,FALSE,"단축3";#N/A,#N/A,FALSE,"장축";#N/A,#N/A,FALSE,"4WD"}</definedName>
    <definedName name="frmotor" hidden="1">{#N/A,#N/A,FALSE,"단축1";#N/A,#N/A,FALSE,"단축2";#N/A,#N/A,FALSE,"단축3";#N/A,#N/A,FALSE,"장축";#N/A,#N/A,FALSE,"4WD"}</definedName>
    <definedName name="FRONT" localSheetId="0" hidden="1">{#N/A,#N/A,FALSE,"단축1";#N/A,#N/A,FALSE,"단축2";#N/A,#N/A,FALSE,"단축3";#N/A,#N/A,FALSE,"장축";#N/A,#N/A,FALSE,"4WD"}</definedName>
    <definedName name="FRONT" localSheetId="1" hidden="1">{#N/A,#N/A,FALSE,"단축1";#N/A,#N/A,FALSE,"단축2";#N/A,#N/A,FALSE,"단축3";#N/A,#N/A,FALSE,"장축";#N/A,#N/A,FALSE,"4WD"}</definedName>
    <definedName name="FRONT" hidden="1">{#N/A,#N/A,FALSE,"단축1";#N/A,#N/A,FALSE,"단축2";#N/A,#N/A,FALSE,"단축3";#N/A,#N/A,FALSE,"장축";#N/A,#N/A,FALSE,"4WD"}</definedName>
    <definedName name="FRRT" localSheetId="0" hidden="1">{#N/A,#N/A,FALSE,"단축1";#N/A,#N/A,FALSE,"단축2";#N/A,#N/A,FALSE,"단축3";#N/A,#N/A,FALSE,"장축";#N/A,#N/A,FALSE,"4WD"}</definedName>
    <definedName name="FRRT" localSheetId="1" hidden="1">{#N/A,#N/A,FALSE,"단축1";#N/A,#N/A,FALSE,"단축2";#N/A,#N/A,FALSE,"단축3";#N/A,#N/A,FALSE,"장축";#N/A,#N/A,FALSE,"4WD"}</definedName>
    <definedName name="FRRT" hidden="1">{#N/A,#N/A,FALSE,"단축1";#N/A,#N/A,FALSE,"단축2";#N/A,#N/A,FALSE,"단축3";#N/A,#N/A,FALSE,"장축";#N/A,#N/A,FALSE,"4WD"}</definedName>
    <definedName name="fs" localSheetId="0">#REF!</definedName>
    <definedName name="fs">#REF!</definedName>
    <definedName name="fsafa" localSheetId="0" hidden="1">{"'자리배치도'!$AG$1:$CI$28"}</definedName>
    <definedName name="fsafa" hidden="1">{"'자리배치도'!$AG$1:$CI$28"}</definedName>
    <definedName name="fsafafdfasf" localSheetId="0" hidden="1">{#N/A,#N/A,FALSE,"지침";#N/A,#N/A,FALSE,"환경분석";#N/A,#N/A,FALSE,"Sheet16"}</definedName>
    <definedName name="fsafafdfasf" hidden="1">{#N/A,#N/A,FALSE,"지침";#N/A,#N/A,FALSE,"환경분석";#N/A,#N/A,FALSE,"Sheet16"}</definedName>
    <definedName name="fsafasfa" localSheetId="0" hidden="1">{"'표지'!$B$5"}</definedName>
    <definedName name="fsafasfa" hidden="1">{"'표지'!$B$5"}</definedName>
    <definedName name="fsafsafdsdf" localSheetId="0" hidden="1">{"'자리배치도'!$AG$1:$CI$28"}</definedName>
    <definedName name="fsafsafdsdf" hidden="1">{"'자리배치도'!$AG$1:$CI$28"}</definedName>
    <definedName name="FSAFSAFSA" hidden="1">{#N/A,#N/A,FALSE,"운반시간"}</definedName>
    <definedName name="fsafsafsaf" localSheetId="0" hidden="1">{"'자리배치도'!$AG$1:$CI$28"}</definedName>
    <definedName name="fsafsafsaf" hidden="1">{"'자리배치도'!$AG$1:$CI$28"}</definedName>
    <definedName name="fsd"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sd"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sdafsa" localSheetId="0" hidden="1">{"'표지'!$B$5"}</definedName>
    <definedName name="fsdafsa" hidden="1">{"'표지'!$B$5"}</definedName>
    <definedName name="fsdfas" localSheetId="0" hidden="1">{"'자리배치도'!$AG$1:$CI$28"}</definedName>
    <definedName name="fsdfas" hidden="1">{"'자리배치도'!$AG$1:$CI$28"}</definedName>
    <definedName name="FSDFAsd" hidden="1">{#N/A,#N/A,FALSE,"을지 (4)";#N/A,#N/A,FALSE,"을지 (5)";#N/A,#N/A,FALSE,"을지 (6)"}</definedName>
    <definedName name="FSDFASDF" hidden="1">{#N/A,#N/A,FALSE,"배수1"}</definedName>
    <definedName name="FSDSAFSA" hidden="1">{#N/A,#N/A,FALSE,"2~8번"}</definedName>
    <definedName name="FSERGSERGB" localSheetId="0" hidden="1">{#N/A,#N/A,FALSE,"단축1";#N/A,#N/A,FALSE,"단축2";#N/A,#N/A,FALSE,"단축3";#N/A,#N/A,FALSE,"장축";#N/A,#N/A,FALSE,"4WD"}</definedName>
    <definedName name="FSERGSERGB" localSheetId="1" hidden="1">{#N/A,#N/A,FALSE,"단축1";#N/A,#N/A,FALSE,"단축2";#N/A,#N/A,FALSE,"단축3";#N/A,#N/A,FALSE,"장축";#N/A,#N/A,FALSE,"4WD"}</definedName>
    <definedName name="FSERGSERGB" hidden="1">{#N/A,#N/A,FALSE,"단축1";#N/A,#N/A,FALSE,"단축2";#N/A,#N/A,FALSE,"단축3";#N/A,#N/A,FALSE,"장축";#N/A,#N/A,FALSE,"4WD"}</definedName>
    <definedName name="FSFD" localSheetId="0" hidden="1">{#N/A,#N/A,FALSE,"단축1";#N/A,#N/A,FALSE,"단축2";#N/A,#N/A,FALSE,"단축3";#N/A,#N/A,FALSE,"장축";#N/A,#N/A,FALSE,"4WD"}</definedName>
    <definedName name="FSFD" localSheetId="1" hidden="1">{#N/A,#N/A,FALSE,"단축1";#N/A,#N/A,FALSE,"단축2";#N/A,#N/A,FALSE,"단축3";#N/A,#N/A,FALSE,"장축";#N/A,#N/A,FALSE,"4WD"}</definedName>
    <definedName name="FSFD" hidden="1">{#N/A,#N/A,FALSE,"단축1";#N/A,#N/A,FALSE,"단축2";#N/A,#N/A,FALSE,"단축3";#N/A,#N/A,FALSE,"장축";#N/A,#N/A,FALSE,"4WD"}</definedName>
    <definedName name="FS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sg"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sg"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ft" hidden="1">{#N/A,#N/A,TRUE,"ACTIVITE-t";#N/A,#N/A,TRUE,"RESEAU-t";#N/A,#N/A,TRUE,"BASE-t"}</definedName>
    <definedName name="FTFTFTF" localSheetId="0" hidden="1">{#N/A,#N/A,FALSE,"단축1";#N/A,#N/A,FALSE,"단축2";#N/A,#N/A,FALSE,"단축3";#N/A,#N/A,FALSE,"장축";#N/A,#N/A,FALSE,"4WD"}</definedName>
    <definedName name="FTFTFTF" localSheetId="1" hidden="1">{#N/A,#N/A,FALSE,"단축1";#N/A,#N/A,FALSE,"단축2";#N/A,#N/A,FALSE,"단축3";#N/A,#N/A,FALSE,"장축";#N/A,#N/A,FALSE,"4WD"}</definedName>
    <definedName name="FTFTFTF" hidden="1">{#N/A,#N/A,FALSE,"단축1";#N/A,#N/A,FALSE,"단축2";#N/A,#N/A,FALSE,"단축3";#N/A,#N/A,FALSE,"장축";#N/A,#N/A,FALSE,"4WD"}</definedName>
    <definedName name="FTHF" hidden="1">{#N/A,#N/A,FALSE,"인원";#N/A,#N/A,FALSE,"비용2";#N/A,#N/A,FALSE,"비용1";#N/A,#N/A,FALSE,"비용";#N/A,#N/A,FALSE,"보증2";#N/A,#N/A,FALSE,"보증1";#N/A,#N/A,FALSE,"보증";#N/A,#N/A,FALSE,"손익1";#N/A,#N/A,FALSE,"손익";#N/A,#N/A,FALSE,"부서별매출";#N/A,#N/A,FALSE,"매출"}</definedName>
    <definedName name="fuafg"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fuafg"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FUEL" localSheetId="0" hidden="1">{#N/A,#N/A,FALSE,"단축1";#N/A,#N/A,FALSE,"단축2";#N/A,#N/A,FALSE,"단축3";#N/A,#N/A,FALSE,"장축";#N/A,#N/A,FALSE,"4WD"}</definedName>
    <definedName name="FUEL" hidden="1">{#N/A,#N/A,FALSE,"단축1";#N/A,#N/A,FALSE,"단축2";#N/A,#N/A,FALSE,"단축3";#N/A,#N/A,FALSE,"장축";#N/A,#N/A,FALSE,"4WD"}</definedName>
    <definedName name="FUGKLUYUY" localSheetId="0" hidden="1">{#N/A,#N/A,FALSE,"단축1";#N/A,#N/A,FALSE,"단축2";#N/A,#N/A,FALSE,"단축3";#N/A,#N/A,FALSE,"장축";#N/A,#N/A,FALSE,"4WD"}</definedName>
    <definedName name="FUGKLUYUY" localSheetId="1" hidden="1">{#N/A,#N/A,FALSE,"단축1";#N/A,#N/A,FALSE,"단축2";#N/A,#N/A,FALSE,"단축3";#N/A,#N/A,FALSE,"장축";#N/A,#N/A,FALSE,"4WD"}</definedName>
    <definedName name="FUGKLUYUY" hidden="1">{#N/A,#N/A,FALSE,"단축1";#N/A,#N/A,FALSE,"단축2";#N/A,#N/A,FALSE,"단축3";#N/A,#N/A,FALSE,"장축";#N/A,#N/A,FALSE,"4WD"}</definedName>
    <definedName name="fuiil" localSheetId="0" hidden="1">{#N/A,#N/A,FALSE,"V3 Stab-Geb Index";#N/A,#N/A,FALSE,"Vertrieb";#N/A,#N/A,FALSE,"V Daten";#N/A,#N/A,FALSE,"V-Z-Index";#N/A,#N/A,FALSE,"V-1 Daten";#N/A,#N/A,FALSE,"V-1 Index";#N/A,#N/A,FALSE,"V-2 Index";#N/A,#N/A,FALSE,"V-3 Daten";#N/A,#N/A,FALSE,"V3 Stab-Geb Index";#N/A,#N/A,FALSE,"V-3 VG's Index";#N/A,#N/A,FALSE,"V-4 Index";#N/A,#N/A,FALSE,"V-5 Index"}</definedName>
    <definedName name="fuiil" hidden="1">{#N/A,#N/A,FALSE,"V3 Stab-Geb Index";#N/A,#N/A,FALSE,"Vertrieb";#N/A,#N/A,FALSE,"V Daten";#N/A,#N/A,FALSE,"V-Z-Index";#N/A,#N/A,FALSE,"V-1 Daten";#N/A,#N/A,FALSE,"V-1 Index";#N/A,#N/A,FALSE,"V-2 Index";#N/A,#N/A,FALSE,"V-3 Daten";#N/A,#N/A,FALSE,"V3 Stab-Geb Index";#N/A,#N/A,FALSE,"V-3 VG's Index";#N/A,#N/A,FALSE,"V-4 Index";#N/A,#N/A,FALSE,"V-5 Index"}</definedName>
    <definedName name="FUKLIYL" localSheetId="0" hidden="1">{#N/A,#N/A,FALSE,"단축1";#N/A,#N/A,FALSE,"단축2";#N/A,#N/A,FALSE,"단축3";#N/A,#N/A,FALSE,"장축";#N/A,#N/A,FALSE,"4WD"}</definedName>
    <definedName name="FUKLIYL" localSheetId="1" hidden="1">{#N/A,#N/A,FALSE,"단축1";#N/A,#N/A,FALSE,"단축2";#N/A,#N/A,FALSE,"단축3";#N/A,#N/A,FALSE,"장축";#N/A,#N/A,FALSE,"4WD"}</definedName>
    <definedName name="FUKLIYL" hidden="1">{#N/A,#N/A,FALSE,"단축1";#N/A,#N/A,FALSE,"단축2";#N/A,#N/A,FALSE,"단축3";#N/A,#N/A,FALSE,"장축";#N/A,#N/A,FALSE,"4WD"}</definedName>
    <definedName name="FUKUYK" localSheetId="0" hidden="1">{#N/A,#N/A,FALSE,"단축1";#N/A,#N/A,FALSE,"단축2";#N/A,#N/A,FALSE,"단축3";#N/A,#N/A,FALSE,"장축";#N/A,#N/A,FALSE,"4WD"}</definedName>
    <definedName name="FUKUYK" localSheetId="1" hidden="1">{#N/A,#N/A,FALSE,"단축1";#N/A,#N/A,FALSE,"단축2";#N/A,#N/A,FALSE,"단축3";#N/A,#N/A,FALSE,"장축";#N/A,#N/A,FALSE,"4WD"}</definedName>
    <definedName name="FUKUYK" hidden="1">{#N/A,#N/A,FALSE,"단축1";#N/A,#N/A,FALSE,"단축2";#N/A,#N/A,FALSE,"단축3";#N/A,#N/A,FALSE,"장축";#N/A,#N/A,FALSE,"4WD"}</definedName>
    <definedName name="FUKUYKYU" localSheetId="0" hidden="1">{#N/A,#N/A,FALSE,"단축1";#N/A,#N/A,FALSE,"단축2";#N/A,#N/A,FALSE,"단축3";#N/A,#N/A,FALSE,"장축";#N/A,#N/A,FALSE,"4WD"}</definedName>
    <definedName name="FUKUYKYU" localSheetId="1" hidden="1">{#N/A,#N/A,FALSE,"단축1";#N/A,#N/A,FALSE,"단축2";#N/A,#N/A,FALSE,"단축3";#N/A,#N/A,FALSE,"장축";#N/A,#N/A,FALSE,"4WD"}</definedName>
    <definedName name="FUKUYKYU" hidden="1">{#N/A,#N/A,FALSE,"단축1";#N/A,#N/A,FALSE,"단축2";#N/A,#N/A,FALSE,"단축3";#N/A,#N/A,FALSE,"장축";#N/A,#N/A,FALSE,"4WD"}</definedName>
    <definedName name="FU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FUYKUY" localSheetId="0" hidden="1">{#N/A,#N/A,FALSE,"단축1";#N/A,#N/A,FALSE,"단축2";#N/A,#N/A,FALSE,"단축3";#N/A,#N/A,FALSE,"장축";#N/A,#N/A,FALSE,"4WD"}</definedName>
    <definedName name="FUYKUY" localSheetId="1" hidden="1">{#N/A,#N/A,FALSE,"단축1";#N/A,#N/A,FALSE,"단축2";#N/A,#N/A,FALSE,"단축3";#N/A,#N/A,FALSE,"장축";#N/A,#N/A,FALSE,"4WD"}</definedName>
    <definedName name="FUYKUY" hidden="1">{#N/A,#N/A,FALSE,"단축1";#N/A,#N/A,FALSE,"단축2";#N/A,#N/A,FALSE,"단축3";#N/A,#N/A,FALSE,"장축";#N/A,#N/A,FALSE,"4WD"}</definedName>
    <definedName name="FUYKYL" localSheetId="0" hidden="1">{#N/A,#N/A,FALSE,"단축1";#N/A,#N/A,FALSE,"단축2";#N/A,#N/A,FALSE,"단축3";#N/A,#N/A,FALSE,"장축";#N/A,#N/A,FALSE,"4WD"}</definedName>
    <definedName name="FUYKYL" localSheetId="1" hidden="1">{#N/A,#N/A,FALSE,"단축1";#N/A,#N/A,FALSE,"단축2";#N/A,#N/A,FALSE,"단축3";#N/A,#N/A,FALSE,"장축";#N/A,#N/A,FALSE,"4WD"}</definedName>
    <definedName name="FUYKYL" hidden="1">{#N/A,#N/A,FALSE,"단축1";#N/A,#N/A,FALSE,"단축2";#N/A,#N/A,FALSE,"단축3";#N/A,#N/A,FALSE,"장축";#N/A,#N/A,FALSE,"4WD"}</definedName>
    <definedName name="FX">#REF!</definedName>
    <definedName name="FYLKIYLIYL" localSheetId="0" hidden="1">{#N/A,#N/A,FALSE,"단축1";#N/A,#N/A,FALSE,"단축2";#N/A,#N/A,FALSE,"단축3";#N/A,#N/A,FALSE,"장축";#N/A,#N/A,FALSE,"4WD"}</definedName>
    <definedName name="FYLKIYLIYL" localSheetId="1" hidden="1">{#N/A,#N/A,FALSE,"단축1";#N/A,#N/A,FALSE,"단축2";#N/A,#N/A,FALSE,"단축3";#N/A,#N/A,FALSE,"장축";#N/A,#N/A,FALSE,"4WD"}</definedName>
    <definedName name="FYLKIYLIYL" hidden="1">{#N/A,#N/A,FALSE,"단축1";#N/A,#N/A,FALSE,"단축2";#N/A,#N/A,FALSE,"단축3";#N/A,#N/A,FALSE,"장축";#N/A,#N/A,FALSE,"4WD"}</definedName>
    <definedName name="FYUKLY" localSheetId="0" hidden="1">{#N/A,#N/A,FALSE,"단축1";#N/A,#N/A,FALSE,"단축2";#N/A,#N/A,FALSE,"단축3";#N/A,#N/A,FALSE,"장축";#N/A,#N/A,FALSE,"4WD"}</definedName>
    <definedName name="FYUKLY" localSheetId="1" hidden="1">{#N/A,#N/A,FALSE,"단축1";#N/A,#N/A,FALSE,"단축2";#N/A,#N/A,FALSE,"단축3";#N/A,#N/A,FALSE,"장축";#N/A,#N/A,FALSE,"4WD"}</definedName>
    <definedName name="FYUKLY" hidden="1">{#N/A,#N/A,FALSE,"단축1";#N/A,#N/A,FALSE,"단축2";#N/A,#N/A,FALSE,"단축3";#N/A,#N/A,FALSE,"장축";#N/A,#N/A,FALSE,"4WD"}</definedName>
    <definedName name="fzlfz"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zlf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F양식8" hidden="1">{#N/A,#N/A,FALSE,"단축1";#N/A,#N/A,FALSE,"단축2";#N/A,#N/A,FALSE,"단축3";#N/A,#N/A,FALSE,"장축";#N/A,#N/A,FALSE,"4WD"}</definedName>
    <definedName name="G" localSheetId="0" hidden="1">{#N/A,#N/A,FALSE,"96 3월물량표";#N/A,#N/A,FALSE,"96 4월물량표";#N/A,#N/A,FALSE,"96 5월물량표"}</definedName>
    <definedName name="G" localSheetId="1" hidden="1">{#N/A,#N/A,FALSE,"96 3월물량표";#N/A,#N/A,FALSE,"96 4월물량표";#N/A,#N/A,FALSE,"96 5월물량표"}</definedName>
    <definedName name="G" hidden="1">{#N/A,#N/A,FALSE,"96 3월물량표";#N/A,#N/A,FALSE,"96 4월물량표";#N/A,#N/A,FALSE,"96 5월물량표"}</definedName>
    <definedName name="ga">#REF!</definedName>
    <definedName name="GAFAFAFASFAS" hidden="1">{#N/A,#N/A,FALSE,"단축1";#N/A,#N/A,FALSE,"단축2";#N/A,#N/A,FALSE,"단축3";#N/A,#N/A,FALSE,"장축";#N/A,#N/A,FALSE,"4WD"}</definedName>
    <definedName name="gagfg" localSheetId="0">#REF!</definedName>
    <definedName name="gagfg">#REF!</definedName>
    <definedName name="GAMT">#N/A</definedName>
    <definedName name="GARDTGERTG" localSheetId="0" hidden="1">{#N/A,#N/A,FALSE,"단축1";#N/A,#N/A,FALSE,"단축2";#N/A,#N/A,FALSE,"단축3";#N/A,#N/A,FALSE,"장축";#N/A,#N/A,FALSE,"4WD"}</definedName>
    <definedName name="GARDTGERTG" localSheetId="1" hidden="1">{#N/A,#N/A,FALSE,"단축1";#N/A,#N/A,FALSE,"단축2";#N/A,#N/A,FALSE,"단축3";#N/A,#N/A,FALSE,"장축";#N/A,#N/A,FALSE,"4WD"}</definedName>
    <definedName name="GARDTGERTG" hidden="1">{#N/A,#N/A,FALSE,"단축1";#N/A,#N/A,FALSE,"단축2";#N/A,#N/A,FALSE,"단축3";#N/A,#N/A,FALSE,"장축";#N/A,#N/A,FALSE,"4WD"}</definedName>
    <definedName name="gate">#REF!</definedName>
    <definedName name="gbjklhbkl" localSheetId="0" hidden="1">{"'자리배치도'!$AG$1:$CI$28"}</definedName>
    <definedName name="gbjklhbkl" hidden="1">{"'자리배치도'!$AG$1:$CI$28"}</definedName>
    <definedName name="gbp">#REF!</definedName>
    <definedName name="GBP_Rate">[88]Input!#REF!</definedName>
    <definedName name="Gc" hidden="1">{#N/A,"BalanceSheetGroup",FALSE,"BSComparison";#N/A,"PLComparisonGroup",FALSE,"PLComparison";#N/A,"NatureGroup",FALSE,"PLNatureComparison";#N/A,"CashGroup",FALSE,"SCFComparison";#N/A,#N/A,FALSE,"EffectifComparison"}</definedName>
    <definedName name="G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D" hidden="1">{#N/A,#N/A,TRUE,"BSConsolidatedDetail";#N/A,#N/A,TRUE,"PLConsolidatedDetail";#N/A,#N/A,TRUE,"PLNatureConsolidatedDetail";#N/A,#N/A,TRUE,"RevenueConsolidatedDetail";#N/A,#N/A,TRUE,"SCFConsolidatedDetail";#N/A,#N/A,TRUE,"PPEConsolidatedDetail";#N/A,#N/A,TRUE,"IntangibleConsolidatedDetail"}</definedName>
    <definedName name="GDF"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DF"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df" hidden="1">{#N/A,#N/A,FALSE,"단축1";#N/A,#N/A,FALSE,"단축2";#N/A,#N/A,FALSE,"단축3";#N/A,#N/A,FALSE,"장축";#N/A,#N/A,FALSE,"4WD"}</definedName>
    <definedName name="GDHJ" hidden="1">{#N/A,#N/A,FALSE,"인원";#N/A,#N/A,FALSE,"비용2";#N/A,#N/A,FALSE,"비용1";#N/A,#N/A,FALSE,"비용";#N/A,#N/A,FALSE,"보증2";#N/A,#N/A,FALSE,"보증1";#N/A,#N/A,FALSE,"보증";#N/A,#N/A,FALSE,"손익1";#N/A,#N/A,FALSE,"손익";#N/A,#N/A,FALSE,"부서별매출";#N/A,#N/A,FALSE,"매출"}</definedName>
    <definedName name="gdmhgdmhg" hidden="1">{#N/A,#N/A,TRUE,"일정"}</definedName>
    <definedName name="GEGEQGERQGQER" hidden="1">{#N/A,#N/A,FALSE,"을지 (4)";#N/A,#N/A,FALSE,"을지 (5)";#N/A,#N/A,FALSE,"을지 (6)"}</definedName>
    <definedName name="GEIGIGJG" localSheetId="0" hidden="1">{#N/A,#N/A,FALSE,"단축1";#N/A,#N/A,FALSE,"단축2";#N/A,#N/A,FALSE,"단축3";#N/A,#N/A,FALSE,"장축";#N/A,#N/A,FALSE,"4WD"}</definedName>
    <definedName name="GEIGIGJG" localSheetId="1" hidden="1">{#N/A,#N/A,FALSE,"단축1";#N/A,#N/A,FALSE,"단축2";#N/A,#N/A,FALSE,"단축3";#N/A,#N/A,FALSE,"장축";#N/A,#N/A,FALSE,"4WD"}</definedName>
    <definedName name="GEIGIGJG" hidden="1">{#N/A,#N/A,FALSE,"단축1";#N/A,#N/A,FALSE,"단축2";#N/A,#N/A,FALSE,"단축3";#N/A,#N/A,FALSE,"장축";#N/A,#N/A,FALSE,"4WD"}</definedName>
    <definedName name="GERGESDF" localSheetId="0" hidden="1">{#N/A,#N/A,FALSE,"단축1";#N/A,#N/A,FALSE,"단축2";#N/A,#N/A,FALSE,"단축3";#N/A,#N/A,FALSE,"장축";#N/A,#N/A,FALSE,"4WD"}</definedName>
    <definedName name="GERGESDF" localSheetId="1" hidden="1">{#N/A,#N/A,FALSE,"단축1";#N/A,#N/A,FALSE,"단축2";#N/A,#N/A,FALSE,"단축3";#N/A,#N/A,FALSE,"장축";#N/A,#N/A,FALSE,"4WD"}</definedName>
    <definedName name="GERGESDF" hidden="1">{#N/A,#N/A,FALSE,"단축1";#N/A,#N/A,FALSE,"단축2";#N/A,#N/A,FALSE,"단축3";#N/A,#N/A,FALSE,"장축";#N/A,#N/A,FALSE,"4WD"}</definedName>
    <definedName name="GEWRGETGTGHTRGETRGERG" hidden="1">{#N/A,#N/A,FALSE,"초도품";#N/A,#N/A,FALSE,"초도품 (2)";#N/A,#N/A,FALSE,"초도품 (3)";#N/A,#N/A,FALSE,"초도품 (4)";#N/A,#N/A,FALSE,"초도품 (5)";#N/A,#N/A,FALSE,"초도품 (6)"}</definedName>
    <definedName name="GF" hidden="1">{#N/A,#N/A,FALSE,"단축1";#N/A,#N/A,FALSE,"단축2";#N/A,#N/A,FALSE,"단축3";#N/A,#N/A,FALSE,"장축";#N/A,#N/A,FALSE,"4WD"}</definedName>
    <definedName name="GFADS" hidden="1">{#N/A,#N/A,TRUE,"일정"}</definedName>
    <definedName name="GFD" hidden="1">{#N/A,#N/A,TRUE,"일정"}</definedName>
    <definedName name="GFDFDG" localSheetId="0" hidden="1">{#N/A,#N/A,FALSE,"을지 (4)";#N/A,#N/A,FALSE,"을지 (5)";#N/A,#N/A,FALSE,"을지 (6)"}</definedName>
    <definedName name="GFDFDG" localSheetId="1" hidden="1">{#N/A,#N/A,FALSE,"을지 (4)";#N/A,#N/A,FALSE,"을지 (5)";#N/A,#N/A,FALSE,"을지 (6)"}</definedName>
    <definedName name="GFDFDG" hidden="1">{#N/A,#N/A,FALSE,"을지 (4)";#N/A,#N/A,FALSE,"을지 (5)";#N/A,#N/A,FALSE,"을지 (6)"}</definedName>
    <definedName name="gfdgd" hidden="1">{#N/A,#N/A,FALSE,"손익표지";#N/A,#N/A,FALSE,"손익계산";#N/A,#N/A,FALSE,"일반관리비";#N/A,#N/A,FALSE,"영업외수익";#N/A,#N/A,FALSE,"영업외비용";#N/A,#N/A,FALSE,"매출액";#N/A,#N/A,FALSE,"요약손익";#N/A,#N/A,FALSE,"요약대차";#N/A,#N/A,FALSE,"매출채권현황";#N/A,#N/A,FALSE,"매출채권명세"}</definedName>
    <definedName name="GFDJ" hidden="1">{#N/A,#N/A,FALSE,"손익표지";#N/A,#N/A,FALSE,"손익계산";#N/A,#N/A,FALSE,"일반관리비";#N/A,#N/A,FALSE,"영업외수익";#N/A,#N/A,FALSE,"영업외비용";#N/A,#N/A,FALSE,"매출액";#N/A,#N/A,FALSE,"요약손익";#N/A,#N/A,FALSE,"요약대차";#N/A,#N/A,FALSE,"매출채권현황";#N/A,#N/A,FALSE,"매출채권명세"}</definedName>
    <definedName name="GFDS" localSheetId="0" hidden="1">{#N/A,#N/A,FALSE,"단축1";#N/A,#N/A,FALSE,"단축2";#N/A,#N/A,FALSE,"단축3";#N/A,#N/A,FALSE,"장축";#N/A,#N/A,FALSE,"4WD"}</definedName>
    <definedName name="GFDS" localSheetId="1" hidden="1">{#N/A,#N/A,FALSE,"단축1";#N/A,#N/A,FALSE,"단축2";#N/A,#N/A,FALSE,"단축3";#N/A,#N/A,FALSE,"장축";#N/A,#N/A,FALSE,"4WD"}</definedName>
    <definedName name="GFDS" hidden="1">{#N/A,#N/A,FALSE,"단축1";#N/A,#N/A,FALSE,"단축2";#N/A,#N/A,FALSE,"단축3";#N/A,#N/A,FALSE,"장축";#N/A,#N/A,FALSE,"4WD"}</definedName>
    <definedName name="GFDSGFD"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GFF"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F"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FG" localSheetId="0" hidden="1">{#N/A,#N/A,FALSE,"을지 (4)";#N/A,#N/A,FALSE,"을지 (5)";#N/A,#N/A,FALSE,"을지 (6)"}</definedName>
    <definedName name="GFG" localSheetId="1" hidden="1">{#N/A,#N/A,FALSE,"을지 (4)";#N/A,#N/A,FALSE,"을지 (5)";#N/A,#N/A,FALSE,"을지 (6)"}</definedName>
    <definedName name="GFG" hidden="1">{#N/A,#N/A,FALSE,"을지 (4)";#N/A,#N/A,FALSE,"을지 (5)";#N/A,#N/A,FALSE,"을지 (6)"}</definedName>
    <definedName name="gfgdfg" hidden="1">[95]결과조달!#REF!</definedName>
    <definedName name="gfgf" hidden="1">{"Year03to_04",#N/A,FALSE,"PLAN97 MASTER"}</definedName>
    <definedName name="GFGFHGFHF" hidden="1">{#N/A,#N/A,FALSE,"토공2"}</definedName>
    <definedName name="gfhfg" hidden="1">{#N/A,#N/A,FALSE,"손익표지";#N/A,#N/A,FALSE,"손익계산";#N/A,#N/A,FALSE,"일반관리비";#N/A,#N/A,FALSE,"영업외수익";#N/A,#N/A,FALSE,"영업외비용";#N/A,#N/A,FALSE,"매출액";#N/A,#N/A,FALSE,"요약손익";#N/A,#N/A,FALSE,"요약대차";#N/A,#N/A,FALSE,"매출채권현황";#N/A,#N/A,FALSE,"매출채권명세"}</definedName>
    <definedName name="GFHGF" hidden="1">{#N/A,#N/A,FALSE,"손익표지";#N/A,#N/A,FALSE,"손익계산";#N/A,#N/A,FALSE,"일반관리비";#N/A,#N/A,FALSE,"영업외수익";#N/A,#N/A,FALSE,"영업외비용";#N/A,#N/A,FALSE,"매출액";#N/A,#N/A,FALSE,"요약손익";#N/A,#N/A,FALSE,"요약대차";#N/A,#N/A,FALSE,"매출채권현황";#N/A,#N/A,FALSE,"매출채권명세"}</definedName>
    <definedName name="gfhgh" hidden="1">{#N/A,#N/A,FALSE,"배수2"}</definedName>
    <definedName name="gfhh" hidden="1">{#N/A,#N/A,FALSE,"인원";#N/A,#N/A,FALSE,"비용2";#N/A,#N/A,FALSE,"비용1";#N/A,#N/A,FALSE,"비용";#N/A,#N/A,FALSE,"보증2";#N/A,#N/A,FALSE,"보증1";#N/A,#N/A,FALSE,"보증";#N/A,#N/A,FALSE,"손익1";#N/A,#N/A,FALSE,"손익";#N/A,#N/A,FALSE,"부서별매출";#N/A,#N/A,FALSE,"매출"}</definedName>
    <definedName name="GFHJ" hidden="1">{#N/A,#N/A,FALSE,"단가표지"}</definedName>
    <definedName name="gfhtf"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gfhtf"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GFJG" localSheetId="0" hidden="1">{#N/A,#N/A,FALSE,"단축1";#N/A,#N/A,FALSE,"단축2";#N/A,#N/A,FALSE,"단축3";#N/A,#N/A,FALSE,"장축";#N/A,#N/A,FALSE,"4WD"}</definedName>
    <definedName name="GFJG" localSheetId="1" hidden="1">{#N/A,#N/A,FALSE,"단축1";#N/A,#N/A,FALSE,"단축2";#N/A,#N/A,FALSE,"단축3";#N/A,#N/A,FALSE,"장축";#N/A,#N/A,FALSE,"4WD"}</definedName>
    <definedName name="GFJG" hidden="1">{#N/A,#N/A,FALSE,"단축1";#N/A,#N/A,FALSE,"단축2";#N/A,#N/A,FALSE,"단축3";#N/A,#N/A,FALSE,"장축";#N/A,#N/A,FALSE,"4WD"}</definedName>
    <definedName name="GFJGFJGH" hidden="1">{#N/A,#N/A,FALSE,"2~8번"}</definedName>
    <definedName name="GFJGFJRRJGH" hidden="1">{#N/A,#N/A,FALSE,"배수1"}</definedName>
    <definedName name="GFJHGFJGF" hidden="1">{#N/A,#N/A,FALSE,"혼합골재"}</definedName>
    <definedName name="gfld" localSheetId="0" hidden="1">{#N/A,#N/A,TRUE,"Y생산";#N/A,#N/A,TRUE,"Y판매";#N/A,#N/A,TRUE,"Y총물량";#N/A,#N/A,TRUE,"Y능력";#N/A,#N/A,TRUE,"YKD"}</definedName>
    <definedName name="gfld" localSheetId="1" hidden="1">{#N/A,#N/A,TRUE,"Y생산";#N/A,#N/A,TRUE,"Y판매";#N/A,#N/A,TRUE,"Y총물량";#N/A,#N/A,TRUE,"Y능력";#N/A,#N/A,TRUE,"YKD"}</definedName>
    <definedName name="gfld" hidden="1">{#N/A,#N/A,TRUE,"Y생산";#N/A,#N/A,TRUE,"Y판매";#N/A,#N/A,TRUE,"Y총물량";#N/A,#N/A,TRUE,"Y능력";#N/A,#N/A,TRUE,"YKD"}</definedName>
    <definedName name="gfnjgfjhj">#N/A</definedName>
    <definedName name="GFRGH" localSheetId="0" hidden="1">{#N/A,#N/A,TRUE,"Y생산";#N/A,#N/A,TRUE,"Y판매";#N/A,#N/A,TRUE,"Y총물량";#N/A,#N/A,TRUE,"Y능력";#N/A,#N/A,TRUE,"YKD"}</definedName>
    <definedName name="GFRGH" localSheetId="1" hidden="1">{#N/A,#N/A,TRUE,"Y생산";#N/A,#N/A,TRUE,"Y판매";#N/A,#N/A,TRUE,"Y총물량";#N/A,#N/A,TRUE,"Y능력";#N/A,#N/A,TRUE,"YKD"}</definedName>
    <definedName name="GFRGH" hidden="1">{#N/A,#N/A,TRUE,"Y생산";#N/A,#N/A,TRUE,"Y판매";#N/A,#N/A,TRUE,"Y총물량";#N/A,#N/A,TRUE,"Y능력";#N/A,#N/A,TRUE,"YKD"}</definedName>
    <definedName name="GFRRJGH" hidden="1">{#N/A,#N/A,FALSE,"단가표지"}</definedName>
    <definedName name="gfs" hidden="1">{#N/A,#N/A,FALSE,"거주자";#N/A,#N/A,FALSE,"증투F"}</definedName>
    <definedName name="GFZRSDGFRG" localSheetId="0" hidden="1">#REF!</definedName>
    <definedName name="GFZRSDGFRG" localSheetId="1" hidden="1">#REF!</definedName>
    <definedName name="GFZRSDGFRG" hidden="1">#REF!</definedName>
    <definedName name="GG" localSheetId="0">#REF!</definedName>
    <definedName name="GG">#REF!</definedName>
    <definedName name="GGEA" hidden="1">{#N/A,#N/A,FALSE,"FR 계산내역";#N/A,#N/A,FALSE,"RR 계산내역";#N/A,#N/A,FALSE,"기계경비"}</definedName>
    <definedName name="GGEAD" hidden="1">{#N/A,#N/A,FALSE,"FR 계산내역";#N/A,#N/A,FALSE,"RR 계산내역";#N/A,#N/A,FALSE,"기계경비"}</definedName>
    <definedName name="GGEADE" hidden="1">{#N/A,#N/A,FALSE,"FR 계산내역";#N/A,#N/A,FALSE,"RR 계산내역";#N/A,#N/A,FALSE,"기계경비"}</definedName>
    <definedName name="ggeahh" hidden="1">{#N/A,#N/A,FALSE,"FR 계산내역";#N/A,#N/A,FALSE,"RR 계산내역";#N/A,#N/A,FALSE,"기계경비"}</definedName>
    <definedName name="GGFAA" hidden="1">{#N/A,#N/A,FALSE,"단축1";#N/A,#N/A,FALSE,"단축2";#N/A,#N/A,FALSE,"단축3";#N/A,#N/A,FALSE,"장축";#N/A,#N/A,FALSE,"4WD"}</definedName>
    <definedName name="ggfhgfshgh" hidden="1">{#N/A,#N/A,FALSE,"포장2"}</definedName>
    <definedName name="GGG" localSheetId="0" hidden="1">{#N/A,#N/A,FALSE,"단축1";#N/A,#N/A,FALSE,"단축2";#N/A,#N/A,FALSE,"단축3";#N/A,#N/A,FALSE,"장축";#N/A,#N/A,FALSE,"4WD"}</definedName>
    <definedName name="GGG" localSheetId="1" hidden="1">{#N/A,#N/A,FALSE,"단축1";#N/A,#N/A,FALSE,"단축2";#N/A,#N/A,FALSE,"단축3";#N/A,#N/A,FALSE,"장축";#N/A,#N/A,FALSE,"4WD"}</definedName>
    <definedName name="GGG"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GGGG" localSheetId="0" hidden="1">{#N/A,#N/A,FALSE,"단축1";#N/A,#N/A,FALSE,"단축2";#N/A,#N/A,FALSE,"단축3";#N/A,#N/A,FALSE,"장축";#N/A,#N/A,FALSE,"4WD"}</definedName>
    <definedName name="GGGG" localSheetId="1" hidden="1">{#N/A,#N/A,FALSE,"단축1";#N/A,#N/A,FALSE,"단축2";#N/A,#N/A,FALSE,"단축3";#N/A,#N/A,FALSE,"장축";#N/A,#N/A,FALSE,"4WD"}</definedName>
    <definedName name="GGGG" hidden="1">{#N/A,#N/A,FALSE,"단축1";#N/A,#N/A,FALSE,"단축2";#N/A,#N/A,FALSE,"단축3";#N/A,#N/A,FALSE,"장축";#N/A,#N/A,FALSE,"4WD"}</definedName>
    <definedName name="GGGGG" localSheetId="0" hidden="1">{#N/A,#N/A,FALSE,"단축1";#N/A,#N/A,FALSE,"단축2";#N/A,#N/A,FALSE,"단축3";#N/A,#N/A,FALSE,"장축";#N/A,#N/A,FALSE,"4WD"}</definedName>
    <definedName name="GGGGG" localSheetId="1" hidden="1">{#N/A,#N/A,FALSE,"단축1";#N/A,#N/A,FALSE,"단축2";#N/A,#N/A,FALSE,"단축3";#N/A,#N/A,FALSE,"장축";#N/A,#N/A,FALSE,"4WD"}</definedName>
    <definedName name="GGGGG" hidden="1">{#N/A,#N/A,FALSE,"단축1";#N/A,#N/A,FALSE,"단축2";#N/A,#N/A,FALSE,"단축3";#N/A,#N/A,FALSE,"장축";#N/A,#N/A,FALSE,"4WD"}</definedName>
    <definedName name="ggggge" hidden="1">{#N/A,#N/A,FALSE,"FR 계산내역";#N/A,#N/A,FALSE,"RR 계산내역";#N/A,#N/A,FALSE,"기계경비"}</definedName>
    <definedName name="GGGGGG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ggggghhhjj" localSheetId="0" hidden="1">{#N/A,#N/A,FALSE,"PART-1234-8-12-9(41)";#N/A,#N/A,FALSE,"PARTS-2(3)";#N/A,#N/A,FALSE,"VAN SYSTEM";#N/A,#N/A,FALSE,"PARTS-10(26)";#N/A,#N/A,FALSE,"PART-5-6-7-11(14)";#N/A,#N/A,FALSE,"PARTS-4(3)";#N/A,#N/A,FALSE,"PCLASS"}</definedName>
    <definedName name="ggggghhhjj" hidden="1">{#N/A,#N/A,FALSE,"PART-1234-8-12-9(41)";#N/A,#N/A,FALSE,"PARTS-2(3)";#N/A,#N/A,FALSE,"VAN SYSTEM";#N/A,#N/A,FALSE,"PARTS-10(26)";#N/A,#N/A,FALSE,"PART-5-6-7-11(14)";#N/A,#N/A,FALSE,"PARTS-4(3)";#N/A,#N/A,FALSE,"PCLASS"}</definedName>
    <definedName name="GGGVV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H" hidden="1">{#N/A,#N/A,TRUE,"일정"}</definedName>
    <definedName name="ghd" localSheetId="0" hidden="1">{#N/A,#N/A,FALSE,"Aging Summary";#N/A,#N/A,FALSE,"Ratio Analysis";#N/A,#N/A,FALSE,"Test 120 Day Accts";#N/A,#N/A,FALSE,"Tickmarks"}</definedName>
    <definedName name="ghd" localSheetId="1" hidden="1">{#N/A,#N/A,FALSE,"Aging Summary";#N/A,#N/A,FALSE,"Ratio Analysis";#N/A,#N/A,FALSE,"Test 120 Day Accts";#N/A,#N/A,FALSE,"Tickmarks"}</definedName>
    <definedName name="ghd" hidden="1">{#N/A,#N/A,FALSE,"Aging Summary";#N/A,#N/A,FALSE,"Ratio Analysis";#N/A,#N/A,FALSE,"Test 120 Day Accts";#N/A,#N/A,FALSE,"Tickmarks"}</definedName>
    <definedName name="ghdfgh">#REF!</definedName>
    <definedName name="GHDJDG" localSheetId="0" hidden="1">{#N/A,#N/A,FALSE,"단축1";#N/A,#N/A,FALSE,"단축2";#N/A,#N/A,FALSE,"단축3";#N/A,#N/A,FALSE,"장축";#N/A,#N/A,FALSE,"4WD"}</definedName>
    <definedName name="GHDJDG" localSheetId="1" hidden="1">{#N/A,#N/A,FALSE,"단축1";#N/A,#N/A,FALSE,"단축2";#N/A,#N/A,FALSE,"단축3";#N/A,#N/A,FALSE,"장축";#N/A,#N/A,FALSE,"4WD"}</definedName>
    <definedName name="GHDJDG" hidden="1">{#N/A,#N/A,FALSE,"단축1";#N/A,#N/A,FALSE,"단축2";#N/A,#N/A,FALSE,"단축3";#N/A,#N/A,FALSE,"장축";#N/A,#N/A,FALSE,"4WD"}</definedName>
    <definedName name="ghgfh" hidden="1">{#N/A,#N/A,FALSE,"포장2"}</definedName>
    <definedName name="GHGH" localSheetId="0" hidden="1">{#N/A,#N/A,FALSE,"단축1";#N/A,#N/A,FALSE,"단축2";#N/A,#N/A,FALSE,"단축3";#N/A,#N/A,FALSE,"장축";#N/A,#N/A,FALSE,"4WD"}</definedName>
    <definedName name="GHGH" localSheetId="1" hidden="1">{#N/A,#N/A,FALSE,"단축1";#N/A,#N/A,FALSE,"단축2";#N/A,#N/A,FALSE,"단축3";#N/A,#N/A,FALSE,"장축";#N/A,#N/A,FALSE,"4WD"}</definedName>
    <definedName name="GHGH" hidden="1">{#N/A,#N/A,FALSE,"단축1";#N/A,#N/A,FALSE,"단축2";#N/A,#N/A,FALSE,"단축3";#N/A,#N/A,FALSE,"장축";#N/A,#N/A,FALSE,"4WD"}</definedName>
    <definedName name="GHGJGK" hidden="1">{#N/A,#N/A,FALSE,"단축1";#N/A,#N/A,FALSE,"단축2";#N/A,#N/A,FALSE,"단축3";#N/A,#N/A,FALSE,"장축";#N/A,#N/A,FALSE,"4WD"}</definedName>
    <definedName name="ghhhh" localSheetId="0" hidden="1">{#N/A,#N/A,FALSE,"단축1";#N/A,#N/A,FALSE,"단축2";#N/A,#N/A,FALSE,"단축3";#N/A,#N/A,FALSE,"장축";#N/A,#N/A,FALSE,"4WD"}</definedName>
    <definedName name="ghhhh" localSheetId="1" hidden="1">{#N/A,#N/A,FALSE,"단축1";#N/A,#N/A,FALSE,"단축2";#N/A,#N/A,FALSE,"단축3";#N/A,#N/A,FALSE,"장축";#N/A,#N/A,FALSE,"4WD"}</definedName>
    <definedName name="ghhhh" hidden="1">{#N/A,#N/A,FALSE,"단축1";#N/A,#N/A,FALSE,"단축2";#N/A,#N/A,FALSE,"단축3";#N/A,#N/A,FALSE,"장축";#N/A,#N/A,FALSE,"4WD"}</definedName>
    <definedName name="ghj"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ghjg" hidden="1">{#N/A,#N/A,FALSE,"손익표지";#N/A,#N/A,FALSE,"손익계산";#N/A,#N/A,FALSE,"일반관리비";#N/A,#N/A,FALSE,"영업외수익";#N/A,#N/A,FALSE,"영업외비용";#N/A,#N/A,FALSE,"매출액";#N/A,#N/A,FALSE,"요약손익";#N/A,#N/A,FALSE,"요약대차";#N/A,#N/A,FALSE,"매출채권현황";#N/A,#N/A,FALSE,"매출채권명세"}</definedName>
    <definedName name="ghjghj" hidden="1">{#N/A,#N/A,FALSE,"손익표지";#N/A,#N/A,FALSE,"손익계산";#N/A,#N/A,FALSE,"일반관리비";#N/A,#N/A,FALSE,"영업외수익";#N/A,#N/A,FALSE,"영업외비용";#N/A,#N/A,FALSE,"매출액";#N/A,#N/A,FALSE,"요약손익";#N/A,#N/A,FALSE,"요약대차";#N/A,#N/A,FALSE,"매출채권현황";#N/A,#N/A,FALSE,"매출채권명세"}</definedName>
    <definedName name="GHJKL" localSheetId="0" hidden="1">{#N/A,#N/A,FALSE,"PART-1234-8-12-9(41)";#N/A,#N/A,FALSE,"PARTS-2(3)";#N/A,#N/A,FALSE,"VAN SYSTEM";#N/A,#N/A,FALSE,"PARTS-10(26)";#N/A,#N/A,FALSE,"PART-5-6-7-11(14)";#N/A,#N/A,FALSE,"PARTS-4(3)";#N/A,#N/A,FALSE,"PCLASS"}</definedName>
    <definedName name="GHJKL" hidden="1">{#N/A,#N/A,FALSE,"PART-1234-8-12-9(41)";#N/A,#N/A,FALSE,"PARTS-2(3)";#N/A,#N/A,FALSE,"VAN SYSTEM";#N/A,#N/A,FALSE,"PARTS-10(26)";#N/A,#N/A,FALSE,"PART-5-6-7-11(14)";#N/A,#N/A,FALSE,"PARTS-4(3)";#N/A,#N/A,FALSE,"PCLASS"}</definedName>
    <definedName name="GHJKLL" localSheetId="0" hidden="1">{#N/A,#N/A,FALSE,"PART-1234-8-12-9(41)";#N/A,#N/A,FALSE,"PARTS-2(3)";#N/A,#N/A,FALSE,"VAN SYSTEM";#N/A,#N/A,FALSE,"PARTS-10(26)";#N/A,#N/A,FALSE,"PART-5-6-7-11(14)";#N/A,#N/A,FALSE,"PARTS-4(3)";#N/A,#N/A,FALSE,"PCLASS"}</definedName>
    <definedName name="GHJKLL" hidden="1">{#N/A,#N/A,FALSE,"PART-1234-8-12-9(41)";#N/A,#N/A,FALSE,"PARTS-2(3)";#N/A,#N/A,FALSE,"VAN SYSTEM";#N/A,#N/A,FALSE,"PARTS-10(26)";#N/A,#N/A,FALSE,"PART-5-6-7-11(14)";#N/A,#N/A,FALSE,"PARTS-4(3)";#N/A,#N/A,FALSE,"PCLASS"}</definedName>
    <definedName name="ghjuio" localSheetId="0" hidden="1">{#N/A,#N/A,FALSE,"PART-1234-8-12-9(41)";#N/A,#N/A,FALSE,"PARTS-2(3)";#N/A,#N/A,FALSE,"VAN SYSTEM";#N/A,#N/A,FALSE,"PARTS-10(26)";#N/A,#N/A,FALSE,"PART-5-6-7-11(14)";#N/A,#N/A,FALSE,"PARTS-4(3)";#N/A,#N/A,FALSE,"PCLASS"}</definedName>
    <definedName name="ghjuio" hidden="1">{#N/A,#N/A,FALSE,"PART-1234-8-12-9(41)";#N/A,#N/A,FALSE,"PARTS-2(3)";#N/A,#N/A,FALSE,"VAN SYSTEM";#N/A,#N/A,FALSE,"PARTS-10(26)";#N/A,#N/A,FALSE,"PART-5-6-7-11(14)";#N/A,#N/A,FALSE,"PARTS-4(3)";#N/A,#N/A,FALSE,"PCLASS"}</definedName>
    <definedName name="GHKD" hidden="1">{#N/A,#N/A,TRUE,"Y생산";#N/A,#N/A,TRUE,"Y판매";#N/A,#N/A,TRUE,"Y총물량";#N/A,#N/A,TRUE,"Y능력";#N/A,#N/A,TRUE,"YKD"}</definedName>
    <definedName name="ghkg"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hkg"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hkgh"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hkgh"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HKRDL" localSheetId="0" hidden="1">{#N/A,#N/A,FALSE,"단축1";#N/A,#N/A,FALSE,"단축2";#N/A,#N/A,FALSE,"단축3";#N/A,#N/A,FALSE,"장축";#N/A,#N/A,FALSE,"4WD"}</definedName>
    <definedName name="GHKRDL" localSheetId="1" hidden="1">{#N/A,#N/A,FALSE,"단축1";#N/A,#N/A,FALSE,"단축2";#N/A,#N/A,FALSE,"단축3";#N/A,#N/A,FALSE,"장축";#N/A,#N/A,FALSE,"4WD"}</definedName>
    <definedName name="GHKRDL" hidden="1">{#N/A,#N/A,FALSE,"단축1";#N/A,#N/A,FALSE,"단축2";#N/A,#N/A,FALSE,"단축3";#N/A,#N/A,FALSE,"장축";#N/A,#N/A,FALSE,"4WD"}</definedName>
    <definedName name="GHUTGHF" localSheetId="0" hidden="1">{#N/A,#N/A,FALSE,"96 3월물량표";#N/A,#N/A,FALSE,"96 4월물량표";#N/A,#N/A,FALSE,"96 5월물량표"}</definedName>
    <definedName name="GHUTGHF" localSheetId="1" hidden="1">{#N/A,#N/A,FALSE,"96 3월물량표";#N/A,#N/A,FALSE,"96 4월물량표";#N/A,#N/A,FALSE,"96 5월물량표"}</definedName>
    <definedName name="GHUTGHF" hidden="1">{#N/A,#N/A,FALSE,"96 3월물량표";#N/A,#N/A,FALSE,"96 4월물량표";#N/A,#N/A,FALSE,"96 5월물량표"}</definedName>
    <definedName name="GIGIGIGIGIGIG" localSheetId="0" hidden="1">{#N/A,#N/A,FALSE,"단축1";#N/A,#N/A,FALSE,"단축2";#N/A,#N/A,FALSE,"단축3";#N/A,#N/A,FALSE,"장축";#N/A,#N/A,FALSE,"4WD"}</definedName>
    <definedName name="GIGIGIGIGIGIG" localSheetId="1" hidden="1">{#N/A,#N/A,FALSE,"단축1";#N/A,#N/A,FALSE,"단축2";#N/A,#N/A,FALSE,"단축3";#N/A,#N/A,FALSE,"장축";#N/A,#N/A,FALSE,"4WD"}</definedName>
    <definedName name="GIGIGIGIGIGIG" hidden="1">{#N/A,#N/A,FALSE,"단축1";#N/A,#N/A,FALSE,"단축2";#N/A,#N/A,FALSE,"단축3";#N/A,#N/A,FALSE,"장축";#N/A,#N/A,FALSE,"4WD"}</definedName>
    <definedName name="GINPUT" localSheetId="0">#REF!</definedName>
    <definedName name="GINPUT">#REF!</definedName>
    <definedName name="GJ" localSheetId="0" hidden="1">{#N/A,#N/A,FALSE,"단축1";#N/A,#N/A,FALSE,"단축2";#N/A,#N/A,FALSE,"단축3";#N/A,#N/A,FALSE,"장축";#N/A,#N/A,FALSE,"4WD"}</definedName>
    <definedName name="GJ" localSheetId="1" hidden="1">{#N/A,#N/A,FALSE,"단축1";#N/A,#N/A,FALSE,"단축2";#N/A,#N/A,FALSE,"단축3";#N/A,#N/A,FALSE,"장축";#N/A,#N/A,FALSE,"4WD"}</definedName>
    <definedName name="GJ" hidden="1">{#N/A,#N/A,FALSE,"단축1";#N/A,#N/A,FALSE,"단축2";#N/A,#N/A,FALSE,"단축3";#N/A,#N/A,FALSE,"장축";#N/A,#N/A,FALSE,"4WD"}</definedName>
    <definedName name="GJFGJFGJ" hidden="1">{#N/A,#N/A,FALSE,"골재소요량";#N/A,#N/A,FALSE,"골재소요량"}</definedName>
    <definedName name="GJGFJGFHJ" hidden="1">{#N/A,#N/A,FALSE,"속도"}</definedName>
    <definedName name="GJHGLI" hidden="1">{#N/A,#N/A,FALSE,"포장1";#N/A,#N/A,FALSE,"포장1"}</definedName>
    <definedName name="gjhk"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jhk"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gjk" localSheetId="0" hidden="1">{#N/A,#N/A,FALSE,"Aging Summary";#N/A,#N/A,FALSE,"Ratio Analysis";#N/A,#N/A,FALSE,"Test 120 Day Accts";#N/A,#N/A,FALSE,"Tickmarks"}</definedName>
    <definedName name="gjk" localSheetId="1" hidden="1">{#N/A,#N/A,FALSE,"Aging Summary";#N/A,#N/A,FALSE,"Ratio Analysis";#N/A,#N/A,FALSE,"Test 120 Day Accts";#N/A,#N/A,FALSE,"Tickmarks"}</definedName>
    <definedName name="gjk" hidden="1">{#N/A,#N/A,FALSE,"Aging Summary";#N/A,#N/A,FALSE,"Ratio Analysis";#N/A,#N/A,FALSE,"Test 120 Day Accts";#N/A,#N/A,FALSE,"Tickmarks"}</definedName>
    <definedName name="GJKADJG" localSheetId="0" hidden="1">{#N/A,#N/A,FALSE,"단축1";#N/A,#N/A,FALSE,"단축2";#N/A,#N/A,FALSE,"단축3";#N/A,#N/A,FALSE,"장축";#N/A,#N/A,FALSE,"4WD"}</definedName>
    <definedName name="GJKADJG" localSheetId="1" hidden="1">{#N/A,#N/A,FALSE,"단축1";#N/A,#N/A,FALSE,"단축2";#N/A,#N/A,FALSE,"단축3";#N/A,#N/A,FALSE,"장축";#N/A,#N/A,FALSE,"4WD"}</definedName>
    <definedName name="GJKADJG" hidden="1">{#N/A,#N/A,FALSE,"단축1";#N/A,#N/A,FALSE,"단축2";#N/A,#N/A,FALSE,"단축3";#N/A,#N/A,FALSE,"장축";#N/A,#N/A,FALSE,"4WD"}</definedName>
    <definedName name="GJKGJK" localSheetId="0" hidden="1">{#N/A,#N/A,FALSE,"단축1";#N/A,#N/A,FALSE,"단축2";#N/A,#N/A,FALSE,"단축3";#N/A,#N/A,FALSE,"장축";#N/A,#N/A,FALSE,"4WD"}</definedName>
    <definedName name="GJKGJK" localSheetId="1" hidden="1">{#N/A,#N/A,FALSE,"단축1";#N/A,#N/A,FALSE,"단축2";#N/A,#N/A,FALSE,"단축3";#N/A,#N/A,FALSE,"장축";#N/A,#N/A,FALSE,"4WD"}</definedName>
    <definedName name="GJKGJK" hidden="1">{#N/A,#N/A,FALSE,"단축1";#N/A,#N/A,FALSE,"단축2";#N/A,#N/A,FALSE,"단축3";#N/A,#N/A,FALSE,"장축";#N/A,#N/A,FALSE,"4WD"}</definedName>
    <definedName name="gjkgkl">#REF!</definedName>
    <definedName name="GJT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kdfgjldg" localSheetId="0" hidden="1">{#N/A,#N/A,FALSE,"신규dep";#N/A,#N/A,FALSE,"신규dep-금형상각후";#N/A,#N/A,FALSE,"신규dep-연구비상각후";#N/A,#N/A,FALSE,"신규dep-기계,공구상각후"}</definedName>
    <definedName name="gkdfgjldg" localSheetId="1" hidden="1">{#N/A,#N/A,FALSE,"신규dep";#N/A,#N/A,FALSE,"신규dep-금형상각후";#N/A,#N/A,FALSE,"신규dep-연구비상각후";#N/A,#N/A,FALSE,"신규dep-기계,공구상각후"}</definedName>
    <definedName name="gkdfgjldg" hidden="1">{#N/A,#N/A,FALSE,"신규dep";#N/A,#N/A,FALSE,"신규dep-금형상각후";#N/A,#N/A,FALSE,"신규dep-연구비상각후";#N/A,#N/A,FALSE,"신규dep-기계,공구상각후"}</definedName>
    <definedName name="gkg"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kg"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GKSK" localSheetId="0" hidden="1">{#N/A,#N/A,FALSE,"단축1";#N/A,#N/A,FALSE,"단축2";#N/A,#N/A,FALSE,"단축3";#N/A,#N/A,FALSE,"장축";#N/A,#N/A,FALSE,"4WD"}</definedName>
    <definedName name="GKSK" localSheetId="1" hidden="1">{#N/A,#N/A,FALSE,"단축1";#N/A,#N/A,FALSE,"단축2";#N/A,#N/A,FALSE,"단축3";#N/A,#N/A,FALSE,"장축";#N/A,#N/A,FALSE,"4WD"}</definedName>
    <definedName name="GKSK" hidden="1">{#N/A,#N/A,FALSE,"단축1";#N/A,#N/A,FALSE,"단축2";#N/A,#N/A,FALSE,"단축3";#N/A,#N/A,FALSE,"장축";#N/A,#N/A,FALSE,"4WD"}</definedName>
    <definedName name="GLASS견적의뢰용" hidden="1">[96]물량표!#REF!</definedName>
    <definedName name="globe" localSheetId="0">#REF!</definedName>
    <definedName name="globe">#REF!</definedName>
    <definedName name="G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GML"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GML"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GOGOGOGO" hidden="1">{"Wire Charts",#N/A,TRUE,"Wires"}</definedName>
    <definedName name="GQTY">#N/A</definedName>
    <definedName name="GR_NO">#N/A</definedName>
    <definedName name="GRADE" hidden="1">'[97]JT3.0견적-구1'!$1:$4010</definedName>
    <definedName name="graph" hidden="1">{"monthly",#N/A,FALSE,"GASODEM";"qtr to yr",#N/A,FALSE,"GASODEM"}</definedName>
    <definedName name="group" localSheetId="0">#REF!</definedName>
    <definedName name="group">#REF!</definedName>
    <definedName name="GROUP1">#N/A</definedName>
    <definedName name="GROUP2">#N/A</definedName>
    <definedName name="GROUP3">#N/A</definedName>
    <definedName name="GROUP4">#N/A</definedName>
    <definedName name="GROUP5">#N/A</definedName>
    <definedName name="GROUP6">#N/A</definedName>
    <definedName name="GROUP7">#N/A</definedName>
    <definedName name="GROUP8">#N/A</definedName>
    <definedName name="gs" localSheetId="0" hidden="1">{#N/A,#N/A,FALSE,"Aging Summary";#N/A,#N/A,FALSE,"Ratio Analysis";#N/A,#N/A,FALSE,"Test 120 Day Accts";#N/A,#N/A,FALSE,"Tickmarks"}</definedName>
    <definedName name="gs" localSheetId="1" hidden="1">{#N/A,#N/A,FALSE,"Aging Summary";#N/A,#N/A,FALSE,"Ratio Analysis";#N/A,#N/A,FALSE,"Test 120 Day Accts";#N/A,#N/A,FALSE,"Tickmarks"}</definedName>
    <definedName name="gs" hidden="1">{#N/A,#N/A,FALSE,"Aging Summary";#N/A,#N/A,FALSE,"Ratio Analysis";#N/A,#N/A,FALSE,"Test 120 Day Accts";#N/A,#N/A,FALSE,"Tickmarks"}</definedName>
    <definedName name="GSAUPBU">#N/A</definedName>
    <definedName name="GSDFDS" hidden="1">[91]물량표!#REF!</definedName>
    <definedName name="GSDFGERSSZDFV" localSheetId="0" hidden="1">{#N/A,#N/A,FALSE,"단축1";#N/A,#N/A,FALSE,"단축2";#N/A,#N/A,FALSE,"단축3";#N/A,#N/A,FALSE,"장축";#N/A,#N/A,FALSE,"4WD"}</definedName>
    <definedName name="GSDFGERSSZDFV" localSheetId="1" hidden="1">{#N/A,#N/A,FALSE,"단축1";#N/A,#N/A,FALSE,"단축2";#N/A,#N/A,FALSE,"단축3";#N/A,#N/A,FALSE,"장축";#N/A,#N/A,FALSE,"4WD"}</definedName>
    <definedName name="GSDFGERSSZDFV" hidden="1">{#N/A,#N/A,FALSE,"단축1";#N/A,#N/A,FALSE,"단축2";#N/A,#N/A,FALSE,"단축3";#N/A,#N/A,FALSE,"장축";#N/A,#N/A,FALSE,"4WD"}</definedName>
    <definedName name="GSDFGSERGS" localSheetId="0" hidden="1">{#N/A,#N/A,FALSE,"단축1";#N/A,#N/A,FALSE,"단축2";#N/A,#N/A,FALSE,"단축3";#N/A,#N/A,FALSE,"장축";#N/A,#N/A,FALSE,"4WD"}</definedName>
    <definedName name="GSDFGSERGS" localSheetId="1" hidden="1">{#N/A,#N/A,FALSE,"단축1";#N/A,#N/A,FALSE,"단축2";#N/A,#N/A,FALSE,"단축3";#N/A,#N/A,FALSE,"장축";#N/A,#N/A,FALSE,"4WD"}</definedName>
    <definedName name="GSDFGSERGS" hidden="1">{#N/A,#N/A,FALSE,"단축1";#N/A,#N/A,FALSE,"단축2";#N/A,#N/A,FALSE,"단축3";#N/A,#N/A,FALSE,"장축";#N/A,#N/A,FALSE,"4WD"}</definedName>
    <definedName name="GSDFHGSDFSHDFG" localSheetId="0" hidden="1">{#N/A,#N/A,FALSE,"단축1";#N/A,#N/A,FALSE,"단축2";#N/A,#N/A,FALSE,"단축3";#N/A,#N/A,FALSE,"장축";#N/A,#N/A,FALSE,"4WD"}</definedName>
    <definedName name="GSDFHGSDFSHDFG" localSheetId="1" hidden="1">{#N/A,#N/A,FALSE,"단축1";#N/A,#N/A,FALSE,"단축2";#N/A,#N/A,FALSE,"단축3";#N/A,#N/A,FALSE,"장축";#N/A,#N/A,FALSE,"4WD"}</definedName>
    <definedName name="GSDFHGSDFSHDFG" hidden="1">{#N/A,#N/A,FALSE,"단축1";#N/A,#N/A,FALSE,"단축2";#N/A,#N/A,FALSE,"단축3";#N/A,#N/A,FALSE,"장축";#N/A,#N/A,FALSE,"4WD"}</definedName>
    <definedName name="GSDGSRWQR" hidden="1">{#N/A,#N/A,FALSE,"속도"}</definedName>
    <definedName name="GSEGBGSDFBGSER" localSheetId="0" hidden="1">{#N/A,#N/A,FALSE,"단축1";#N/A,#N/A,FALSE,"단축2";#N/A,#N/A,FALSE,"단축3";#N/A,#N/A,FALSE,"장축";#N/A,#N/A,FALSE,"4WD"}</definedName>
    <definedName name="GSEGBGSDFBGSER" localSheetId="1" hidden="1">{#N/A,#N/A,FALSE,"단축1";#N/A,#N/A,FALSE,"단축2";#N/A,#N/A,FALSE,"단축3";#N/A,#N/A,FALSE,"장축";#N/A,#N/A,FALSE,"4WD"}</definedName>
    <definedName name="GSEGBGSDFBGSER" hidden="1">{#N/A,#N/A,FALSE,"단축1";#N/A,#N/A,FALSE,"단축2";#N/A,#N/A,FALSE,"단축3";#N/A,#N/A,FALSE,"장축";#N/A,#N/A,FALSE,"4WD"}</definedName>
    <definedName name="GSEGSDFGVSER" localSheetId="0" hidden="1">{#N/A,#N/A,FALSE,"단축1";#N/A,#N/A,FALSE,"단축2";#N/A,#N/A,FALSE,"단축3";#N/A,#N/A,FALSE,"장축";#N/A,#N/A,FALSE,"4WD"}</definedName>
    <definedName name="GSEGSDFGVSER" localSheetId="1" hidden="1">{#N/A,#N/A,FALSE,"단축1";#N/A,#N/A,FALSE,"단축2";#N/A,#N/A,FALSE,"단축3";#N/A,#N/A,FALSE,"장축";#N/A,#N/A,FALSE,"4WD"}</definedName>
    <definedName name="GSEGSDFGVSER" hidden="1">{#N/A,#N/A,FALSE,"단축1";#N/A,#N/A,FALSE,"단축2";#N/A,#N/A,FALSE,"단축3";#N/A,#N/A,FALSE,"장축";#N/A,#N/A,FALSE,"4WD"}</definedName>
    <definedName name="GSERGBSFDGERE" localSheetId="0" hidden="1">{#N/A,#N/A,FALSE,"신규dep";#N/A,#N/A,FALSE,"신규dep-금형상각후";#N/A,#N/A,FALSE,"신규dep-연구비상각후";#N/A,#N/A,FALSE,"신규dep-기계,공구상각후"}</definedName>
    <definedName name="GSERGBSFDGERE" localSheetId="1" hidden="1">{#N/A,#N/A,FALSE,"신규dep";#N/A,#N/A,FALSE,"신규dep-금형상각후";#N/A,#N/A,FALSE,"신규dep-연구비상각후";#N/A,#N/A,FALSE,"신규dep-기계,공구상각후"}</definedName>
    <definedName name="GSERGBSFDGERE" hidden="1">{#N/A,#N/A,FALSE,"신규dep";#N/A,#N/A,FALSE,"신규dep-금형상각후";#N/A,#N/A,FALSE,"신규dep-연구비상각후";#N/A,#N/A,FALSE,"신규dep-기계,공구상각후"}</definedName>
    <definedName name="GSERGSDFGER" localSheetId="0" hidden="1">{#N/A,#N/A,FALSE,"단축1";#N/A,#N/A,FALSE,"단축2";#N/A,#N/A,FALSE,"단축3";#N/A,#N/A,FALSE,"장축";#N/A,#N/A,FALSE,"4WD"}</definedName>
    <definedName name="GSERGSDFGER" localSheetId="1" hidden="1">{#N/A,#N/A,FALSE,"단축1";#N/A,#N/A,FALSE,"단축2";#N/A,#N/A,FALSE,"단축3";#N/A,#N/A,FALSE,"장축";#N/A,#N/A,FALSE,"4WD"}</definedName>
    <definedName name="GSERGSDFGER" hidden="1">{#N/A,#N/A,FALSE,"단축1";#N/A,#N/A,FALSE,"단축2";#N/A,#N/A,FALSE,"단축3";#N/A,#N/A,FALSE,"장축";#N/A,#N/A,FALSE,"4WD"}</definedName>
    <definedName name="GSERGSDFGSER" localSheetId="0" hidden="1">{#N/A,#N/A,FALSE,"단축1";#N/A,#N/A,FALSE,"단축2";#N/A,#N/A,FALSE,"단축3";#N/A,#N/A,FALSE,"장축";#N/A,#N/A,FALSE,"4WD"}</definedName>
    <definedName name="GSERGSDFGSER" localSheetId="1" hidden="1">{#N/A,#N/A,FALSE,"단축1";#N/A,#N/A,FALSE,"단축2";#N/A,#N/A,FALSE,"단축3";#N/A,#N/A,FALSE,"장축";#N/A,#N/A,FALSE,"4WD"}</definedName>
    <definedName name="GSERGSDFGSER" hidden="1">{#N/A,#N/A,FALSE,"단축1";#N/A,#N/A,FALSE,"단축2";#N/A,#N/A,FALSE,"단축3";#N/A,#N/A,FALSE,"장축";#N/A,#N/A,FALSE,"4WD"}</definedName>
    <definedName name="GSERGSDRGV" localSheetId="0" hidden="1">{#N/A,#N/A,FALSE,"단축1";#N/A,#N/A,FALSE,"단축2";#N/A,#N/A,FALSE,"단축3";#N/A,#N/A,FALSE,"장축";#N/A,#N/A,FALSE,"4WD"}</definedName>
    <definedName name="GSERGSDRGV" localSheetId="1" hidden="1">{#N/A,#N/A,FALSE,"단축1";#N/A,#N/A,FALSE,"단축2";#N/A,#N/A,FALSE,"단축3";#N/A,#N/A,FALSE,"장축";#N/A,#N/A,FALSE,"4WD"}</definedName>
    <definedName name="GSERGSDRGV" hidden="1">{#N/A,#N/A,FALSE,"단축1";#N/A,#N/A,FALSE,"단축2";#N/A,#N/A,FALSE,"단축3";#N/A,#N/A,FALSE,"장축";#N/A,#N/A,FALSE,"4WD"}</definedName>
    <definedName name="GSERGSERGSER" localSheetId="0" hidden="1">{#N/A,#N/A,FALSE,"단축1";#N/A,#N/A,FALSE,"단축2";#N/A,#N/A,FALSE,"단축3";#N/A,#N/A,FALSE,"장축";#N/A,#N/A,FALSE,"4WD"}</definedName>
    <definedName name="GSERGSERGSER" localSheetId="1" hidden="1">{#N/A,#N/A,FALSE,"단축1";#N/A,#N/A,FALSE,"단축2";#N/A,#N/A,FALSE,"단축3";#N/A,#N/A,FALSE,"장축";#N/A,#N/A,FALSE,"4WD"}</definedName>
    <definedName name="GSERGSERGSER" hidden="1">{#N/A,#N/A,FALSE,"단축1";#N/A,#N/A,FALSE,"단축2";#N/A,#N/A,FALSE,"단축3";#N/A,#N/A,FALSE,"장축";#N/A,#N/A,FALSE,"4WD"}</definedName>
    <definedName name="GSRGSRVG" localSheetId="0" hidden="1">{#N/A,#N/A,FALSE,"단축1";#N/A,#N/A,FALSE,"단축2";#N/A,#N/A,FALSE,"단축3";#N/A,#N/A,FALSE,"장축";#N/A,#N/A,FALSE,"4WD"}</definedName>
    <definedName name="GSRGSRVG" localSheetId="1" hidden="1">{#N/A,#N/A,FALSE,"단축1";#N/A,#N/A,FALSE,"단축2";#N/A,#N/A,FALSE,"단축3";#N/A,#N/A,FALSE,"장축";#N/A,#N/A,FALSE,"4WD"}</definedName>
    <definedName name="GSRGSRVG" hidden="1">{#N/A,#N/A,FALSE,"단축1";#N/A,#N/A,FALSE,"단축2";#N/A,#N/A,FALSE,"단축3";#N/A,#N/A,FALSE,"장축";#N/A,#N/A,FALSE,"4WD"}</definedName>
    <definedName name="GTR" localSheetId="0" hidden="1">{#N/A,#N/A,FALSE,"단축1";#N/A,#N/A,FALSE,"단축2";#N/A,#N/A,FALSE,"단축3";#N/A,#N/A,FALSE,"장축";#N/A,#N/A,FALSE,"4WD"}</definedName>
    <definedName name="GTR" localSheetId="1" hidden="1">{#N/A,#N/A,FALSE,"단축1";#N/A,#N/A,FALSE,"단축2";#N/A,#N/A,FALSE,"단축3";#N/A,#N/A,FALSE,"장축";#N/A,#N/A,FALSE,"4WD"}</definedName>
    <definedName name="GTR" hidden="1">{#N/A,#N/A,FALSE,"단축1";#N/A,#N/A,FALSE,"단축2";#N/A,#N/A,FALSE,"단축3";#N/A,#N/A,FALSE,"장축";#N/A,#N/A,FALSE,"4WD"}</definedName>
    <definedName name="GTY" localSheetId="0" hidden="1">{#N/A,#N/A,FALSE,"단축1";#N/A,#N/A,FALSE,"단축2";#N/A,#N/A,FALSE,"단축3";#N/A,#N/A,FALSE,"장축";#N/A,#N/A,FALSE,"4WD"}</definedName>
    <definedName name="GTY" localSheetId="1" hidden="1">{#N/A,#N/A,FALSE,"단축1";#N/A,#N/A,FALSE,"단축2";#N/A,#N/A,FALSE,"단축3";#N/A,#N/A,FALSE,"장축";#N/A,#N/A,FALSE,"4WD"}</definedName>
    <definedName name="GTY" hidden="1">{#N/A,#N/A,FALSE,"단축1";#N/A,#N/A,FALSE,"단축2";#N/A,#N/A,FALSE,"단축3";#N/A,#N/A,FALSE,"장축";#N/A,#N/A,FALSE,"4WD"}</definedName>
    <definedName name="GUESTPNT" localSheetId="0">CAPEX!GUESTPNT</definedName>
    <definedName name="GUESTPNT">[0]!GUESTPNT</definedName>
    <definedName name="GUIGU" hidden="1">{#N/A,#N/A,FALSE,"단축1";#N/A,#N/A,FALSE,"단축2";#N/A,#N/A,FALSE,"단축3";#N/A,#N/A,FALSE,"장축";#N/A,#N/A,FALSE,"4WD"}</definedName>
    <definedName name="guigy" localSheetId="0">#REF!</definedName>
    <definedName name="guigy">#REF!</definedName>
    <definedName name="GUKMSDF" localSheetId="0" hidden="1">{#N/A,#N/A,FALSE,"단축1";#N/A,#N/A,FALSE,"단축2";#N/A,#N/A,FALSE,"단축3";#N/A,#N/A,FALSE,"장축";#N/A,#N/A,FALSE,"4WD"}</definedName>
    <definedName name="GUKMSDF" localSheetId="1" hidden="1">{#N/A,#N/A,FALSE,"단축1";#N/A,#N/A,FALSE,"단축2";#N/A,#N/A,FALSE,"단축3";#N/A,#N/A,FALSE,"장축";#N/A,#N/A,FALSE,"4WD"}</definedName>
    <definedName name="GUKMSDF" hidden="1">{#N/A,#N/A,FALSE,"단축1";#N/A,#N/A,FALSE,"단축2";#N/A,#N/A,FALSE,"단축3";#N/A,#N/A,FALSE,"장축";#N/A,#N/A,FALSE,"4WD"}</definedName>
    <definedName name="GUS"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GUS"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gus_1" hidden="1">{#N/A,#N/A,TRUE,"Summary";#N/A,#N/A,TRUE,"IS";#N/A,#N/A,TRUE,"Adj";#N/A,#N/A,TRUE,"BS";#N/A,#N/A,TRUE,"CF";#N/A,#N/A,TRUE,"Debt";#N/A,#N/A,TRUE,"IRR"}</definedName>
    <definedName name="gus_2" hidden="1">{#N/A,#N/A,TRUE,"Summary";#N/A,#N/A,TRUE,"IS";#N/A,#N/A,TRUE,"Adj";#N/A,#N/A,TRUE,"BS";#N/A,#N/A,TRUE,"CF";#N/A,#N/A,TRUE,"Debt";#N/A,#N/A,TRUE,"IRR"}</definedName>
    <definedName name="gus_3" hidden="1">{#N/A,#N/A,TRUE,"Summary";#N/A,#N/A,TRUE,"IS";#N/A,#N/A,TRUE,"Adj";#N/A,#N/A,TRUE,"BS";#N/A,#N/A,TRUE,"CF";#N/A,#N/A,TRUE,"Debt";#N/A,#N/A,TRUE,"IRR"}</definedName>
    <definedName name="gusg" hidden="1">{#N/A,#N/A,TRUE,"Summary";#N/A,#N/A,TRUE,"IS";#N/A,#N/A,TRUE,"Adj";#N/A,#N/A,TRUE,"BS";#N/A,#N/A,TRUE,"CF";#N/A,#N/A,TRUE,"Debt";#N/A,#N/A,TRUE,"IRR"}</definedName>
    <definedName name="gusrmagmfma" hidden="1">{#N/A,#N/A,TRUE,"Summary";#N/A,#N/A,TRUE,"IS";#N/A,#N/A,TRUE,"Adj";#N/A,#N/A,TRUE,"BS";#N/A,#N/A,TRUE,"CF";#N/A,#N/A,TRUE,"Debt";#N/A,#N/A,TRUE,"IRR"}</definedName>
    <definedName name="gusrmagmfma_1" hidden="1">{#N/A,#N/A,TRUE,"Summary";#N/A,#N/A,TRUE,"IS";#N/A,#N/A,TRUE,"Adj";#N/A,#N/A,TRUE,"BS";#N/A,#N/A,TRUE,"CF";#N/A,#N/A,TRUE,"Debt";#N/A,#N/A,TRUE,"IRR"}</definedName>
    <definedName name="gusrmagmfma_2" hidden="1">{#N/A,#N/A,TRUE,"Summary";#N/A,#N/A,TRUE,"IS";#N/A,#N/A,TRUE,"Adj";#N/A,#N/A,TRUE,"BS";#N/A,#N/A,TRUE,"CF";#N/A,#N/A,TRUE,"Debt";#N/A,#N/A,TRUE,"IRR"}</definedName>
    <definedName name="gusrmagmfma_3" hidden="1">{#N/A,#N/A,TRUE,"Summary";#N/A,#N/A,TRUE,"IS";#N/A,#N/A,TRUE,"Adj";#N/A,#N/A,TRUE,"BS";#N/A,#N/A,TRUE,"CF";#N/A,#N/A,TRUE,"Debt";#N/A,#N/A,TRUE,"IRR"}</definedName>
    <definedName name="gutopo" localSheetId="0" hidden="1">{#N/A,#N/A,FALSE,"단축1";#N/A,#N/A,FALSE,"단축2";#N/A,#N/A,FALSE,"단축3";#N/A,#N/A,FALSE,"장축";#N/A,#N/A,FALSE,"4WD"}</definedName>
    <definedName name="gutopo" localSheetId="1" hidden="1">{#N/A,#N/A,FALSE,"단축1";#N/A,#N/A,FALSE,"단축2";#N/A,#N/A,FALSE,"단축3";#N/A,#N/A,FALSE,"장축";#N/A,#N/A,FALSE,"4WD"}</definedName>
    <definedName name="gutopo" hidden="1">{#N/A,#N/A,FALSE,"단축1";#N/A,#N/A,FALSE,"단축2";#N/A,#N/A,FALSE,"단축3";#N/A,#N/A,FALSE,"장축";#N/A,#N/A,FALSE,"4WD"}</definedName>
    <definedName name="gvdasskv" hidden="1">{#N/A,#N/A,TRUE,"일정"}</definedName>
    <definedName name="gvhj"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gvhj"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gwegweer" localSheetId="0" hidden="1">{"'표지'!$B$5"}</definedName>
    <definedName name="gwegweer" hidden="1">{"'표지'!$B$5"}</definedName>
    <definedName name="H" localSheetId="0">#N/A</definedName>
    <definedName name="H"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H1_">#N/A</definedName>
    <definedName name="H10_">#N/A</definedName>
    <definedName name="H11_">#N/A</definedName>
    <definedName name="H12_">#N/A</definedName>
    <definedName name="H13_">#N/A</definedName>
    <definedName name="H14_">#N/A</definedName>
    <definedName name="H15_">#N/A</definedName>
    <definedName name="H16_">#N/A</definedName>
    <definedName name="H17_">#N/A</definedName>
    <definedName name="H2_">#N/A</definedName>
    <definedName name="H3_">#N/A</definedName>
    <definedName name="H3직행율1" localSheetId="0" hidden="1">{#N/A,#N/A,TRUE,"Y생산";#N/A,#N/A,TRUE,"Y판매";#N/A,#N/A,TRUE,"Y총물량";#N/A,#N/A,TRUE,"Y능력";#N/A,#N/A,TRUE,"YKD"}</definedName>
    <definedName name="H3직행율1" localSheetId="1" hidden="1">{#N/A,#N/A,TRUE,"Y생산";#N/A,#N/A,TRUE,"Y판매";#N/A,#N/A,TRUE,"Y총물량";#N/A,#N/A,TRUE,"Y능력";#N/A,#N/A,TRUE,"YKD"}</definedName>
    <definedName name="H3직행율1" hidden="1">{#N/A,#N/A,TRUE,"Y생산";#N/A,#N/A,TRUE,"Y판매";#N/A,#N/A,TRUE,"Y총물량";#N/A,#N/A,TRUE,"Y능력";#N/A,#N/A,TRUE,"YKD"}</definedName>
    <definedName name="H4_">#N/A</definedName>
    <definedName name="H5_">#N/A</definedName>
    <definedName name="H6_">#N/A</definedName>
    <definedName name="H7_">#N/A</definedName>
    <definedName name="H8_">#N/A</definedName>
    <definedName name="H9_">#N/A</definedName>
    <definedName name="ha" localSheetId="0" hidden="1">{#N/A,#N/A,FALSE,"Aging Summary";#N/A,#N/A,FALSE,"Ratio Analysis";#N/A,#N/A,FALSE,"Test 120 Day Accts";#N/A,#N/A,FALSE,"Tickmarks"}</definedName>
    <definedName name="ha" localSheetId="1" hidden="1">{#N/A,#N/A,FALSE,"Aging Summary";#N/A,#N/A,FALSE,"Ratio Analysis";#N/A,#N/A,FALSE,"Test 120 Day Accts";#N/A,#N/A,FALSE,"Tickmarks"}</definedName>
    <definedName name="ha" hidden="1">{#N/A,#N/A,FALSE,"지침";#N/A,#N/A,FALSE,"환경분석";#N/A,#N/A,FALSE,"Sheet16"}</definedName>
    <definedName name="HDD_E">#REF!</definedName>
    <definedName name="HDD_S">#REF!</definedName>
    <definedName name="HDFD" hidden="1">{#N/A,#N/A,FALSE,"속도"}</definedName>
    <definedName name="HDFH" localSheetId="0" hidden="1">{#N/A,#N/A,FALSE,"단축1";#N/A,#N/A,FALSE,"단축2";#N/A,#N/A,FALSE,"단축3";#N/A,#N/A,FALSE,"장축";#N/A,#N/A,FALSE,"4WD"}</definedName>
    <definedName name="HDFH" localSheetId="1" hidden="1">{#N/A,#N/A,FALSE,"단축1";#N/A,#N/A,FALSE,"단축2";#N/A,#N/A,FALSE,"단축3";#N/A,#N/A,FALSE,"장축";#N/A,#N/A,FALSE,"4WD"}</definedName>
    <definedName name="HDFH" hidden="1">{#N/A,#N/A,FALSE,"단축1";#N/A,#N/A,FALSE,"단축2";#N/A,#N/A,FALSE,"단축3";#N/A,#N/A,FALSE,"장축";#N/A,#N/A,FALSE,"4WD"}</definedName>
    <definedName name="HDFHD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DRDHE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HDTFJYDTYFTY" hidden="1">{#N/A,#N/A,FALSE,"단축1";#N/A,#N/A,FALSE,"단축2";#N/A,#N/A,FALSE,"단축3";#N/A,#N/A,FALSE,"장축";#N/A,#N/A,FALSE,"4WD"}</definedName>
    <definedName name="HDZXTKJESZESRTH" localSheetId="0" hidden="1">{#N/A,#N/A,FALSE,"단축1";#N/A,#N/A,FALSE,"단축2";#N/A,#N/A,FALSE,"단축3";#N/A,#N/A,FALSE,"장축";#N/A,#N/A,FALSE,"4WD"}</definedName>
    <definedName name="HDZXTKJESZESRTH" localSheetId="1" hidden="1">{#N/A,#N/A,FALSE,"단축1";#N/A,#N/A,FALSE,"단축2";#N/A,#N/A,FALSE,"단축3";#N/A,#N/A,FALSE,"장축";#N/A,#N/A,FALSE,"4WD"}</definedName>
    <definedName name="HDZXTKJESZESRTH" hidden="1">{#N/A,#N/A,FALSE,"단축1";#N/A,#N/A,FALSE,"단축2";#N/A,#N/A,FALSE,"단축3";#N/A,#N/A,FALSE,"장축";#N/A,#N/A,FALSE,"4WD"}</definedName>
    <definedName name="head">#REF!</definedName>
    <definedName name="HEAR" hidden="1">{#N/A,#N/A,FALSE,"단축1";#N/A,#N/A,FALSE,"단축2";#N/A,#N/A,FALSE,"단축3";#N/A,#N/A,FALSE,"장축";#N/A,#N/A,FALSE,"4WD"}</definedName>
    <definedName name="HFD" localSheetId="0" hidden="1">{#N/A,#N/A,FALSE,"을지 (4)";#N/A,#N/A,FALSE,"을지 (5)";#N/A,#N/A,FALSE,"을지 (6)"}</definedName>
    <definedName name="HFD" localSheetId="1" hidden="1">{#N/A,#N/A,FALSE,"을지 (4)";#N/A,#N/A,FALSE,"을지 (5)";#N/A,#N/A,FALSE,"을지 (6)"}</definedName>
    <definedName name="HFD" hidden="1">{#N/A,#N/A,FALSE,"을지 (4)";#N/A,#N/A,FALSE,"을지 (5)";#N/A,#N/A,FALSE,"을지 (6)"}</definedName>
    <definedName name="HFG" localSheetId="0" hidden="1">{#N/A,#N/A,TRUE,"Y생산";#N/A,#N/A,TRUE,"Y판매";#N/A,#N/A,TRUE,"Y총물량";#N/A,#N/A,TRUE,"Y능력";#N/A,#N/A,TRUE,"YKD"}</definedName>
    <definedName name="HFG" localSheetId="1" hidden="1">{#N/A,#N/A,TRUE,"Y생산";#N/A,#N/A,TRUE,"Y판매";#N/A,#N/A,TRUE,"Y총물량";#N/A,#N/A,TRUE,"Y능력";#N/A,#N/A,TRUE,"YKD"}</definedName>
    <definedName name="HFG" hidden="1">{#N/A,#N/A,TRUE,"Y생산";#N/A,#N/A,TRUE,"Y판매";#N/A,#N/A,TRUE,"Y총물량";#N/A,#N/A,TRUE,"Y능력";#N/A,#N/A,TRUE,"YKD"}</definedName>
    <definedName name="HFJ" hidden="1">{#N/A,#N/A,TRUE,"일정"}</definedName>
    <definedName name="HG" localSheetId="0" hidden="1">{#N/A,#N/A,FALSE,"단축1";#N/A,#N/A,FALSE,"단축2";#N/A,#N/A,FALSE,"단축3";#N/A,#N/A,FALSE,"장축";#N/A,#N/A,FALSE,"4WD"}</definedName>
    <definedName name="HG" localSheetId="1" hidden="1">{#N/A,#N/A,FALSE,"단축1";#N/A,#N/A,FALSE,"단축2";#N/A,#N/A,FALSE,"단축3";#N/A,#N/A,FALSE,"장축";#N/A,#N/A,FALSE,"4WD"}</definedName>
    <definedName name="HG" hidden="1">{#N/A,#N/A,FALSE,"단축1";#N/A,#N/A,FALSE,"단축2";#N/A,#N/A,FALSE,"단축3";#N/A,#N/A,FALSE,"장축";#N/A,#N/A,FALSE,"4WD"}</definedName>
    <definedName name="HGB"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HGB"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hgd" hidden="1">{#N/A,#N/A,FALSE,"배수2"}</definedName>
    <definedName name="HGDSGJGFJGF" hidden="1">{#N/A,#N/A,FALSE,"배수2"}</definedName>
    <definedName name="hgf" hidden="1">{#N/A,#N/A,TRUE,"Title";#N/A,#N/A,TRUE,"BalanceSheetAssets";#N/A,#N/A,TRUE,"BalanceSheetLiabilities";#N/A,#N/A,TRUE,"IncomeStatementNature";#N/A,#N/A,TRUE,"NatureByDestination";#N/A,#N/A,TRUE,"IncomeStatement";#N/A,#N/A,TRUE,"CashFlow";#N/A,#N/A,TRUE,"PropertyPlantEquipment"}</definedName>
    <definedName name="HGFDSSSGFD" hidden="1">{#N/A,#N/A,FALSE,"단축1";#N/A,#N/A,FALSE,"단축2";#N/A,#N/A,FALSE,"단축3";#N/A,#N/A,FALSE,"장축";#N/A,#N/A,FALSE,"4WD"}</definedName>
    <definedName name="HGFJGUKT" localSheetId="0" hidden="1">{#N/A,#N/A,FALSE,"단축1";#N/A,#N/A,FALSE,"단축2";#N/A,#N/A,FALSE,"단축3";#N/A,#N/A,FALSE,"장축";#N/A,#N/A,FALSE,"4WD"}</definedName>
    <definedName name="HGFJGUKT" localSheetId="1" hidden="1">{#N/A,#N/A,FALSE,"단축1";#N/A,#N/A,FALSE,"단축2";#N/A,#N/A,FALSE,"단축3";#N/A,#N/A,FALSE,"장축";#N/A,#N/A,FALSE,"4WD"}</definedName>
    <definedName name="HGFJGUKT" hidden="1">{#N/A,#N/A,FALSE,"단축1";#N/A,#N/A,FALSE,"단축2";#N/A,#N/A,FALSE,"단축3";#N/A,#N/A,FALSE,"장축";#N/A,#N/A,FALSE,"4WD"}</definedName>
    <definedName name="hgfshg" hidden="1">{#N/A,#N/A,TRUE,"일정"}</definedName>
    <definedName name="hgfxd" hidden="1">{#N/A,#N/A,TRUE,"일정"}</definedName>
    <definedName name="hgfyt" hidden="1">{#N/A,#N/A,FALSE,"현장 NCR 분석";#N/A,#N/A,FALSE,"현장품질감사";#N/A,#N/A,FALSE,"현장품질감사"}</definedName>
    <definedName name="HGG" localSheetId="0" hidden="1">{#N/A,#N/A,FALSE,"을지 (4)";#N/A,#N/A,FALSE,"을지 (5)";#N/A,#N/A,FALSE,"을지 (6)"}</definedName>
    <definedName name="HGG" localSheetId="1" hidden="1">{#N/A,#N/A,FALSE,"을지 (4)";#N/A,#N/A,FALSE,"을지 (5)";#N/A,#N/A,FALSE,"을지 (6)"}</definedName>
    <definedName name="HGG" hidden="1">{#N/A,#N/A,FALSE,"을지 (4)";#N/A,#N/A,FALSE,"을지 (5)";#N/A,#N/A,FALSE,"을지 (6)"}</definedName>
    <definedName name="HGHH" hidden="1">{#N/A,#N/A,FALSE,"표지목차"}</definedName>
    <definedName name="HH" localSheetId="0">#REF!</definedName>
    <definedName name="HH">#REF!</definedName>
    <definedName name="HHADKHCKHLDA" hidden="1">{#N/A,#N/A,FALSE,"단축1";#N/A,#N/A,FALSE,"단축2";#N/A,#N/A,FALSE,"단축3";#N/A,#N/A,FALSE,"장축";#N/A,#N/A,FALSE,"4WD"}</definedName>
    <definedName name="HHASGFQA" hidden="1">{#N/A,#N/A,FALSE,"단축1";#N/A,#N/A,FALSE,"단축2";#N/A,#N/A,FALSE,"단축3";#N/A,#N/A,FALSE,"장축";#N/A,#N/A,FALSE,"4WD"}</definedName>
    <definedName name="hhh" localSheetId="0" hidden="1">{#N/A,#N/A,FALSE,"BS";#N/A,#N/A,FALSE,"PL";#N/A,#N/A,FALSE,"처분";#N/A,#N/A,FALSE,"현금";#N/A,#N/A,FALSE,"매출";#N/A,#N/A,FALSE,"원가";#N/A,#N/A,FALSE,"경영"}</definedName>
    <definedName name="hhh" hidden="1">{#N/A,#N/A,FALSE,"BS";#N/A,#N/A,FALSE,"PL";#N/A,#N/A,FALSE,"처분";#N/A,#N/A,FALSE,"현금";#N/A,#N/A,FALSE,"매출";#N/A,#N/A,FALSE,"원가";#N/A,#N/A,FALSE,"경영"}</definedName>
    <definedName name="HHHGG" localSheetId="0" hidden="1">{#N/A,#N/A,FALSE,"단축1";#N/A,#N/A,FALSE,"단축2";#N/A,#N/A,FALSE,"단축3";#N/A,#N/A,FALSE,"장축";#N/A,#N/A,FALSE,"4WD"}</definedName>
    <definedName name="HHHGG" localSheetId="1" hidden="1">{#N/A,#N/A,FALSE,"단축1";#N/A,#N/A,FALSE,"단축2";#N/A,#N/A,FALSE,"단축3";#N/A,#N/A,FALSE,"장축";#N/A,#N/A,FALSE,"4WD"}</definedName>
    <definedName name="HHHGG" hidden="1">{#N/A,#N/A,FALSE,"단축1";#N/A,#N/A,FALSE,"단축2";#N/A,#N/A,FALSE,"단축3";#N/A,#N/A,FALSE,"장축";#N/A,#N/A,FALSE,"4WD"}</definedName>
    <definedName name="hhhh" hidden="1">{#N/A,#N/A,FALSE,"손익표지";#N/A,#N/A,FALSE,"손익계산";#N/A,#N/A,FALSE,"일반관리비";#N/A,#N/A,FALSE,"영업외수익";#N/A,#N/A,FALSE,"영업외비용";#N/A,#N/A,FALSE,"매출액";#N/A,#N/A,FALSE,"요약손익";#N/A,#N/A,FALSE,"요약대차";#N/A,#N/A,FALSE,"매출채권현황";#N/A,#N/A,FALSE,"매출채권명세"}</definedName>
    <definedName name="HHHHH" localSheetId="0" hidden="1">{#N/A,#N/A,FALSE,"단축1";#N/A,#N/A,FALSE,"단축2";#N/A,#N/A,FALSE,"단축3";#N/A,#N/A,FALSE,"장축";#N/A,#N/A,FALSE,"4WD"}</definedName>
    <definedName name="HHHHH" localSheetId="1" hidden="1">{#N/A,#N/A,FALSE,"단축1";#N/A,#N/A,FALSE,"단축2";#N/A,#N/A,FALSE,"단축3";#N/A,#N/A,FALSE,"장축";#N/A,#N/A,FALSE,"4WD"}</definedName>
    <definedName name="HHHHH" hidden="1">{#N/A,#N/A,FALSE,"단축1";#N/A,#N/A,FALSE,"단축2";#N/A,#N/A,FALSE,"단축3";#N/A,#N/A,FALSE,"장축";#N/A,#N/A,FALSE,"4WD"}</definedName>
    <definedName name="HHHHHHHHHH" localSheetId="0" hidden="1">{#N/A,#N/A,FALSE,"단축1";#N/A,#N/A,FALSE,"단축2";#N/A,#N/A,FALSE,"단축3";#N/A,#N/A,FALSE,"장축";#N/A,#N/A,FALSE,"4WD"}</definedName>
    <definedName name="HHHHHHHHHH" localSheetId="1" hidden="1">{#N/A,#N/A,FALSE,"단축1";#N/A,#N/A,FALSE,"단축2";#N/A,#N/A,FALSE,"단축3";#N/A,#N/A,FALSE,"장축";#N/A,#N/A,FALSE,"4WD"}</definedName>
    <definedName name="HHHHHHHHHH" hidden="1">{#N/A,#N/A,FALSE,"단축1";#N/A,#N/A,FALSE,"단축2";#N/A,#N/A,FALSE,"단축3";#N/A,#N/A,FALSE,"장축";#N/A,#N/A,FALSE,"4WD"}</definedName>
    <definedName name="HHHHHHHHHHHHH" hidden="1">{#N/A,#N/A,FALSE,"단축1";#N/A,#N/A,FALSE,"단축2";#N/A,#N/A,FALSE,"단축3";#N/A,#N/A,FALSE,"장축";#N/A,#N/A,FALSE,"4WD"}</definedName>
    <definedName name="HHHHHHHHHHHHHHHHH" hidden="1">{#N/A,#N/A,FALSE,"단축1";#N/A,#N/A,FALSE,"단축2";#N/A,#N/A,FALSE,"단축3";#N/A,#N/A,FALSE,"장축";#N/A,#N/A,FALSE,"4WD"}</definedName>
    <definedName name="HHHHHHHHHHHHHHHHHHHHH" hidden="1">{#N/A,#N/A,FALSE,"토공2"}</definedName>
    <definedName name="HHHHJJJJ" localSheetId="0" hidden="1">{#N/A,#N/A,FALSE,"단축1";#N/A,#N/A,FALSE,"단축2";#N/A,#N/A,FALSE,"단축3";#N/A,#N/A,FALSE,"장축";#N/A,#N/A,FALSE,"4WD"}</definedName>
    <definedName name="HHHHJJJJ" localSheetId="1" hidden="1">{#N/A,#N/A,FALSE,"단축1";#N/A,#N/A,FALSE,"단축2";#N/A,#N/A,FALSE,"단축3";#N/A,#N/A,FALSE,"장축";#N/A,#N/A,FALSE,"4WD"}</definedName>
    <definedName name="HHHHJJJJ" hidden="1">{#N/A,#N/A,FALSE,"단축1";#N/A,#N/A,FALSE,"단축2";#N/A,#N/A,FALSE,"단축3";#N/A,#N/A,FALSE,"장축";#N/A,#N/A,FALSE,"4WD"}</definedName>
    <definedName name="hi">[98]XL4Poppy!$A$15</definedName>
    <definedName name="HIHIHIHIHIHFOIHH" localSheetId="0" hidden="1">{#N/A,#N/A,FALSE,"단축1";#N/A,#N/A,FALSE,"단축2";#N/A,#N/A,FALSE,"단축3";#N/A,#N/A,FALSE,"장축";#N/A,#N/A,FALSE,"4WD"}</definedName>
    <definedName name="HIHIHIHIHIHFOIHH" localSheetId="1" hidden="1">{#N/A,#N/A,FALSE,"단축1";#N/A,#N/A,FALSE,"단축2";#N/A,#N/A,FALSE,"단축3";#N/A,#N/A,FALSE,"장축";#N/A,#N/A,FALSE,"4WD"}</definedName>
    <definedName name="HIHIHIHIHIHFOIHH" hidden="1">{#N/A,#N/A,FALSE,"단축1";#N/A,#N/A,FALSE,"단축2";#N/A,#N/A,FALSE,"단축3";#N/A,#N/A,FALSE,"장축";#N/A,#N/A,FALSE,"4WD"}</definedName>
    <definedName name="himmel"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immel"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ING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IP6400KA___91428_53429" localSheetId="0">#REF!</definedName>
    <definedName name="HIP6400KA___91428_53429">#REF!</definedName>
    <definedName name="HJ" localSheetId="0" hidden="1">{#N/A,#N/A,FALSE,"단축1";#N/A,#N/A,FALSE,"단축2";#N/A,#N/A,FALSE,"단축3";#N/A,#N/A,FALSE,"장축";#N/A,#N/A,FALSE,"4WD"}</definedName>
    <definedName name="HJ" localSheetId="1" hidden="1">{#N/A,#N/A,FALSE,"단축1";#N/A,#N/A,FALSE,"단축2";#N/A,#N/A,FALSE,"단축3";#N/A,#N/A,FALSE,"장축";#N/A,#N/A,FALSE,"4WD"}</definedName>
    <definedName name="HJ" hidden="1">{#N/A,#N/A,FALSE,"단축1";#N/A,#N/A,FALSE,"단축2";#N/A,#N/A,FALSE,"단축3";#N/A,#N/A,FALSE,"장축";#N/A,#N/A,FALSE,"4WD"}</definedName>
    <definedName name="hjg"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jg"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hjgshjgfilhfg" localSheetId="0" hidden="1">{#N/A,#N/A,FALSE,"단축1";#N/A,#N/A,FALSE,"단축2";#N/A,#N/A,FALSE,"단축3";#N/A,#N/A,FALSE,"장축";#N/A,#N/A,FALSE,"4WD"}</definedName>
    <definedName name="hjgshjgfilhfg" localSheetId="1" hidden="1">{#N/A,#N/A,FALSE,"단축1";#N/A,#N/A,FALSE,"단축2";#N/A,#N/A,FALSE,"단축3";#N/A,#N/A,FALSE,"장축";#N/A,#N/A,FALSE,"4WD"}</definedName>
    <definedName name="hjgshjgfilhfg" hidden="1">{#N/A,#N/A,FALSE,"단축1";#N/A,#N/A,FALSE,"단축2";#N/A,#N/A,FALSE,"단축3";#N/A,#N/A,FALSE,"장축";#N/A,#N/A,FALSE,"4WD"}</definedName>
    <definedName name="HJHG" localSheetId="0" hidden="1">{#N/A,#N/A,FALSE,"단축1";#N/A,#N/A,FALSE,"단축2";#N/A,#N/A,FALSE,"단축3";#N/A,#N/A,FALSE,"장축";#N/A,#N/A,FALSE,"4WD"}</definedName>
    <definedName name="HJHG" localSheetId="1" hidden="1">{#N/A,#N/A,FALSE,"단축1";#N/A,#N/A,FALSE,"단축2";#N/A,#N/A,FALSE,"단축3";#N/A,#N/A,FALSE,"장축";#N/A,#N/A,FALSE,"4WD"}</definedName>
    <definedName name="HJHG" hidden="1">{#N/A,#N/A,FALSE,"단축1";#N/A,#N/A,FALSE,"단축2";#N/A,#N/A,FALSE,"단축3";#N/A,#N/A,FALSE,"장축";#N/A,#N/A,FALSE,"4WD"}</definedName>
    <definedName name="HJJ" localSheetId="0" hidden="1">{#N/A,#N/A,FALSE,"단축1";#N/A,#N/A,FALSE,"단축2";#N/A,#N/A,FALSE,"단축3";#N/A,#N/A,FALSE,"장축";#N/A,#N/A,FALSE,"4WD"}</definedName>
    <definedName name="HJJ" localSheetId="1" hidden="1">{#N/A,#N/A,FALSE,"단축1";#N/A,#N/A,FALSE,"단축2";#N/A,#N/A,FALSE,"단축3";#N/A,#N/A,FALSE,"장축";#N/A,#N/A,FALSE,"4WD"}</definedName>
    <definedName name="HJJ" hidden="1">{#N/A,#N/A,FALSE,"단축1";#N/A,#N/A,FALSE,"단축2";#N/A,#N/A,FALSE,"단축3";#N/A,#N/A,FALSE,"장축";#N/A,#N/A,FALSE,"4WD"}</definedName>
    <definedName name="hjkh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jkl" localSheetId="0" hidden="1">{#N/A,#N/A,FALSE,"PART-1234-8-12-9(41)";#N/A,#N/A,FALSE,"PARTS-2(3)";#N/A,#N/A,FALSE,"VAN SYSTEM";#N/A,#N/A,FALSE,"PARTS-10(26)";#N/A,#N/A,FALSE,"PART-5-6-7-11(14)";#N/A,#N/A,FALSE,"PARTS-4(3)";#N/A,#N/A,FALSE,"PCLASS"}</definedName>
    <definedName name="hjkl" hidden="1">{#N/A,#N/A,FALSE,"PART-1234-8-12-9(41)";#N/A,#N/A,FALSE,"PARTS-2(3)";#N/A,#N/A,FALSE,"VAN SYSTEM";#N/A,#N/A,FALSE,"PARTS-10(26)";#N/A,#N/A,FALSE,"PART-5-6-7-11(14)";#N/A,#N/A,FALSE,"PARTS-4(3)";#N/A,#N/A,FALSE,"PCLASS"}</definedName>
    <definedName name="HJKLL" localSheetId="0" hidden="1">{#N/A,#N/A,TRUE,"Y생산";#N/A,#N/A,TRUE,"Y판매";#N/A,#N/A,TRUE,"Y총물량";#N/A,#N/A,TRUE,"Y능력";#N/A,#N/A,TRUE,"YKD"}</definedName>
    <definedName name="HJKLL" localSheetId="1" hidden="1">{#N/A,#N/A,TRUE,"Y생산";#N/A,#N/A,TRUE,"Y판매";#N/A,#N/A,TRUE,"Y총물량";#N/A,#N/A,TRUE,"Y능력";#N/A,#N/A,TRUE,"YKD"}</definedName>
    <definedName name="HJKLL" hidden="1">{#N/A,#N/A,TRUE,"Y생산";#N/A,#N/A,TRUE,"Y판매";#N/A,#N/A,TRUE,"Y총물량";#N/A,#N/A,TRUE,"Y능력";#N/A,#N/A,TRUE,"YKD"}</definedName>
    <definedName name="HJKOL" hidden="1">#N/A</definedName>
    <definedName name="hjl" localSheetId="0" hidden="1">{#N/A,#N/A,FALSE,"단축1";#N/A,#N/A,FALSE,"단축2";#N/A,#N/A,FALSE,"단축3";#N/A,#N/A,FALSE,"장축";#N/A,#N/A,FALSE,"4WD"}</definedName>
    <definedName name="hjl" localSheetId="1" hidden="1">{#N/A,#N/A,FALSE,"단축1";#N/A,#N/A,FALSE,"단축2";#N/A,#N/A,FALSE,"단축3";#N/A,#N/A,FALSE,"장축";#N/A,#N/A,FALSE,"4WD"}</definedName>
    <definedName name="hjl" hidden="1">{#N/A,#N/A,FALSE,"단축1";#N/A,#N/A,FALSE,"단축2";#N/A,#N/A,FALSE,"단축3";#N/A,#N/A,FALSE,"장축";#N/A,#N/A,FALSE,"4WD"}</definedName>
    <definedName name="hjla" localSheetId="0" hidden="1">{#N/A,#N/A,FALSE,"단축1";#N/A,#N/A,FALSE,"단축2";#N/A,#N/A,FALSE,"단축3";#N/A,#N/A,FALSE,"장축";#N/A,#N/A,FALSE,"4WD"}</definedName>
    <definedName name="hjla" localSheetId="1" hidden="1">{#N/A,#N/A,FALSE,"단축1";#N/A,#N/A,FALSE,"단축2";#N/A,#N/A,FALSE,"단축3";#N/A,#N/A,FALSE,"장축";#N/A,#N/A,FALSE,"4WD"}</definedName>
    <definedName name="hjla" hidden="1">{#N/A,#N/A,FALSE,"단축1";#N/A,#N/A,FALSE,"단축2";#N/A,#N/A,FALSE,"단축3";#N/A,#N/A,FALSE,"장축";#N/A,#N/A,FALSE,"4WD"}</definedName>
    <definedName name="HKJ" localSheetId="0" hidden="1">{#N/A,#N/A,FALSE,"단축1";#N/A,#N/A,FALSE,"단축2";#N/A,#N/A,FALSE,"단축3";#N/A,#N/A,FALSE,"장축";#N/A,#N/A,FALSE,"4WD"}</definedName>
    <definedName name="HKJ" localSheetId="1" hidden="1">{#N/A,#N/A,FALSE,"단축1";#N/A,#N/A,FALSE,"단축2";#N/A,#N/A,FALSE,"단축3";#N/A,#N/A,FALSE,"장축";#N/A,#N/A,FALSE,"4WD"}</definedName>
    <definedName name="HKJ" hidden="1">{#N/A,#N/A,FALSE,"단축1";#N/A,#N/A,FALSE,"단축2";#N/A,#N/A,FALSE,"단축3";#N/A,#N/A,FALSE,"장축";#N/A,#N/A,FALSE,"4WD"}</definedName>
    <definedName name="HK단위">[99]표지!$B$57</definedName>
    <definedName name="HL" hidden="1">{#N/A,#N/A,FALSE,"단축1";#N/A,#N/A,FALSE,"단축2";#N/A,#N/A,FALSE,"단축3";#N/A,#N/A,FALSE,"장축";#N/A,#N/A,FALSE,"4WD"}</definedName>
    <definedName name="HLAMP4" hidden="1">{#N/A,#N/A,FALSE,"단축1";#N/A,#N/A,FALSE,"단축2";#N/A,#N/A,FALSE,"단축3";#N/A,#N/A,FALSE,"장축";#N/A,#N/A,FALSE,"4WD"}</definedName>
    <definedName name="hlj"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lj"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lj"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hluyil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P" localSheetId="0" hidden="1">{#N/A,#N/A,FALSE,"단축1";#N/A,#N/A,FALSE,"단축2";#N/A,#N/A,FALSE,"단축3";#N/A,#N/A,FALSE,"장축";#N/A,#N/A,FALSE,"4WD"}</definedName>
    <definedName name="HP" localSheetId="1" hidden="1">{#N/A,#N/A,FALSE,"단축1";#N/A,#N/A,FALSE,"단축2";#N/A,#N/A,FALSE,"단축3";#N/A,#N/A,FALSE,"장축";#N/A,#N/A,FALSE,"4WD"}</definedName>
    <definedName name="HP" hidden="1">{#N/A,#N/A,FALSE,"단축1";#N/A,#N/A,FALSE,"단축2";#N/A,#N/A,FALSE,"단축3";#N/A,#N/A,FALSE,"장축";#N/A,#N/A,FALSE,"4WD"}</definedName>
    <definedName name="hpv" hidden="1">{#N/A,#N/A,FALSE,"단축1";#N/A,#N/A,FALSE,"단축2";#N/A,#N/A,FALSE,"단축3";#N/A,#N/A,FALSE,"장축";#N/A,#N/A,FALSE,"4WD"}</definedName>
    <definedName name="HP문제점현황" localSheetId="0" hidden="1">{#N/A,#N/A,FALSE,"단축1";#N/A,#N/A,FALSE,"단축2";#N/A,#N/A,FALSE,"단축3";#N/A,#N/A,FALSE,"장축";#N/A,#N/A,FALSE,"4WD"}</definedName>
    <definedName name="HP문제점현황" localSheetId="1" hidden="1">{#N/A,#N/A,FALSE,"단축1";#N/A,#N/A,FALSE,"단축2";#N/A,#N/A,FALSE,"단축3";#N/A,#N/A,FALSE,"장축";#N/A,#N/A,FALSE,"4WD"}</definedName>
    <definedName name="HP문제점현황" hidden="1">{#N/A,#N/A,FALSE,"단축1";#N/A,#N/A,FALSE,"단축2";#N/A,#N/A,FALSE,"단축3";#N/A,#N/A,FALSE,"장축";#N/A,#N/A,FALSE,"4WD"}</definedName>
    <definedName name="HQAQ" hidden="1">{#N/A,#N/A,FALSE,"단축1";#N/A,#N/A,FALSE,"단축2";#N/A,#N/A,FALSE,"단축3";#N/A,#N/A,FALSE,"장축";#N/A,#N/A,FALSE,"4WD"}</definedName>
    <definedName name="HQRQFQ" hidden="1">{#N/A,#N/A,FALSE,"단축1";#N/A,#N/A,FALSE,"단축2";#N/A,#N/A,FALSE,"단축3";#N/A,#N/A,FALSE,"장축";#N/A,#N/A,FALSE,"4WD"}</definedName>
    <definedName name="HR_CAR_사전품질" localSheetId="0" hidden="1">{#N/A,#N/A,FALSE,"단축1";#N/A,#N/A,FALSE,"단축2";#N/A,#N/A,FALSE,"단축3";#N/A,#N/A,FALSE,"장축";#N/A,#N/A,FALSE,"4WD"}</definedName>
    <definedName name="HR_CAR_사전품질" localSheetId="1" hidden="1">{#N/A,#N/A,FALSE,"단축1";#N/A,#N/A,FALSE,"단축2";#N/A,#N/A,FALSE,"단축3";#N/A,#N/A,FALSE,"장축";#N/A,#N/A,FALSE,"4WD"}</definedName>
    <definedName name="HR_CAR_사전품질" hidden="1">{#N/A,#N/A,FALSE,"단축1";#N/A,#N/A,FALSE,"단축2";#N/A,#N/A,FALSE,"단축3";#N/A,#N/A,FALSE,"장축";#N/A,#N/A,FALSE,"4WD"}</definedName>
    <definedName name="HR650250A" hidden="1">{#N/A,#N/A,FALSE,"단축1";#N/A,#N/A,FALSE,"단축2";#N/A,#N/A,FALSE,"단축3";#N/A,#N/A,FALSE,"장축";#N/A,#N/A,FALSE,"4WD"}</definedName>
    <definedName name="HRATE">#REF!</definedName>
    <definedName name="HRRTHETD" hidden="1">{#N/A,#N/A,FALSE,"인원";#N/A,#N/A,FALSE,"비용2";#N/A,#N/A,FALSE,"비용1";#N/A,#N/A,FALSE,"비용";#N/A,#N/A,FALSE,"보증2";#N/A,#N/A,FALSE,"보증1";#N/A,#N/A,FALSE,"보증";#N/A,#N/A,FALSE,"손익1";#N/A,#N/A,FALSE,"손익";#N/A,#N/A,FALSE,"부서별매출";#N/A,#N/A,FALSE,"매출"}</definedName>
    <definedName name="hrs">[100]CJE!$E$1</definedName>
    <definedName name="HRT" hidden="1">{#N/A,#N/A,FALSE,"신규dep";#N/A,#N/A,FALSE,"신규dep-금형상각후";#N/A,#N/A,FALSE,"신규dep-연구비상각후";#N/A,#N/A,FALSE,"신규dep-기계,공구상각후"}</definedName>
    <definedName name="HRTYU" localSheetId="0" hidden="1">{#N/A,#N/A,FALSE,"단축1";#N/A,#N/A,FALSE,"단축2";#N/A,#N/A,FALSE,"단축3";#N/A,#N/A,FALSE,"장축";#N/A,#N/A,FALSE,"4WD"}</definedName>
    <definedName name="HRTYU" localSheetId="1" hidden="1">{#N/A,#N/A,FALSE,"단축1";#N/A,#N/A,FALSE,"단축2";#N/A,#N/A,FALSE,"단축3";#N/A,#N/A,FALSE,"장축";#N/A,#N/A,FALSE,"4WD"}</definedName>
    <definedName name="HRTYU" hidden="1">{#N/A,#N/A,FALSE,"단축1";#N/A,#N/A,FALSE,"단축2";#N/A,#N/A,FALSE,"단축3";#N/A,#N/A,FALSE,"장축";#N/A,#N/A,FALSE,"4WD"}</definedName>
    <definedName name="HS" localSheetId="0" hidden="1">{#N/A,#N/A,FALSE,"초도품";#N/A,#N/A,FALSE,"초도품 (2)";#N/A,#N/A,FALSE,"초도품 (3)";#N/A,#N/A,FALSE,"초도품 (4)";#N/A,#N/A,FALSE,"초도품 (5)";#N/A,#N/A,FALSE,"초도품 (6)"}</definedName>
    <definedName name="HS" localSheetId="1" hidden="1">{#N/A,#N/A,FALSE,"초도품";#N/A,#N/A,FALSE,"초도품 (2)";#N/A,#N/A,FALSE,"초도품 (3)";#N/A,#N/A,FALSE,"초도품 (4)";#N/A,#N/A,FALSE,"초도품 (5)";#N/A,#N/A,FALSE,"초도품 (6)"}</definedName>
    <definedName name="HS" hidden="1">{#N/A,#N/A,FALSE,"초도품";#N/A,#N/A,FALSE,"초도품 (2)";#N/A,#N/A,FALSE,"초도품 (3)";#N/A,#N/A,FALSE,"초도품 (4)";#N/A,#N/A,FALSE,"초도품 (5)";#N/A,#N/A,FALSE,"초도품 (6)"}</definedName>
    <definedName name="HSDGFSJ" hidden="1">{#N/A,#N/A,FALSE,"현장 NCR 분석";#N/A,#N/A,FALSE,"현장품질감사";#N/A,#N/A,FALSE,"현장품질감사"}</definedName>
    <definedName name="HSRT" hidden="1">{#N/A,#N/A,FALSE,"인원";#N/A,#N/A,FALSE,"비용2";#N/A,#N/A,FALSE,"비용1";#N/A,#N/A,FALSE,"비용";#N/A,#N/A,FALSE,"보증2";#N/A,#N/A,FALSE,"보증1";#N/A,#N/A,FALSE,"보증";#N/A,#N/A,FALSE,"손익1";#N/A,#N/A,FALSE,"손익";#N/A,#N/A,FALSE,"부서별매출";#N/A,#N/A,FALSE,"매출"}</definedName>
    <definedName name="ht" localSheetId="0" hidden="1">{"'표지'!$B$5"}</definedName>
    <definedName name="ht" hidden="1">{"'표지'!$B$5"}</definedName>
    <definedName name="htfx" localSheetId="0" hidden="1">{#N/A,#N/A,FALSE,"V3 Stab-Geb Index";#N/A,#N/A,FALSE,"Vertrieb";#N/A,#N/A,FALSE,"V Daten";#N/A,#N/A,FALSE,"V-Z-Index";#N/A,#N/A,FALSE,"V-1 Daten";#N/A,#N/A,FALSE,"V-1 Index";#N/A,#N/A,FALSE,"V-2 Index";#N/A,#N/A,FALSE,"V-3 Daten";#N/A,#N/A,FALSE,"V3 Stab-Geb Index";#N/A,#N/A,FALSE,"V-3 VG's Index";#N/A,#N/A,FALSE,"V-4 Index";#N/A,#N/A,FALSE,"V-5 Index"}</definedName>
    <definedName name="htfx" hidden="1">{#N/A,#N/A,FALSE,"V3 Stab-Geb Index";#N/A,#N/A,FALSE,"Vertrieb";#N/A,#N/A,FALSE,"V Daten";#N/A,#N/A,FALSE,"V-Z-Index";#N/A,#N/A,FALSE,"V-1 Daten";#N/A,#N/A,FALSE,"V-1 Index";#N/A,#N/A,FALSE,"V-2 Index";#N/A,#N/A,FALSE,"V-3 Daten";#N/A,#N/A,FALSE,"V3 Stab-Geb Index";#N/A,#N/A,FALSE,"V-3 VG's Index";#N/A,#N/A,FALSE,"V-4 Index";#N/A,#N/A,FALSE,"V-5 Index"}</definedName>
    <definedName name="html_cnt" hidden="1">{"'표지'!$B$5"}</definedName>
    <definedName name="html_cnt2" hidden="1">{"'표지'!$B$5"}</definedName>
    <definedName name="HTML_CodePage" hidden="1">949</definedName>
    <definedName name="HTML_Control" localSheetId="0" hidden="1">{"'손익현황'!$A$1:$J$29"}</definedName>
    <definedName name="HTML_Control" localSheetId="1" hidden="1">{"'손익현황'!$A$1:$J$29"}</definedName>
    <definedName name="HTML_Control" hidden="1">{"'Sheet1'!$A$1:$G$29"}</definedName>
    <definedName name="HTML_Control_1" hidden="1">{"'5국공정'!$A$1:$E$128"}</definedName>
    <definedName name="HTML_Control_2" hidden="1">{"'5국공정'!$A$1:$E$128"}</definedName>
    <definedName name="HTML_Control_3" hidden="1">{"'5국공정'!$A$1:$E$128"}</definedName>
    <definedName name="HTML_Control2" hidden="1">{"' calendrier 2000'!$A$1:$Q$38"}</definedName>
    <definedName name="HTML_Description" hidden="1">""</definedName>
    <definedName name="HTML_Email" hidden="1">""</definedName>
    <definedName name="HTML_Header" localSheetId="0" hidden="1">"손익현황"</definedName>
    <definedName name="HTML_Header" localSheetId="1" hidden="1">"손익현황"</definedName>
    <definedName name="HTML_Header" hidden="1">""</definedName>
    <definedName name="HTML_LastUpdate" localSheetId="0" hidden="1">"99-04-13"</definedName>
    <definedName name="HTML_LastUpdate" localSheetId="1" hidden="1">"99-04-13"</definedName>
    <definedName name="HTML_LastUpdate" hidden="1">""</definedName>
    <definedName name="HTML_LineAfter" hidden="1">FALSE</definedName>
    <definedName name="HTML_LineBefore" hidden="1">FALSE</definedName>
    <definedName name="HTML_Name" localSheetId="0" hidden="1">"윤찬영"</definedName>
    <definedName name="HTML_Name" localSheetId="1" hidden="1">"윤찬영"</definedName>
    <definedName name="HTML_Name" hidden="1">""</definedName>
    <definedName name="HTML_OBDlg2" hidden="1">TRUE</definedName>
    <definedName name="HTML_OBDlg3" hidden="1">TRUE</definedName>
    <definedName name="HTML_OBDlg4" hidden="1">TRUE</definedName>
    <definedName name="HTML_OS" hidden="1">0</definedName>
    <definedName name="HTML_PathFile" localSheetId="0" hidden="1">"C:\d7100\MyHTML.htm"</definedName>
    <definedName name="HTML_PathFile" localSheetId="1" hidden="1">"C:\d7100\MyHTML.htm"</definedName>
    <definedName name="HTML_PathFile" hidden="1">"C:\WINDOWS\Personal\MyHTML.htm"</definedName>
    <definedName name="HTML_PathFileMac" hidden="1">"CYDNEY:ECS:Studies In Progress:689 Old Cheyenne:MyHTML.html"</definedName>
    <definedName name="HTML_PathTemplate" hidden="1">"D:\b_256lc\일보\HTMLTemp.htm"</definedName>
    <definedName name="HTML_Title" localSheetId="0" hidden="1">"결산요약보고3월"</definedName>
    <definedName name="HTML_Title" localSheetId="1" hidden="1">"결산요약보고3월"</definedName>
    <definedName name="HTML_Title" hidden="1">""</definedName>
    <definedName name="HTML1_1" hidden="1">"[수주관리98.xls]회선현황!$A$5:$O$53"</definedName>
    <definedName name="HTML1_10" hidden="1">""</definedName>
    <definedName name="HTML1_11" hidden="1">1</definedName>
    <definedName name="HTML1_12" hidden="1">"C:\My Documents\98년\1월\영업현황\시험.htm"</definedName>
    <definedName name="HTML1_2" hidden="1">1</definedName>
    <definedName name="HTML1_3" hidden="1">"수주관리98"</definedName>
    <definedName name="HTML1_4" hidden="1">"회선현황"</definedName>
    <definedName name="HTML1_5" hidden="1">""</definedName>
    <definedName name="HTML1_6" hidden="1">-4146</definedName>
    <definedName name="HTML1_7" hidden="1">-4146</definedName>
    <definedName name="HTML1_8" hidden="1">"98-01-21"</definedName>
    <definedName name="HTML1_9" hidden="1">"김은광"</definedName>
    <definedName name="HTML10_1" hidden="1">"'[수주관리98.xls]2월1주차'!$A$1:$P$31"</definedName>
    <definedName name="HTML10_10" hidden="1">""</definedName>
    <definedName name="HTML10_11" hidden="1">1</definedName>
    <definedName name="HTML10_12" hidden="1">"C:\My Documents\98년\영업현황\일일현황-98.2.6.htm"</definedName>
    <definedName name="HTML10_2" hidden="1">1</definedName>
    <definedName name="HTML10_3" hidden="1">""</definedName>
    <definedName name="HTML10_4" hidden="1">""</definedName>
    <definedName name="HTML10_5" hidden="1">""</definedName>
    <definedName name="HTML10_6" hidden="1">-4146</definedName>
    <definedName name="HTML10_7" hidden="1">-4146</definedName>
    <definedName name="HTML10_8" hidden="1">""</definedName>
    <definedName name="HTML10_9" hidden="1">""</definedName>
    <definedName name="HTML11_1" hidden="1">"'[수주관리98.xls]2월2주차'!$A$1:$P$21"</definedName>
    <definedName name="HTML11_10" hidden="1">""</definedName>
    <definedName name="HTML11_11" hidden="1">1</definedName>
    <definedName name="HTML11_12" hidden="1">"C:\My Documents\98년\영업현황\일일현황-98.2.12.htm"</definedName>
    <definedName name="HTML11_2" hidden="1">1</definedName>
    <definedName name="HTML11_3" hidden="1">""</definedName>
    <definedName name="HTML11_4" hidden="1">""</definedName>
    <definedName name="HTML11_5" hidden="1">""</definedName>
    <definedName name="HTML11_6" hidden="1">-4146</definedName>
    <definedName name="HTML11_7" hidden="1">-4146</definedName>
    <definedName name="HTML11_8" hidden="1">""</definedName>
    <definedName name="HTML11_9" hidden="1">""</definedName>
    <definedName name="HTML12_1" hidden="1">"'[수주관리98.xls]2월2주차'!$A$1:$P$34"</definedName>
    <definedName name="HTML12_10" hidden="1">""</definedName>
    <definedName name="HTML12_11" hidden="1">1</definedName>
    <definedName name="HTML12_12" hidden="1">"C:\My Documents\98년\영업현황\일일현황-98.2.13.htm"</definedName>
    <definedName name="HTML12_2" hidden="1">1</definedName>
    <definedName name="HTML12_3" hidden="1">""</definedName>
    <definedName name="HTML12_4" hidden="1">""</definedName>
    <definedName name="HTML12_5" hidden="1">""</definedName>
    <definedName name="HTML12_6" hidden="1">-4146</definedName>
    <definedName name="HTML12_7" hidden="1">-4146</definedName>
    <definedName name="HTML12_8" hidden="1">""</definedName>
    <definedName name="HTML12_9" hidden="1">""</definedName>
    <definedName name="HTML13_1" hidden="1">"'[수주관리98.xls]2월2주차'!$A$1:$P$19"</definedName>
    <definedName name="HTML13_10" hidden="1">""</definedName>
    <definedName name="HTML13_11" hidden="1">1</definedName>
    <definedName name="HTML13_12" hidden="1">"C:\My Documents\98년\영업현황\일일현황-98.2.12.htm"</definedName>
    <definedName name="HTML13_2" hidden="1">1</definedName>
    <definedName name="HTML13_3" hidden="1">""</definedName>
    <definedName name="HTML13_4" hidden="1">""</definedName>
    <definedName name="HTML13_5" hidden="1">""</definedName>
    <definedName name="HTML13_6" hidden="1">-4146</definedName>
    <definedName name="HTML13_7" hidden="1">-4146</definedName>
    <definedName name="HTML13_8" hidden="1">""</definedName>
    <definedName name="HTML13_9" hidden="1">""</definedName>
    <definedName name="HTML14_1" hidden="1">"'[수주관리98.xls]2월2주차'!$A$1:$P$17"</definedName>
    <definedName name="HTML14_10" hidden="1">""</definedName>
    <definedName name="HTML14_11" hidden="1">1</definedName>
    <definedName name="HTML14_12" hidden="1">"C:\My Documents\98년\영업현황\일일현황-98.2.9.htm"</definedName>
    <definedName name="HTML14_2" hidden="1">1</definedName>
    <definedName name="HTML14_3" hidden="1">""</definedName>
    <definedName name="HTML14_4" hidden="1">""</definedName>
    <definedName name="HTML14_5" hidden="1">""</definedName>
    <definedName name="HTML14_6" hidden="1">-4146</definedName>
    <definedName name="HTML14_7" hidden="1">-4146</definedName>
    <definedName name="HTML14_8" hidden="1">""</definedName>
    <definedName name="HTML14_9" hidden="1">""</definedName>
    <definedName name="HTML15_1" hidden="1">"'[수주관리98.xls]2월3주차'!$A$1:$P$20"</definedName>
    <definedName name="HTML15_10" hidden="1">""</definedName>
    <definedName name="HTML15_11" hidden="1">1</definedName>
    <definedName name="HTML15_12" hidden="1">"C:\My Documents\98년\영업현황\일일현황-98.2.16.htm"</definedName>
    <definedName name="HTML15_2" hidden="1">1</definedName>
    <definedName name="HTML15_3" hidden="1">""</definedName>
    <definedName name="HTML15_4" hidden="1">""</definedName>
    <definedName name="HTML15_5" hidden="1">""</definedName>
    <definedName name="HTML15_6" hidden="1">-4146</definedName>
    <definedName name="HTML15_7" hidden="1">-4146</definedName>
    <definedName name="HTML15_8" hidden="1">""</definedName>
    <definedName name="HTML15_9" hidden="1">""</definedName>
    <definedName name="HTML16_1" hidden="1">"'[수주통합관리98_2_21.xls]2월3주차'!$A$1:$I$89"</definedName>
    <definedName name="HTML16_10" hidden="1">""</definedName>
    <definedName name="HTML16_11" hidden="1">1</definedName>
    <definedName name="HTML16_12" hidden="1">"C:\My Documents\98년\영업현황\일일현황-98.2.25.htm"</definedName>
    <definedName name="HTML16_2" hidden="1">1</definedName>
    <definedName name="HTML16_3" hidden="1">""</definedName>
    <definedName name="HTML16_4" hidden="1">""</definedName>
    <definedName name="HTML16_5" hidden="1">""</definedName>
    <definedName name="HTML16_6" hidden="1">-4146</definedName>
    <definedName name="HTML16_7" hidden="1">-4146</definedName>
    <definedName name="HTML16_8" hidden="1">""</definedName>
    <definedName name="HTML16_9" hidden="1">""</definedName>
    <definedName name="HTML17_1" hidden="1">"'[수주통합관리98_2_21.xls]2월3주차'!$A$4:$H$30"</definedName>
    <definedName name="HTML17_10" hidden="1">""</definedName>
    <definedName name="HTML17_11" hidden="1">1</definedName>
    <definedName name="HTML17_12" hidden="1">"C:\My Documents\98년\영업현황\1월 수주현황.htm"</definedName>
    <definedName name="HTML17_2" hidden="1">1</definedName>
    <definedName name="HTML17_3" hidden="1">""</definedName>
    <definedName name="HTML17_4" hidden="1">""</definedName>
    <definedName name="HTML17_5" hidden="1">""</definedName>
    <definedName name="HTML17_6" hidden="1">-4146</definedName>
    <definedName name="HTML17_7" hidden="1">-4146</definedName>
    <definedName name="HTML17_8" hidden="1">""</definedName>
    <definedName name="HTML17_9" hidden="1">""</definedName>
    <definedName name="HTML18_1" hidden="1">"'[수주통합관리98_2_21.xls]2월3주차'!$A$32:$I$58"</definedName>
    <definedName name="HTML18_10" hidden="1">""</definedName>
    <definedName name="HTML18_11" hidden="1">1</definedName>
    <definedName name="HTML18_12" hidden="1">"C:\My Documents\98년\영업현황\2월 수주현황(2월25일 현재).htm"</definedName>
    <definedName name="HTML18_2" hidden="1">1</definedName>
    <definedName name="HTML18_3" hidden="1">""</definedName>
    <definedName name="HTML18_4" hidden="1">""</definedName>
    <definedName name="HTML18_5" hidden="1">""</definedName>
    <definedName name="HTML18_6" hidden="1">-4146</definedName>
    <definedName name="HTML18_7" hidden="1">-4146</definedName>
    <definedName name="HTML18_8" hidden="1">""</definedName>
    <definedName name="HTML18_9" hidden="1">""</definedName>
    <definedName name="HTML19_1" hidden="1">"'[수주통합관리98_2_21.xls]2월3주차'!$A$63:$F$89"</definedName>
    <definedName name="HTML19_10" hidden="1">""</definedName>
    <definedName name="HTML19_11" hidden="1">1</definedName>
    <definedName name="HTML19_12" hidden="1">"C:\My Documents\98년\영업현황\월별현황(2월25일 현재).htm"</definedName>
    <definedName name="HTML19_2" hidden="1">1</definedName>
    <definedName name="HTML19_3" hidden="1">""</definedName>
    <definedName name="HTML19_4" hidden="1">""</definedName>
    <definedName name="HTML19_5" hidden="1">""</definedName>
    <definedName name="HTML19_6" hidden="1">-4146</definedName>
    <definedName name="HTML19_7" hidden="1">-4146</definedName>
    <definedName name="HTML19_8" hidden="1">""</definedName>
    <definedName name="HTML19_9" hidden="1">""</definedName>
    <definedName name="HTML2_1" hidden="1">"[수주관리98.xls]일일현황!$A$1:$L$10"</definedName>
    <definedName name="HTML2_10" hidden="1">""</definedName>
    <definedName name="HTML2_11" hidden="1">1</definedName>
    <definedName name="HTML2_12" hidden="1">"C:\My Documents\98년\1월\영업현황\일일현황-98.1.22.htm"</definedName>
    <definedName name="HTML2_2" hidden="1">1</definedName>
    <definedName name="HTML2_3" hidden="1">""</definedName>
    <definedName name="HTML2_4" hidden="1">""</definedName>
    <definedName name="HTML2_5" hidden="1">""</definedName>
    <definedName name="HTML2_6" hidden="1">-4146</definedName>
    <definedName name="HTML2_7" hidden="1">1</definedName>
    <definedName name="HTML2_8" hidden="1">"98-01-22"</definedName>
    <definedName name="HTML2_9" hidden="1">""</definedName>
    <definedName name="HTML20_1" hidden="1">"'[수주통합관리98_2_25.xls]2월4주차'!$A$71:$F$97"</definedName>
    <definedName name="HTML20_10" hidden="1">""</definedName>
    <definedName name="HTML20_11" hidden="1">1</definedName>
    <definedName name="HTML20_12" hidden="1">"C:\My Documents\98년\영업현황\월별현황(2월 마감분).htm"</definedName>
    <definedName name="HTML20_2" hidden="1">1</definedName>
    <definedName name="HTML20_3" hidden="1">""</definedName>
    <definedName name="HTML20_4" hidden="1">""</definedName>
    <definedName name="HTML20_5" hidden="1">""</definedName>
    <definedName name="HTML20_6" hidden="1">-4146</definedName>
    <definedName name="HTML20_7" hidden="1">-4146</definedName>
    <definedName name="HTML20_8" hidden="1">""</definedName>
    <definedName name="HTML20_9" hidden="1">""</definedName>
    <definedName name="HTML21_1" hidden="1">"'[수주통합관리98_2_25.xls]2월4주차'!$A$4:$H$29"</definedName>
    <definedName name="HTML21_10" hidden="1">""</definedName>
    <definedName name="HTML21_11" hidden="1">1</definedName>
    <definedName name="HTML21_12" hidden="1">"C:\My Documents\98년\영업현황\1월 수주현황(1월 마감분).htm"</definedName>
    <definedName name="HTML21_2" hidden="1">1</definedName>
    <definedName name="HTML21_3" hidden="1">""</definedName>
    <definedName name="HTML21_4" hidden="1">""</definedName>
    <definedName name="HTML21_5" hidden="1">""</definedName>
    <definedName name="HTML21_6" hidden="1">-4146</definedName>
    <definedName name="HTML21_7" hidden="1">-4146</definedName>
    <definedName name="HTML21_8" hidden="1">""</definedName>
    <definedName name="HTML21_9" hidden="1">""</definedName>
    <definedName name="HTML22_1" hidden="1">"'[수주통합관리98_2_25.xls]2월4주차'!$A$31:$I$66"</definedName>
    <definedName name="HTML22_10" hidden="1">""</definedName>
    <definedName name="HTML22_11" hidden="1">1</definedName>
    <definedName name="HTML22_12" hidden="1">"C:\My Documents\98년\영업현황\1월 수주현황(2월 마감분).htm"</definedName>
    <definedName name="HTML22_2" hidden="1">1</definedName>
    <definedName name="HTML22_3" hidden="1">""</definedName>
    <definedName name="HTML22_4" hidden="1">""</definedName>
    <definedName name="HTML22_5" hidden="1">""</definedName>
    <definedName name="HTML22_6" hidden="1">-4146</definedName>
    <definedName name="HTML22_7" hidden="1">-4146</definedName>
    <definedName name="HTML22_8" hidden="1">""</definedName>
    <definedName name="HTML22_9" hidden="1">""</definedName>
    <definedName name="HTML23_1" hidden="1">"[수주통합관리98_2_25.xls]보고양식!$A$32:$I$68"</definedName>
    <definedName name="HTML23_10" hidden="1">""</definedName>
    <definedName name="HTML23_11" hidden="1">1</definedName>
    <definedName name="HTML23_12" hidden="1">"C:\My Documents\98년\영업현황\2월 수주현황(2월 마감분).htm"</definedName>
    <definedName name="HTML23_2" hidden="1">1</definedName>
    <definedName name="HTML23_3" hidden="1">""</definedName>
    <definedName name="HTML23_4" hidden="1">""</definedName>
    <definedName name="HTML23_5" hidden="1">""</definedName>
    <definedName name="HTML23_6" hidden="1">-4146</definedName>
    <definedName name="HTML23_7" hidden="1">-4146</definedName>
    <definedName name="HTML23_8" hidden="1">""</definedName>
    <definedName name="HTML23_9" hidden="1">""</definedName>
    <definedName name="HTML24_1" hidden="1">"[수주통합관리98_2_25.xls]보고양식!$A$73:$F$98"</definedName>
    <definedName name="HTML24_10" hidden="1">""</definedName>
    <definedName name="HTML24_11" hidden="1">1</definedName>
    <definedName name="HTML24_12" hidden="1">"C:\My Documents\98년\영업현황\월별현황(2월 마감분).htm"</definedName>
    <definedName name="HTML24_2" hidden="1">1</definedName>
    <definedName name="HTML24_3" hidden="1">""</definedName>
    <definedName name="HTML24_4" hidden="1">""</definedName>
    <definedName name="HTML24_5" hidden="1">""</definedName>
    <definedName name="HTML24_6" hidden="1">-4146</definedName>
    <definedName name="HTML24_7" hidden="1">-4146</definedName>
    <definedName name="HTML24_8" hidden="1">""</definedName>
    <definedName name="HTML24_9" hidden="1">""</definedName>
    <definedName name="HTML25_1" hidden="1">"[수주통합관리98_2_25.xls]보고양식!$A$4:$I$29"</definedName>
    <definedName name="HTML25_10" hidden="1">""</definedName>
    <definedName name="HTML25_11" hidden="1">1</definedName>
    <definedName name="HTML25_12" hidden="1">"C:\My Documents\98년\영업현황\1월 수주현황(1월 마감분).htm"</definedName>
    <definedName name="HTML25_2" hidden="1">1</definedName>
    <definedName name="HTML25_3" hidden="1">""</definedName>
    <definedName name="HTML25_4" hidden="1">""</definedName>
    <definedName name="HTML25_5" hidden="1">""</definedName>
    <definedName name="HTML25_6" hidden="1">-4146</definedName>
    <definedName name="HTML25_7" hidden="1">-4146</definedName>
    <definedName name="HTML25_8" hidden="1">""</definedName>
    <definedName name="HTML25_9" hidden="1">""</definedName>
    <definedName name="HTML26_1" hidden="1">"[수주통합관리98_2_25.xls]보고양식!$A$31:$K$80"</definedName>
    <definedName name="HTML26_10" hidden="1">""</definedName>
    <definedName name="HTML26_11" hidden="1">1</definedName>
    <definedName name="HTML26_12" hidden="1">"C:\My Documents\98년\영업현황\2월 수주현황(2월 마감분).htm"</definedName>
    <definedName name="HTML26_2" hidden="1">1</definedName>
    <definedName name="HTML26_3" hidden="1">""</definedName>
    <definedName name="HTML26_4" hidden="1">""</definedName>
    <definedName name="HTML26_5" hidden="1">""</definedName>
    <definedName name="HTML26_6" hidden="1">-4146</definedName>
    <definedName name="HTML26_7" hidden="1">-4146</definedName>
    <definedName name="HTML26_8" hidden="1">""</definedName>
    <definedName name="HTML26_9" hidden="1">""</definedName>
    <definedName name="HTML27_1" hidden="1">"[수주통합관리98_2_25.xls]보고양식!$B$84:$G$109"</definedName>
    <definedName name="HTML27_10" hidden="1">""</definedName>
    <definedName name="HTML27_11" hidden="1">1</definedName>
    <definedName name="HTML27_12" hidden="1">"C:\My Documents\98년\영업현황\월별현황(2월 마감분).htm"</definedName>
    <definedName name="HTML27_2" hidden="1">1</definedName>
    <definedName name="HTML27_3" hidden="1">""</definedName>
    <definedName name="HTML27_4" hidden="1">""</definedName>
    <definedName name="HTML27_5" hidden="1">""</definedName>
    <definedName name="HTML27_6" hidden="1">-4146</definedName>
    <definedName name="HTML27_7" hidden="1">-4146</definedName>
    <definedName name="HTML27_8" hidden="1">""</definedName>
    <definedName name="HTML27_9" hidden="1">""</definedName>
    <definedName name="HTML28_1" hidden="1">"[수주통합관리98_3_2.xls]보고양식!$B$92:$G$117"</definedName>
    <definedName name="HTML28_10" hidden="1">""</definedName>
    <definedName name="HTML28_11" hidden="1">1</definedName>
    <definedName name="HTML28_12" hidden="1">"C:\My Documents\98년\영업현황\월별현황(2월 마감분).htm"</definedName>
    <definedName name="HTML28_2" hidden="1">1</definedName>
    <definedName name="HTML28_3" hidden="1">""</definedName>
    <definedName name="HTML28_4" hidden="1">""</definedName>
    <definedName name="HTML28_5" hidden="1">""</definedName>
    <definedName name="HTML28_6" hidden="1">-4146</definedName>
    <definedName name="HTML28_7" hidden="1">-4146</definedName>
    <definedName name="HTML28_8" hidden="1">""</definedName>
    <definedName name="HTML28_9" hidden="1">""</definedName>
    <definedName name="HTML29_1" hidden="1">"[수주통합관리98_3_2.xls]보고양식!$A$31:$K$88"</definedName>
    <definedName name="HTML29_10" hidden="1">""</definedName>
    <definedName name="HTML29_11" hidden="1">1</definedName>
    <definedName name="HTML29_12" hidden="1">"C:\My Documents\98년\영업현황\2월 수주현황(2월 마감분).htm"</definedName>
    <definedName name="HTML29_2" hidden="1">1</definedName>
    <definedName name="HTML29_3" hidden="1">""</definedName>
    <definedName name="HTML29_4" hidden="1">""</definedName>
    <definedName name="HTML29_5" hidden="1">""</definedName>
    <definedName name="HTML29_6" hidden="1">-4146</definedName>
    <definedName name="HTML29_7" hidden="1">-4146</definedName>
    <definedName name="HTML29_8" hidden="1">""</definedName>
    <definedName name="HTML29_9" hidden="1">""</definedName>
    <definedName name="HTML3_1" hidden="1">"[수주관리98.xls]일일현황!$A$1:$N$9"</definedName>
    <definedName name="HTML3_10" hidden="1">""</definedName>
    <definedName name="HTML3_11" hidden="1">1</definedName>
    <definedName name="HTML3_12" hidden="1">"C:\My Documents\98년\영업현황\일일현황-98.1.23.htm"</definedName>
    <definedName name="HTML3_2" hidden="1">1</definedName>
    <definedName name="HTML3_3" hidden="1">""</definedName>
    <definedName name="HTML3_4" hidden="1">""</definedName>
    <definedName name="HTML3_5" hidden="1">""</definedName>
    <definedName name="HTML3_6" hidden="1">1</definedName>
    <definedName name="HTML3_7" hidden="1">1</definedName>
    <definedName name="HTML3_8" hidden="1">""</definedName>
    <definedName name="HTML3_9" hidden="1">""</definedName>
    <definedName name="HTML30_1" hidden="1">"'[사본 - 영업통합관리(수주.매출).xls]보고양식'!$A$114:$K$131"</definedName>
    <definedName name="HTML30_10" hidden="1">""</definedName>
    <definedName name="HTML30_11" hidden="1">1</definedName>
    <definedName name="HTML30_12" hidden="1">"C:\My Documents\98년\영업현황\일일현황-98.3.12.htm"</definedName>
    <definedName name="HTML30_2" hidden="1">1</definedName>
    <definedName name="HTML30_3" hidden="1">""</definedName>
    <definedName name="HTML30_4" hidden="1">""</definedName>
    <definedName name="HTML30_5" hidden="1">""</definedName>
    <definedName name="HTML30_6" hidden="1">-4146</definedName>
    <definedName name="HTML30_7" hidden="1">-4146</definedName>
    <definedName name="HTML30_8" hidden="1">""</definedName>
    <definedName name="HTML30_9" hidden="1">""</definedName>
    <definedName name="HTML4_1" hidden="1">"[수주관리98.xls]영업!$A$1:$N$15"</definedName>
    <definedName name="HTML4_10" hidden="1">""</definedName>
    <definedName name="HTML4_11" hidden="1">1</definedName>
    <definedName name="HTML4_12" hidden="1">"C:\My Documents\98년\영업현황\일일현황-98.1.31.htm"</definedName>
    <definedName name="HTML4_2" hidden="1">1</definedName>
    <definedName name="HTML4_3" hidden="1">""</definedName>
    <definedName name="HTML4_4" hidden="1">""</definedName>
    <definedName name="HTML4_5" hidden="1">""</definedName>
    <definedName name="HTML4_6" hidden="1">1</definedName>
    <definedName name="HTML4_7" hidden="1">1</definedName>
    <definedName name="HTML4_8" hidden="1">"98-01-31"</definedName>
    <definedName name="HTML4_9" hidden="1">""</definedName>
    <definedName name="HTML5_1" hidden="1">"[수주관리98.xls]영업!$A$1:$N$29"</definedName>
    <definedName name="HTML5_10" hidden="1">""</definedName>
    <definedName name="HTML5_11" hidden="1">1</definedName>
    <definedName name="HTML5_12" hidden="1">"C:\My Documents\98년\영업현황\일일현황-98.1.31.v.htm"</definedName>
    <definedName name="HTML5_2" hidden="1">1</definedName>
    <definedName name="HTML5_3" hidden="1">""</definedName>
    <definedName name="HTML5_4" hidden="1">""</definedName>
    <definedName name="HTML5_5" hidden="1">""</definedName>
    <definedName name="HTML5_6" hidden="1">1</definedName>
    <definedName name="HTML5_7" hidden="1">1</definedName>
    <definedName name="HTML5_8" hidden="1">""</definedName>
    <definedName name="HTML5_9" hidden="1">""</definedName>
    <definedName name="HTML6_1" hidden="1">"'[수주관리98.xls]2월'!$A$1:$P$48"</definedName>
    <definedName name="HTML6_10" hidden="1">""</definedName>
    <definedName name="HTML6_11" hidden="1">1</definedName>
    <definedName name="HTML6_12" hidden="1">"C:\My Documents\98년\영업현황\일일현황-98.1.31.htm"</definedName>
    <definedName name="HTML6_2" hidden="1">1</definedName>
    <definedName name="HTML6_3" hidden="1">""</definedName>
    <definedName name="HTML6_4" hidden="1">""</definedName>
    <definedName name="HTML6_5" hidden="1">""</definedName>
    <definedName name="HTML6_6" hidden="1">-4146</definedName>
    <definedName name="HTML6_7" hidden="1">-4146</definedName>
    <definedName name="HTML6_8" hidden="1">""</definedName>
    <definedName name="HTML6_9" hidden="1">""</definedName>
    <definedName name="HTML7_1" hidden="1">"'[수주관리98.xls]2월'!$A$3:$P$30"</definedName>
    <definedName name="HTML7_10" hidden="1">""</definedName>
    <definedName name="HTML7_11" hidden="1">1</definedName>
    <definedName name="HTML7_12" hidden="1">"C:\My Documents\98년\영업현황\일일현황-98.1.31.htm"</definedName>
    <definedName name="HTML7_2" hidden="1">1</definedName>
    <definedName name="HTML7_3" hidden="1">""</definedName>
    <definedName name="HTML7_4" hidden="1">""</definedName>
    <definedName name="HTML7_5" hidden="1">""</definedName>
    <definedName name="HTML7_6" hidden="1">-4146</definedName>
    <definedName name="HTML7_7" hidden="1">-4146</definedName>
    <definedName name="HTML7_8" hidden="1">""</definedName>
    <definedName name="HTML7_9" hidden="1">""</definedName>
    <definedName name="HTML8_1" hidden="1">"'[수주관리98.xls]2월'!$A$1:$P$30"</definedName>
    <definedName name="HTML8_10" hidden="1">""</definedName>
    <definedName name="HTML8_11" hidden="1">1</definedName>
    <definedName name="HTML8_12" hidden="1">"C:\My Documents\98년\영업현황\일일현황-98.1.31.htm"</definedName>
    <definedName name="HTML8_2" hidden="1">1</definedName>
    <definedName name="HTML8_3" hidden="1">""</definedName>
    <definedName name="HTML8_4" hidden="1">""</definedName>
    <definedName name="HTML8_5" hidden="1">""</definedName>
    <definedName name="HTML8_6" hidden="1">-4146</definedName>
    <definedName name="HTML8_7" hidden="1">-4146</definedName>
    <definedName name="HTML8_8" hidden="1">""</definedName>
    <definedName name="HTML8_9" hidden="1">""</definedName>
    <definedName name="HTML9_1" hidden="1">"'[수주관리98.xls]2월'!$A$1:$P$19"</definedName>
    <definedName name="HTML9_10" hidden="1">""</definedName>
    <definedName name="HTML9_11" hidden="1">1</definedName>
    <definedName name="HTML9_12" hidden="1">"C:\My Documents\98년\영업현황\일일현황-98.2.10.htm"</definedName>
    <definedName name="HTML9_2" hidden="1">1</definedName>
    <definedName name="HTML9_3" hidden="1">""</definedName>
    <definedName name="HTML9_4" hidden="1">""</definedName>
    <definedName name="HTML9_5" hidden="1">""</definedName>
    <definedName name="HTML9_6" hidden="1">-4146</definedName>
    <definedName name="HTML9_7" hidden="1">-4146</definedName>
    <definedName name="HTML9_8" hidden="1">""</definedName>
    <definedName name="HTML9_9" hidden="1">""</definedName>
    <definedName name="htmlControl2" localSheetId="0" hidden="1">{"'표지'!$B$5"}</definedName>
    <definedName name="htmlControl2" hidden="1">{"'표지'!$B$5"}</definedName>
    <definedName name="HTMLCount" hidden="1">30</definedName>
    <definedName name="htr" hidden="1">#N/A</definedName>
    <definedName name="htrestg" hidden="1">{#N/A,#N/A,FALSE,"단축1";#N/A,#N/A,FALSE,"단축2";#N/A,#N/A,FALSE,"단축3";#N/A,#N/A,FALSE,"장축";#N/A,#N/A,FALSE,"4WD"}</definedName>
    <definedName name="htrrhtrtb" localSheetId="0" hidden="1">{"'표지'!$B$5"}</definedName>
    <definedName name="htrrhtrtb" hidden="1">{"'표지'!$B$5"}</definedName>
    <definedName name="htrrtg" localSheetId="0" hidden="1">{"'표지'!$B$5"}</definedName>
    <definedName name="htrrtg" hidden="1">{"'표지'!$B$5"}</definedName>
    <definedName name="htrsthastrzghtrgh" localSheetId="0" hidden="1">{#N/A,#N/A,FALSE,"단축1";#N/A,#N/A,FALSE,"단축2";#N/A,#N/A,FALSE,"단축3";#N/A,#N/A,FALSE,"장축";#N/A,#N/A,FALSE,"4WD"}</definedName>
    <definedName name="htrsthastrzghtrgh" localSheetId="1" hidden="1">{#N/A,#N/A,FALSE,"단축1";#N/A,#N/A,FALSE,"단축2";#N/A,#N/A,FALSE,"단축3";#N/A,#N/A,FALSE,"장축";#N/A,#N/A,FALSE,"4WD"}</definedName>
    <definedName name="htrsthastrzghtrgh" hidden="1">{#N/A,#N/A,FALSE,"단축1";#N/A,#N/A,FALSE,"단축2";#N/A,#N/A,FALSE,"단축3";#N/A,#N/A,FALSE,"장축";#N/A,#N/A,FALSE,"4WD"}</definedName>
    <definedName name="H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UI" hidden="1">#N/A</definedName>
    <definedName name="hyf" hidden="1">{#N/A,#N/A,FALSE,"인원";#N/A,#N/A,FALSE,"비용2";#N/A,#N/A,FALSE,"비용1";#N/A,#N/A,FALSE,"비용";#N/A,#N/A,FALSE,"보증2";#N/A,#N/A,FALSE,"보증1";#N/A,#N/A,FALSE,"보증";#N/A,#N/A,FALSE,"손익1";#N/A,#N/A,FALSE,"손익";#N/A,#N/A,FALSE,"부서별매출";#N/A,#N/A,FALSE,"매출"}</definedName>
    <definedName name="HYL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HYP" localSheetId="0" hidden="1">#REF!</definedName>
    <definedName name="HYP" localSheetId="1" hidden="1">#REF!</definedName>
    <definedName name="HYP" hidden="1">#REF!</definedName>
    <definedName name="I">#N/A</definedName>
    <definedName name="IAMT">#N/A</definedName>
    <definedName name="ic" localSheetId="0" hidden="1">{#N/A,#N/A,FALSE,"단축1";#N/A,#N/A,FALSE,"단축2";#N/A,#N/A,FALSE,"단축3";#N/A,#N/A,FALSE,"장축";#N/A,#N/A,FALSE,"4WD"}</definedName>
    <definedName name="ic" localSheetId="1" hidden="1">{#N/A,#N/A,FALSE,"단축1";#N/A,#N/A,FALSE,"단축2";#N/A,#N/A,FALSE,"단축3";#N/A,#N/A,FALSE,"장축";#N/A,#N/A,FALSE,"4WD"}</definedName>
    <definedName name="ic" hidden="1">{#N/A,#N/A,FALSE,"단축1";#N/A,#N/A,FALSE,"단축2";#N/A,#N/A,FALSE,"단축3";#N/A,#N/A,FALSE,"장축";#N/A,#N/A,FALSE,"4WD"}</definedName>
    <definedName name="IDC">'[89]부서별(배부후)_계획'!$B$293</definedName>
    <definedName name="IDT">#N/A</definedName>
    <definedName name="ieeiei" localSheetId="0" hidden="1">{#N/A,#N/A,FALSE,"단축1";#N/A,#N/A,FALSE,"단축2";#N/A,#N/A,FALSE,"단축3";#N/A,#N/A,FALSE,"장축";#N/A,#N/A,FALSE,"4WD"}</definedName>
    <definedName name="ieeiei" localSheetId="1" hidden="1">{#N/A,#N/A,FALSE,"단축1";#N/A,#N/A,FALSE,"단축2";#N/A,#N/A,FALSE,"단축3";#N/A,#N/A,FALSE,"장축";#N/A,#N/A,FALSE,"4WD"}</definedName>
    <definedName name="ieeiei" hidden="1">{#N/A,#N/A,FALSE,"단축1";#N/A,#N/A,FALSE,"단축2";#N/A,#N/A,FALSE,"단축3";#N/A,#N/A,FALSE,"장축";#N/A,#N/A,FALSE,"4WD"}</definedName>
    <definedName name="iejfiefj" localSheetId="0" hidden="1">{#N/A,#N/A,FALSE,"단축1";#N/A,#N/A,FALSE,"단축2";#N/A,#N/A,FALSE,"단축3";#N/A,#N/A,FALSE,"장축";#N/A,#N/A,FALSE,"4WD"}</definedName>
    <definedName name="iejfiefj" localSheetId="1" hidden="1">{#N/A,#N/A,FALSE,"단축1";#N/A,#N/A,FALSE,"단축2";#N/A,#N/A,FALSE,"단축3";#N/A,#N/A,FALSE,"장축";#N/A,#N/A,FALSE,"4WD"}</definedName>
    <definedName name="iejfiefj" hidden="1">{#N/A,#N/A,FALSE,"단축1";#N/A,#N/A,FALSE,"단축2";#N/A,#N/A,FALSE,"단축3";#N/A,#N/A,FALSE,"장축";#N/A,#N/A,FALSE,"4WD"}</definedName>
    <definedName name="IG" hidden="1">{#N/A,#N/A,FALSE,"Intangible";#N/A,"IntangibleGroup",FALSE,"IntangibleComparison";#N/A,#N/A,FALSE,"IntangibleConsolidatedDetail"}</definedName>
    <definedName name="II" localSheetId="0">#REF!</definedName>
    <definedName name="II">#REF!</definedName>
    <definedName name="III" localSheetId="0" hidden="1">{#N/A,#N/A,FALSE,"단축1";#N/A,#N/A,FALSE,"단축2";#N/A,#N/A,FALSE,"단축3";#N/A,#N/A,FALSE,"장축";#N/A,#N/A,FALSE,"4WD"}</definedName>
    <definedName name="III" localSheetId="1" hidden="1">{#N/A,#N/A,FALSE,"단축1";#N/A,#N/A,FALSE,"단축2";#N/A,#N/A,FALSE,"단축3";#N/A,#N/A,FALSE,"장축";#N/A,#N/A,FALSE,"4WD"}</definedName>
    <definedName name="III" hidden="1">{#N/A,#N/A,FALSE,"단축1";#N/A,#N/A,FALSE,"단축2";#N/A,#N/A,FALSE,"단축3";#N/A,#N/A,FALSE,"장축";#N/A,#N/A,FALSE,"4WD"}</definedName>
    <definedName name="iiie" localSheetId="0" hidden="1">{#N/A,#N/A,FALSE,"단축1";#N/A,#N/A,FALSE,"단축2";#N/A,#N/A,FALSE,"단축3";#N/A,#N/A,FALSE,"장축";#N/A,#N/A,FALSE,"4WD"}</definedName>
    <definedName name="iiie" localSheetId="1" hidden="1">{#N/A,#N/A,FALSE,"단축1";#N/A,#N/A,FALSE,"단축2";#N/A,#N/A,FALSE,"단축3";#N/A,#N/A,FALSE,"장축";#N/A,#N/A,FALSE,"4WD"}</definedName>
    <definedName name="iiie" hidden="1">{#N/A,#N/A,FALSE,"단축1";#N/A,#N/A,FALSE,"단축2";#N/A,#N/A,FALSE,"단축3";#N/A,#N/A,FALSE,"장축";#N/A,#N/A,FALSE,"4WD"}</definedName>
    <definedName name="IIII" localSheetId="0" hidden="1">{#N/A,#N/A,FALSE,"단축1";#N/A,#N/A,FALSE,"단축2";#N/A,#N/A,FALSE,"단축3";#N/A,#N/A,FALSE,"장축";#N/A,#N/A,FALSE,"4WD"}</definedName>
    <definedName name="IIII" localSheetId="1" hidden="1">{#N/A,#N/A,FALSE,"단축1";#N/A,#N/A,FALSE,"단축2";#N/A,#N/A,FALSE,"단축3";#N/A,#N/A,FALSE,"장축";#N/A,#N/A,FALSE,"4WD"}</definedName>
    <definedName name="IIII" hidden="1">{#N/A,#N/A,FALSE,"단축1";#N/A,#N/A,FALSE,"단축2";#N/A,#N/A,FALSE,"단축3";#N/A,#N/A,FALSE,"장축";#N/A,#N/A,FALSE,"4WD"}</definedName>
    <definedName name="IIIIIII">#REF!</definedName>
    <definedName name="II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IJHY" hidden="1">#N/A</definedName>
    <definedName name="Img_ML_1c3d1n6n" hidden="1">"IMG_6"</definedName>
    <definedName name="Img_ML_1t5s6u1f" hidden="1">"IMG_6"</definedName>
    <definedName name="Img_ML_1y7a6c1t" hidden="1">"IMG_11"</definedName>
    <definedName name="Img_ML_3b3j3x9k" hidden="1">"IMG_11"</definedName>
    <definedName name="Img_ML_3c6e9c4g" hidden="1">"IMG_6"</definedName>
    <definedName name="Img_ML_3e2q4k7i" hidden="1">"IMG_11"</definedName>
    <definedName name="Img_ML_3p5d9q5j" hidden="1">"IMG_18"</definedName>
    <definedName name="Img_ML_3y1j4m2m" hidden="1">"IMG_11"</definedName>
    <definedName name="Img_ML_6f2p1m9g" hidden="1">"IMG_6"</definedName>
    <definedName name="Img_ML_6r9u1n9k" hidden="1">"IMG_6"</definedName>
    <definedName name="Img_ML_6y9f7y3n" hidden="1">"IMG_11"</definedName>
    <definedName name="Img_ML_7m5m4k3b" hidden="1">"IMG_6"</definedName>
    <definedName name="Img_ML_7n6h3t1t" hidden="1">"IMG_6"</definedName>
    <definedName name="Img_ML_8b9j5t1p" hidden="1">"IMG_6"</definedName>
    <definedName name="Img_ML_8c2q5i2r" hidden="1">"IMG_6"</definedName>
    <definedName name="Img_ML_8j3w6p4c" hidden="1">"IMG_6"</definedName>
    <definedName name="Img_ML_8r1k8t4y" hidden="1">"IMG_11"</definedName>
    <definedName name="Img_ML_8s3q3c1i" hidden="1">"IMG_6"</definedName>
    <definedName name="Img_ML_9n1s4m5f" hidden="1">"IMG_6"</definedName>
    <definedName name="IN_E" localSheetId="0">#REF!</definedName>
    <definedName name="IN_E">#REF!</definedName>
    <definedName name="IN_E1" localSheetId="0">#REF!</definedName>
    <definedName name="IN_E1">#REF!</definedName>
    <definedName name="IN_S" localSheetId="0">#REF!</definedName>
    <definedName name="IN_S">#REF!</definedName>
    <definedName name="IN_S1">#REF!</definedName>
    <definedName name="INCREASED" localSheetId="0">#REF!</definedName>
    <definedName name="INCREASED">#REF!</definedName>
    <definedName name="INETOTHER" localSheetId="0">#REF!</definedName>
    <definedName name="INETOTHER">#REF!</definedName>
    <definedName name="INETPPE" localSheetId="0">#REF!</definedName>
    <definedName name="INETPPE">#REF!</definedName>
    <definedName name="ini_button_Click" localSheetId="0">CAPEX!ini_button_Click</definedName>
    <definedName name="ini_button_Click">[0]!ini_button_Click</definedName>
    <definedName name="input" localSheetId="0"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input"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INPUTS1">#REF!</definedName>
    <definedName name="INPUTS2">#REF!</definedName>
    <definedName name="INR_RATE">'[80]Actual data'!#REF!</definedName>
    <definedName name="INT" hidden="1">{#N/A,#N/A,TRUE,"일정"}</definedName>
    <definedName name="interestoverall" hidden="1">{#N/A,#N/A,FALSE,"Aging Summary";#N/A,#N/A,FALSE,"Ratio Analysis";#N/A,#N/A,FALSE,"Test 120 Day Accts";#N/A,#N/A,FALSE,"Tickmarks"}</definedName>
    <definedName name="invoice" localSheetId="0">#REF!</definedName>
    <definedName name="invoice">#REF!</definedName>
    <definedName name="inwon" hidden="1">{#N/A,#N/A,FALSE,"UNIT";#N/A,#N/A,FALSE,"UNIT";#N/A,#N/A,FALSE,"계정"}</definedName>
    <definedName name="IOIOIOIO" hidden="1">{#N/A,#N/A,FALSE,"표지목차"}</definedName>
    <definedName name="ioknon" localSheetId="0">#REF!</definedName>
    <definedName name="ioknon">#REF!</definedName>
    <definedName name="IOP" localSheetId="0" hidden="1">{#N/A,#N/A,FALSE,"단축1";#N/A,#N/A,FALSE,"단축2";#N/A,#N/A,FALSE,"단축3";#N/A,#N/A,FALSE,"장축";#N/A,#N/A,FALSE,"4WD"}</definedName>
    <definedName name="IOP" localSheetId="1" hidden="1">{#N/A,#N/A,FALSE,"단축1";#N/A,#N/A,FALSE,"단축2";#N/A,#N/A,FALSE,"단축3";#N/A,#N/A,FALSE,"장축";#N/A,#N/A,FALSE,"4WD"}</definedName>
    <definedName name="IOP" hidden="1">{#N/A,#N/A,FALSE,"단축1";#N/A,#N/A,FALSE,"단축2";#N/A,#N/A,FALSE,"단축3";#N/A,#N/A,FALSE,"장축";#N/A,#N/A,FALSE,"4WD"}</definedName>
    <definedName name="iopi"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iopi"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IQ_ACCUMULATED_PENSION_OBLIGATION" hidden="1">"c2244"</definedName>
    <definedName name="IQ_ACCUMULATED_PENSION_OBLIGATION_DOMESTIC" hidden="1">"c2657"</definedName>
    <definedName name="IQ_ACCUMULATED_PENSION_OBLIGATION_FOREIGN" hidden="1">"c2665"</definedName>
    <definedName name="IQ_ADDIN" hidden="1">"AUTO"</definedName>
    <definedName name="IQ_ADJ_AVG_BANK_ASSETS" hidden="1">"c2671"</definedName>
    <definedName name="IQ_ADMIN_RATIO" hidden="1">"c2784"</definedName>
    <definedName name="IQ_ADVERTISING" hidden="1">"c2246"</definedName>
    <definedName name="IQ_AH_EARNED" hidden="1">"c2744"</definedName>
    <definedName name="IQ_AH_POLICY_BENEFITS_EXP" hidden="1">"c2789"</definedName>
    <definedName name="IQ_AIR_AIRPLANES_NOT_IN_SERVICE" hidden="1">"c2842"</definedName>
    <definedName name="IQ_AIR_AIRPLANES_SUBLEASED" hidden="1">"c2841"</definedName>
    <definedName name="IQ_AIR_ASK" hidden="1">"c2813"</definedName>
    <definedName name="IQ_AIR_ASK_INCREASE" hidden="1">"c2826"</definedName>
    <definedName name="IQ_AIR_ASM" hidden="1">"c2812"</definedName>
    <definedName name="IQ_AIR_ASM_INCREASE" hidden="1">"c2825"</definedName>
    <definedName name="IQ_AIR_AVG_AGE" hidden="1">"c2843"</definedName>
    <definedName name="IQ_AIR_BREAK_EVEN_FACTOR" hidden="1">"c2822"</definedName>
    <definedName name="IQ_AIR_CAPITAL_LEASE" hidden="1">"c2833"</definedName>
    <definedName name="IQ_AIR_COMPLETION_FACTOR" hidden="1">"c2824"</definedName>
    <definedName name="IQ_AIR_ENPLANED_PSGRS" hidden="1">"c2809"</definedName>
    <definedName name="IQ_AIR_FUEL_CONSUMED" hidden="1">"c2806"</definedName>
    <definedName name="IQ_AIR_FUEL_CONSUMED_L" hidden="1">"c2807"</definedName>
    <definedName name="IQ_AIR_FUEL_COST" hidden="1">"c2803"</definedName>
    <definedName name="IQ_AIR_FUEL_COST_L" hidden="1">"c2804"</definedName>
    <definedName name="IQ_AIR_FUEL_EXP" hidden="1">"c2802"</definedName>
    <definedName name="IQ_AIR_FUEL_EXP_PERCENT" hidden="1">"c2805"</definedName>
    <definedName name="IQ_AIR_LEASED" hidden="1">"c2835"</definedName>
    <definedName name="IQ_AIR_LOAD_FACTOR" hidden="1">"c2823"</definedName>
    <definedName name="IQ_AIR_NEW_AIRPLANES" hidden="1">"c2839"</definedName>
    <definedName name="IQ_AIR_OPER_EXP_ASK" hidden="1">"c2821"</definedName>
    <definedName name="IQ_AIR_OPER_EXP_ASM" hidden="1">"c2820"</definedName>
    <definedName name="IQ_AIR_OPER_LEASE" hidden="1">"c2834"</definedName>
    <definedName name="IQ_AIR_OPER_REV_YIELD_ASK" hidden="1">"c2819"</definedName>
    <definedName name="IQ_AIR_OPER_REV_YIELD_ASM" hidden="1">"c2818"</definedName>
    <definedName name="IQ_AIR_OPTIONS" hidden="1">"c2837"</definedName>
    <definedName name="IQ_AIR_ORDERS" hidden="1">"c2836"</definedName>
    <definedName name="IQ_AIR_OWNED" hidden="1">"c2832"</definedName>
    <definedName name="IQ_AIR_PSGR_REV_YIELD_ASK" hidden="1">"c2817"</definedName>
    <definedName name="IQ_AIR_PSGR_REV_YIELD_ASM" hidden="1">"c2816"</definedName>
    <definedName name="IQ_AIR_PSGR_REV_YIELD_RPK" hidden="1">"c2815"</definedName>
    <definedName name="IQ_AIR_PSGR_REV_YIELD_RPM" hidden="1">"c2814"</definedName>
    <definedName name="IQ_AIR_PURCHASE_RIGHTS" hidden="1">"c2838"</definedName>
    <definedName name="IQ_AIR_RETIRED_AIRPLANES" hidden="1">"c2840"</definedName>
    <definedName name="IQ_AIR_REV_PSGRS_CARRIED" hidden="1">"c2808"</definedName>
    <definedName name="IQ_AIR_REV_SCHEDULED_SERVICE" hidden="1">"c2830"</definedName>
    <definedName name="IQ_AIR_RPK" hidden="1">"c2811"</definedName>
    <definedName name="IQ_AIR_RPM" hidden="1">"c2810"</definedName>
    <definedName name="IQ_AIR_STAGE_LENGTH" hidden="1">"c2828"</definedName>
    <definedName name="IQ_AIR_STAGE_LENGTH_KM" hidden="1">"c2829"</definedName>
    <definedName name="IQ_AIR_TOTAL" hidden="1">"c2831"</definedName>
    <definedName name="IQ_AIR_UTILIZATION" hidden="1">"c2827"</definedName>
    <definedName name="IQ_AMT_OUT" hidden="1">"c2145"</definedName>
    <definedName name="IQ_ANNU_DISTRIBUTION_UNIT" hidden="1">"c3004"</definedName>
    <definedName name="IQ_ASSUMED_AH_EARNED" hidden="1">"c2741"</definedName>
    <definedName name="IQ_ASSUMED_EARNED" hidden="1">"c2731"</definedName>
    <definedName name="IQ_ASSUMED_LIFE_EARNED" hidden="1">"c2736"</definedName>
    <definedName name="IQ_ASSUMED_LIFE_IN_FORCE" hidden="1">"c2766"</definedName>
    <definedName name="IQ_ASSUMED_PC_EARNED" hidden="1">"c2746"</definedName>
    <definedName name="IQ_ASSUMED_WRITTEN" hidden="1">"c2725"</definedName>
    <definedName name="IQ_BANK_DEBT" hidden="1">"c2544"</definedName>
    <definedName name="IQ_BANK_DEBT_PCT" hidden="1">"c2545"</definedName>
    <definedName name="IQ_BENCHMARK_SECURITY" hidden="1">"c2154"</definedName>
    <definedName name="IQ_BENCHMARK_SPRD" hidden="1">"c2153"</definedName>
    <definedName name="IQ_BOND_COUPON" hidden="1">"c2183"</definedName>
    <definedName name="IQ_BOND_COUPON_TYPE" hidden="1">"c2184"</definedName>
    <definedName name="IQ_BOND_PRICE" hidden="1">"c2162"</definedName>
    <definedName name="IQ_CABLE_ARPU" hidden="1">"c2869"</definedName>
    <definedName name="IQ_CABLE_ARPU_ANALOG" hidden="1">"c2864"</definedName>
    <definedName name="IQ_CABLE_ARPU_BASIC" hidden="1">"c2866"</definedName>
    <definedName name="IQ_CABLE_ARPU_BBAND" hidden="1">"c2867"</definedName>
    <definedName name="IQ_CABLE_ARPU_DIG" hidden="1">"c2865"</definedName>
    <definedName name="IQ_CABLE_ARPU_PHONE" hidden="1">"c2868"</definedName>
    <definedName name="IQ_CABLE_BASIC_PENETRATION" hidden="1">"c2850"</definedName>
    <definedName name="IQ_CABLE_BBAND_PENETRATION" hidden="1">"c2852"</definedName>
    <definedName name="IQ_CABLE_BBAND_PENETRATION_THP" hidden="1">"c2851"</definedName>
    <definedName name="IQ_CABLE_CHURN" hidden="1">"c2874"</definedName>
    <definedName name="IQ_CABLE_CHURN_BASIC" hidden="1">"c2871"</definedName>
    <definedName name="IQ_CABLE_CHURN_BBAND" hidden="1">"c2872"</definedName>
    <definedName name="IQ_CABLE_CHURN_DIG" hidden="1">"c2870"</definedName>
    <definedName name="IQ_CABLE_CHURN_PHONE" hidden="1">"c2873"</definedName>
    <definedName name="IQ_CABLE_HOMES_PER_MILE" hidden="1">"c2849"</definedName>
    <definedName name="IQ_CABLE_HP_BBAND" hidden="1">"c2845"</definedName>
    <definedName name="IQ_CABLE_HP_DIG" hidden="1">"c2844"</definedName>
    <definedName name="IQ_CABLE_HP_PHONE" hidden="1">"c2846"</definedName>
    <definedName name="IQ_CABLE_MILES_PASSED" hidden="1">"c2848"</definedName>
    <definedName name="IQ_CABLE_OTHER_REV" hidden="1">"c2882"</definedName>
    <definedName name="IQ_CABLE_PHONE_PENETRATION" hidden="1">"c2853"</definedName>
    <definedName name="IQ_CABLE_PROGRAMMING_COSTS" hidden="1">"c2884"</definedName>
    <definedName name="IQ_CABLE_REV_ADVERT" hidden="1">"c2880"</definedName>
    <definedName name="IQ_CABLE_REV_ANALOG" hidden="1">"c2875"</definedName>
    <definedName name="IQ_CABLE_REV_BASIC" hidden="1">"c2877"</definedName>
    <definedName name="IQ_CABLE_REV_BBAND" hidden="1">"c2878"</definedName>
    <definedName name="IQ_CABLE_REV_COMMERCIAL" hidden="1">"c2881"</definedName>
    <definedName name="IQ_CABLE_REV_DIG" hidden="1">"c2876"</definedName>
    <definedName name="IQ_CABLE_REV_PHONE" hidden="1">"c2879"</definedName>
    <definedName name="IQ_CABLE_RGU" hidden="1">"c2863"</definedName>
    <definedName name="IQ_CABLE_SUBS_ANALOG" hidden="1">"c2855"</definedName>
    <definedName name="IQ_CABLE_SUBS_BASIC" hidden="1">"c2857"</definedName>
    <definedName name="IQ_CABLE_SUBS_BBAND" hidden="1">"c2858"</definedName>
    <definedName name="IQ_CABLE_SUBS_BUNDLED" hidden="1">"c2861"</definedName>
    <definedName name="IQ_CABLE_SUBS_DIG" hidden="1">"c2856"</definedName>
    <definedName name="IQ_CABLE_SUBS_NON_VIDEO" hidden="1">"c2860"</definedName>
    <definedName name="IQ_CABLE_SUBS_PHONE" hidden="1">"c2859"</definedName>
    <definedName name="IQ_CABLE_SUBS_TOTAL" hidden="1">"c2862"</definedName>
    <definedName name="IQ_CABLE_THP" hidden="1">"c2847"</definedName>
    <definedName name="IQ_CABLE_TOTAL_PENETRATION" hidden="1">"c2854"</definedName>
    <definedName name="IQ_CABLE_TOTAL_REV" hidden="1">"c2883"</definedName>
    <definedName name="IQ_CALL_DATE_SCHEDULE" hidden="1">"c2481"</definedName>
    <definedName name="IQ_CALL_FEATURE" hidden="1">"c2197"</definedName>
    <definedName name="IQ_CALL_PRICE_SCHEDULE" hidden="1">"c2482"</definedName>
    <definedName name="IQ_CALLABLE" hidden="1">"c2196"</definedName>
    <definedName name="IQ_CAPITAL_LEASES_TOTAL" hidden="1">"c3031"</definedName>
    <definedName name="IQ_CAPITAL_LEASES_TOTAL_PCT" hidden="1">"c2506"</definedName>
    <definedName name="IQ_CEDED_AH_EARNED" hidden="1">"c2743"</definedName>
    <definedName name="IQ_CEDED_CLAIM_EXP_INCUR" hidden="1">"c2756"</definedName>
    <definedName name="IQ_CEDED_CLAIM_EXP_PAID" hidden="1">"c2759"</definedName>
    <definedName name="IQ_CEDED_CLAIM_EXP_RES" hidden="1">"c2753"</definedName>
    <definedName name="IQ_CEDED_EARNED" hidden="1">"c2733"</definedName>
    <definedName name="IQ_CEDED_LIFE_EARNED" hidden="1">"c2738"</definedName>
    <definedName name="IQ_CEDED_LIFE_IN_FORCE" hidden="1">"c2768"</definedName>
    <definedName name="IQ_CEDED_PC_EARNED" hidden="1">"c2748"</definedName>
    <definedName name="IQ_CEDED_WRITTEN" hidden="1">"c2727"</definedName>
    <definedName name="IQ_CFPS_ACT_OR_EST" hidden="1">"c2217"</definedName>
    <definedName name="IQ_CFPS_EST" hidden="1">"c1667"</definedName>
    <definedName name="IQ_CFPS_HIGH_EST" hidden="1">"c1669"</definedName>
    <definedName name="IQ_CFPS_LOW_EST" hidden="1">"c1670"</definedName>
    <definedName name="IQ_CFPS_MEDIAN_EST" hidden="1">"c1668"</definedName>
    <definedName name="IQ_CFPS_NUM_EST" hidden="1">"c1671"</definedName>
    <definedName name="IQ_CFPS_STDDEV_EST" hidden="1">"c1672"</definedName>
    <definedName name="IQ_CH" hidden="1">110000</definedName>
    <definedName name="IQ_CL_OBLIGATION_IMMEDIATE" hidden="1">"c2253"</definedName>
    <definedName name="IQ_CLASSA_OPTIONS_BEG_OS" hidden="1">"c2679"</definedName>
    <definedName name="IQ_CLASSA_OPTIONS_CANCELLED" hidden="1">"c2682"</definedName>
    <definedName name="IQ_CLASSA_OPTIONS_END_OS" hidden="1">"c2683"</definedName>
    <definedName name="IQ_CLASSA_OPTIONS_EXERCISED" hidden="1">"c2681"</definedName>
    <definedName name="IQ_CLASSA_OPTIONS_GRANTED" hidden="1">"c2680"</definedName>
    <definedName name="IQ_CLASSA_OPTIONS_STRIKE_PRICE_OS" hidden="1">"c2684"</definedName>
    <definedName name="IQ_CLASSA_STRIKE_PRICE_GRANTED" hidden="1">"c2685"</definedName>
    <definedName name="IQ_CLASSA_WARRANTS_BEG_OS" hidden="1">"c2705"</definedName>
    <definedName name="IQ_CLASSA_WARRANTS_CANCELLED" hidden="1">"c2708"</definedName>
    <definedName name="IQ_CLASSA_WARRANTS_END_OS" hidden="1">"c2709"</definedName>
    <definedName name="IQ_CLASSA_WARRANTS_EXERCISED" hidden="1">"c2707"</definedName>
    <definedName name="IQ_CLASSA_WARRANTS_ISSUED" hidden="1">"c2706"</definedName>
    <definedName name="IQ_CLASSA_WARRANTS_STRIKE_PRICE_ISSUED" hidden="1">"c2711"</definedName>
    <definedName name="IQ_CLASSA_WARRANTS_STRIKE_PRICE_OS" hidden="1">"c2710"</definedName>
    <definedName name="IQ_COMMON_DIV" hidden="1">"c3006"</definedName>
    <definedName name="IQ_CONV_DATE" hidden="1">"c2191"</definedName>
    <definedName name="IQ_CONV_EXP_DATE" hidden="1">"c3043"</definedName>
    <definedName name="IQ_CONV_PREMIUM" hidden="1">"c2195"</definedName>
    <definedName name="IQ_CONV_PRICE" hidden="1">"c2193"</definedName>
    <definedName name="IQ_CONV_RATIO" hidden="1">"c2192"</definedName>
    <definedName name="IQ_CONV_SECURITY" hidden="1">"c2189"</definedName>
    <definedName name="IQ_CONV_SECURITY_ISSUER" hidden="1">"c2190"</definedName>
    <definedName name="IQ_CONV_SECURITY_PRICE" hidden="1">"c2194"</definedName>
    <definedName name="IQ_CONVERT" hidden="1">"c2536"</definedName>
    <definedName name="IQ_CONVERT_PCT" hidden="1">"c2537"</definedName>
    <definedName name="IQ_CONVEXITY" hidden="1">"c2182"</definedName>
    <definedName name="IQ_COST_BORROWING" hidden="1">"c2936"</definedName>
    <definedName name="IQ_CP" hidden="1">"c2495"</definedName>
    <definedName name="IQ_CP_PCT" hidden="1">"c2496"</definedName>
    <definedName name="IQ_CQ" hidden="1">5000</definedName>
    <definedName name="IQ_CURRENT_PORT_PCT" hidden="1">"c2541"</definedName>
    <definedName name="IQ_CUSIP" hidden="1">"c2245"</definedName>
    <definedName name="IQ_CY" hidden="1">10000</definedName>
    <definedName name="IQ_DAILY" hidden="1">500000</definedName>
    <definedName name="IQ_DATED_DATE" hidden="1">"c2185"</definedName>
    <definedName name="IQ_DAY_COUNT" hidden="1">"c2161"</definedName>
    <definedName name="IQ_DEBT_ADJ" hidden="1">"c2515"</definedName>
    <definedName name="IQ_DEBT_ADJ_PCT" hidden="1">"c2516"</definedName>
    <definedName name="IQ_DEBT_EQUIV_NET_PBO" hidden="1">"c2938"</definedName>
    <definedName name="IQ_DEBT_EQUIV_OPER_LEASE" hidden="1">"c2935"</definedName>
    <definedName name="IQ_DEF_BENEFIT_INTEREST_COST_DOMESTIC" hidden="1">"c2652"</definedName>
    <definedName name="IQ_DEF_BENEFIT_INTEREST_COST_FOREIGN" hidden="1">"c2660"</definedName>
    <definedName name="IQ_DEF_BENEFIT_OTHER_COST_DOMESTIC" hidden="1">"c2654"</definedName>
    <definedName name="IQ_DEF_BENEFIT_OTHER_COST_FOREIGN" hidden="1">"c2662"</definedName>
    <definedName name="IQ_DEF_BENEFIT_ROA_DOMESTIC" hidden="1">"c2653"</definedName>
    <definedName name="IQ_DEF_BENEFIT_ROA_FOREIGN" hidden="1">"c2661"</definedName>
    <definedName name="IQ_DEF_BENEFIT_SERVICE_COST_DOMESTIC" hidden="1">"c2651"</definedName>
    <definedName name="IQ_DEF_BENEFIT_SERVICE_COST_FOREIGN" hidden="1">"c2659"</definedName>
    <definedName name="IQ_DEF_BENEFIT_TOTAL_COST_DOMESTIC" hidden="1">"c2655"</definedName>
    <definedName name="IQ_DEF_BENEFIT_TOTAL_COST_FOREIGN" hidden="1">"c2663"</definedName>
    <definedName name="IQ_DIRECT_AH_EARNED" hidden="1">"c2740"</definedName>
    <definedName name="IQ_DIRECT_EARNED" hidden="1">"c2730"</definedName>
    <definedName name="IQ_DIRECT_LIFE_EARNED" hidden="1">"c2735"</definedName>
    <definedName name="IQ_DIRECT_LIFE_IN_FORCE" hidden="1">"c2765"</definedName>
    <definedName name="IQ_DIRECT_PC_EARNED" hidden="1">"c2745"</definedName>
    <definedName name="IQ_DIRECT_WRITTEN" hidden="1">"c2724"</definedName>
    <definedName name="IQ_DISTRIBUTABLE_CASH" hidden="1">"c3002"</definedName>
    <definedName name="IQ_DISTRIBUTABLE_CASH_PAYOUT" hidden="1">"c3005"</definedName>
    <definedName name="IQ_DISTRIBUTABLE_CASH_SHARE" hidden="1">"c3003"</definedName>
    <definedName name="IQ_DIV_AMOUNT" hidden="1">"c3041"</definedName>
    <definedName name="IQ_DNTM" hidden="1">700000</definedName>
    <definedName name="IQ_DPAC_ACC" hidden="1">"c2799"</definedName>
    <definedName name="IQ_DPAC_AMORT" hidden="1">"c2795"</definedName>
    <definedName name="IQ_DPAC_BEG" hidden="1">"c2791"</definedName>
    <definedName name="IQ_DPAC_COMMISSIONS" hidden="1">"c2792"</definedName>
    <definedName name="IQ_DPAC_END" hidden="1">"c2801"</definedName>
    <definedName name="IQ_DPAC_FX" hidden="1">"c2798"</definedName>
    <definedName name="IQ_DPAC_OTHER_ADJ" hidden="1">"c2800"</definedName>
    <definedName name="IQ_DPAC_OTHERS" hidden="1">"c2793"</definedName>
    <definedName name="IQ_DPAC_PERIOD" hidden="1">"c2794"</definedName>
    <definedName name="IQ_DPAC_REAL_GAIN" hidden="1">"c2797"</definedName>
    <definedName name="IQ_DPAC_UNREAL_GAIN" hidden="1">"c2796"</definedName>
    <definedName name="IQ_DPS_ACT_OR_EST" hidden="1">"c2218"</definedName>
    <definedName name="IQ_DPS_EST" hidden="1">"c1674"</definedName>
    <definedName name="IQ_DPS_HIGH_EST" hidden="1">"c1676"</definedName>
    <definedName name="IQ_DPS_LOW_EST" hidden="1">"c1677"</definedName>
    <definedName name="IQ_DPS_MEDIAN_EST" hidden="1">"c1675"</definedName>
    <definedName name="IQ_DPS_NUM_EST" hidden="1">"c1678"</definedName>
    <definedName name="IQ_DPS_STDDEV_EST" hidden="1">"c1679"</definedName>
    <definedName name="IQ_DURATION" hidden="1">"c2181"</definedName>
    <definedName name="IQ_EBIT_ACT_OR_EST" hidden="1">"c2219"</definedName>
    <definedName name="IQ_EBIT_EST" hidden="1">"c1681"</definedName>
    <definedName name="IQ_EBIT_HIGH_EST" hidden="1">"c1683"</definedName>
    <definedName name="IQ_EBIT_LOW_EST" hidden="1">"c1684"</definedName>
    <definedName name="IQ_EBIT_MEDIAN_EST" hidden="1">"c1682"</definedName>
    <definedName name="IQ_EBIT_NUM_EST" hidden="1">"c1685"</definedName>
    <definedName name="IQ_EBIT_STDDEV_EST" hidden="1">"c1686"</definedName>
    <definedName name="IQ_EBITDA_ACT_OR_EST" hidden="1">"c2215"</definedName>
    <definedName name="IQ_EBITDA_EST" hidden="1">"c369"</definedName>
    <definedName name="IQ_EBITDA_HIGH_EST" hidden="1">"c370"</definedName>
    <definedName name="IQ_EBITDA_LOW_EST" hidden="1">"c371"</definedName>
    <definedName name="IQ_EBITDA_MEDIAN_EST" hidden="1">"c1663"</definedName>
    <definedName name="IQ_EBITDA_NUM_EST" hidden="1">"c374"</definedName>
    <definedName name="IQ_EBITDA_STDDEV_EST" hidden="1">"c375"</definedName>
    <definedName name="IQ_EBITDAR" hidden="1">"c2989"</definedName>
    <definedName name="IQ_EPS_ACT_OR_EST" hidden="1">"c2213"</definedName>
    <definedName name="IQ_EPS_GW_ACT_OR_EST" hidden="1">"c2223"</definedName>
    <definedName name="IQ_EPS_GW_EST" hidden="1">"c1737"</definedName>
    <definedName name="IQ_EPS_GW_HIGH_EST" hidden="1">"c1739"</definedName>
    <definedName name="IQ_EPS_GW_LOW_EST" hidden="1">"c1740"</definedName>
    <definedName name="IQ_EPS_GW_MEDIAN_EST" hidden="1">"c1738"</definedName>
    <definedName name="IQ_EPS_GW_NUM_EST" hidden="1">"c1741"</definedName>
    <definedName name="IQ_EPS_GW_STDDEV_EST" hidden="1">"c1742"</definedName>
    <definedName name="IQ_EPS_NORM_EST" hidden="1">"c2226"</definedName>
    <definedName name="IQ_EPS_NORM_HIGH_EST" hidden="1">"c2228"</definedName>
    <definedName name="IQ_EPS_NORM_LOW_EST" hidden="1">"c2229"</definedName>
    <definedName name="IQ_EPS_NORM_MEDIAN_EST" hidden="1">"c2227"</definedName>
    <definedName name="IQ_EPS_NORM_NUM_EST" hidden="1">"c2230"</definedName>
    <definedName name="IQ_EPS_NORM_STDDEV_EST" hidden="1">"c2231"</definedName>
    <definedName name="IQ_EPS_REPORT_ACT_OR_EST" hidden="1">"c2224"</definedName>
    <definedName name="IQ_EPS_REPORTED_EST" hidden="1">"c1744"</definedName>
    <definedName name="IQ_EPS_REPORTED_HIGH_EST" hidden="1">"c1746"</definedName>
    <definedName name="IQ_EPS_REPORTED_LOW_EST" hidden="1">"c1747"</definedName>
    <definedName name="IQ_EPS_REPORTED_MEDIAN_EST" hidden="1">"c1745"</definedName>
    <definedName name="IQ_EPS_REPORTED_NUM_EST" hidden="1">"c1748"</definedName>
    <definedName name="IQ_EPS_REPORTED_STDDEV_EST" hidden="1">"c1749"</definedName>
    <definedName name="IQ_EST_ACT_CFPS" hidden="1">"c1673"</definedName>
    <definedName name="IQ_EST_ACT_DPS" hidden="1">"c1680"</definedName>
    <definedName name="IQ_EST_ACT_EBIT" hidden="1">"c1687"</definedName>
    <definedName name="IQ_EST_ACT_EBITDA" hidden="1">"c1664"</definedName>
    <definedName name="IQ_EST_ACT_EPS_GW" hidden="1">"c1743"</definedName>
    <definedName name="IQ_EST_ACT_EPS_NORM" hidden="1">"c2232"</definedName>
    <definedName name="IQ_EST_ACT_EPS_REPORTED" hidden="1">"c1750"</definedName>
    <definedName name="IQ_EST_ACT_FFO" hidden="1">"c1666"</definedName>
    <definedName name="IQ_EST_ACT_NAV" hidden="1">"c1757"</definedName>
    <definedName name="IQ_EST_ACT_NI" hidden="1">"c1722"</definedName>
    <definedName name="IQ_EST_ACT_NI_GW" hidden="1">"c1729"</definedName>
    <definedName name="IQ_EST_ACT_NI_REPORTED" hidden="1">"c1736"</definedName>
    <definedName name="IQ_EST_ACT_OPER_INC" hidden="1">"c1694"</definedName>
    <definedName name="IQ_EST_ACT_PRETAX_GW_INC" hidden="1">"c1708"</definedName>
    <definedName name="IQ_EST_ACT_PRETAX_INC" hidden="1">"c1701"</definedName>
    <definedName name="IQ_EST_ACT_PRETAX_REPORT_INC" hidden="1">"c1715"</definedName>
    <definedName name="IQ_EST_ACT_REV" hidden="1">"c2113"</definedName>
    <definedName name="IQ_EST_CFPS_DIFF" hidden="1">"c1871"</definedName>
    <definedName name="IQ_EST_CFPS_GROWTH_1YR" hidden="1">"c1774"</definedName>
    <definedName name="IQ_EST_CFPS_GROWTH_2YR" hidden="1">"c1775"</definedName>
    <definedName name="IQ_EST_CFPS_GROWTH_Q_1YR" hidden="1">"c1776"</definedName>
    <definedName name="IQ_EST_CFPS_SEQ_GROWTH_Q" hidden="1">"c1777"</definedName>
    <definedName name="IQ_EST_CFPS_SURPRISE_PERCENT" hidden="1">"c1872"</definedName>
    <definedName name="IQ_EST_DPS_DIFF" hidden="1">"c1873"</definedName>
    <definedName name="IQ_EST_DPS_GROWTH_1YR" hidden="1">"c1778"</definedName>
    <definedName name="IQ_EST_DPS_GROWTH_2YR" hidden="1">"c1779"</definedName>
    <definedName name="IQ_EST_DPS_GROWTH_Q_1YR" hidden="1">"c1780"</definedName>
    <definedName name="IQ_EST_DPS_SEQ_GROWTH_Q" hidden="1">"c1781"</definedName>
    <definedName name="IQ_EST_DPS_SURPRISE_PERCENT" hidden="1">"c1874"</definedName>
    <definedName name="IQ_EST_EBIT_DIFF" hidden="1">"c1875"</definedName>
    <definedName name="IQ_EST_EBIT_SURPRISE_PERCENT" hidden="1">"c1876"</definedName>
    <definedName name="IQ_EST_EBITDA_DIFF" hidden="1">"c1867"</definedName>
    <definedName name="IQ_EST_EBITDA_GROWTH_1YR" hidden="1">"c1766"</definedName>
    <definedName name="IQ_EST_EBITDA_GROWTH_2YR" hidden="1">"c1767"</definedName>
    <definedName name="IQ_EST_EBITDA_GROWTH_Q_1YR" hidden="1">"c1768"</definedName>
    <definedName name="IQ_EST_EBITDA_SEQ_GROWTH_Q" hidden="1">"c1769"</definedName>
    <definedName name="IQ_EST_EBITDA_SURPRISE_PERCENT" hidden="1">"c1868"</definedName>
    <definedName name="IQ_EST_EPS_GROWTH_2YR" hidden="1">"c1637"</definedName>
    <definedName name="IQ_EST_EPS_GROWTH_5YR_HIGH" hidden="1">"c1657"</definedName>
    <definedName name="IQ_EST_EPS_GROWTH_5YR_LOW" hidden="1">"c1658"</definedName>
    <definedName name="IQ_EST_EPS_GROWTH_5YR_MEDIAN" hidden="1">"c1656"</definedName>
    <definedName name="IQ_EST_EPS_GROWTH_5YR_NUM" hidden="1">"c1659"</definedName>
    <definedName name="IQ_EST_EPS_GROWTH_5YR_STDDEV" hidden="1">"c1660"</definedName>
    <definedName name="IQ_EST_EPS_GW_DIFF" hidden="1">"c1891"</definedName>
    <definedName name="IQ_EST_EPS_GW_SURPRISE_PERCENT" hidden="1">"c1892"</definedName>
    <definedName name="IQ_EST_EPS_NORM_DIFF" hidden="1">"c2247"</definedName>
    <definedName name="IQ_EST_EPS_NORM_SURPRISE_PERCENT" hidden="1">"c2248"</definedName>
    <definedName name="IQ_EST_EPS_REPORT_DIFF" hidden="1">"c1893"</definedName>
    <definedName name="IQ_EST_EPS_REPORT_SURPRISE_PERCENT" hidden="1">"c1894"</definedName>
    <definedName name="IQ_EST_EPS_SEQ_GROWTH_Q" hidden="1">"c1764"</definedName>
    <definedName name="IQ_EST_EPS_SURPRISE_PERCENT" hidden="1">"c1635"</definedName>
    <definedName name="IQ_EST_FFO_DIFF" hidden="1">"c1869"</definedName>
    <definedName name="IQ_EST_FFO_GROWTH_1YR" hidden="1">"c1770"</definedName>
    <definedName name="IQ_EST_FFO_GROWTH_2YR" hidden="1">"c1771"</definedName>
    <definedName name="IQ_EST_FFO_GROWTH_Q_1YR" hidden="1">"c1772"</definedName>
    <definedName name="IQ_EST_FFO_SEQ_GROWTH_Q" hidden="1">"c1773"</definedName>
    <definedName name="IQ_EST_FFO_SURPRISE_PERCENT" hidden="1">"c1870"</definedName>
    <definedName name="IQ_EST_NAV_DIFF" hidden="1">"c1895"</definedName>
    <definedName name="IQ_EST_NAV_SURPRISE_PERCENT" hidden="1">"c1896"</definedName>
    <definedName name="IQ_EST_NI_DIFF" hidden="1">"c1885"</definedName>
    <definedName name="IQ_EST_NI_GW_DIFF" hidden="1">"c1887"</definedName>
    <definedName name="IQ_EST_NI_GW_SURPRISE_PERCENT" hidden="1">"c1888"</definedName>
    <definedName name="IQ_EST_NI_REPORT_DIFF" hidden="1">"c1889"</definedName>
    <definedName name="IQ_EST_NI_REPORT_SURPRISE_PERCENT" hidden="1">"c1890"</definedName>
    <definedName name="IQ_EST_NI_SURPRISE_PERCENT" hidden="1">"c1886"</definedName>
    <definedName name="IQ_EST_NUM_BUY" hidden="1">"c1759"</definedName>
    <definedName name="IQ_EST_NUM_HOLD" hidden="1">"c1761"</definedName>
    <definedName name="IQ_EST_NUM_NO_OPINION" hidden="1">"c1758"</definedName>
    <definedName name="IQ_EST_NUM_OUTPERFORM" hidden="1">"c1760"</definedName>
    <definedName name="IQ_EST_NUM_SELL" hidden="1">"c1763"</definedName>
    <definedName name="IQ_EST_NUM_UNDERPERFORM" hidden="1">"c1762"</definedName>
    <definedName name="IQ_EST_OPER_INC_DIFF" hidden="1">"c1877"</definedName>
    <definedName name="IQ_EST_OPER_INC_SURPRISE_PERCENT" hidden="1">"c1878"</definedName>
    <definedName name="IQ_EST_PRE_TAX_DIFF" hidden="1">"c1879"</definedName>
    <definedName name="IQ_EST_PRE_TAX_GW_DIFF" hidden="1">"c1881"</definedName>
    <definedName name="IQ_EST_PRE_TAX_GW_SURPRISE_PERCENT" hidden="1">"c1882"</definedName>
    <definedName name="IQ_EST_PRE_TAX_REPORT_DIFF" hidden="1">"c1883"</definedName>
    <definedName name="IQ_EST_PRE_TAX_REPORT_SURPRISE_PERCENT" hidden="1">"c1884"</definedName>
    <definedName name="IQ_EST_PRE_TAX_SURPRISE_PERCENT" hidden="1">"c1880"</definedName>
    <definedName name="IQ_EST_REV_DIFF" hidden="1">"c1865"</definedName>
    <definedName name="IQ_EST_REV_GROWTH_1YR" hidden="1">"c1638"</definedName>
    <definedName name="IQ_EST_REV_GROWTH_2YR" hidden="1">"c1639"</definedName>
    <definedName name="IQ_EST_REV_GROWTH_Q_1YR" hidden="1">"c1640"</definedName>
    <definedName name="IQ_EST_REV_SEQ_GROWTH_Q" hidden="1">"c1765"</definedName>
    <definedName name="IQ_EST_REV_SURPRISE_PERCENT" hidden="1">"c1866"</definedName>
    <definedName name="IQ_EVAL_DATE" hidden="1">"c2180"</definedName>
    <definedName name="IQ_EXPENSE_CODE_" hidden="1">9610001</definedName>
    <definedName name="IQ_FEDFUNDS_SOLD" hidden="1">"c2256"</definedName>
    <definedName name="IQ_FFO_ACT_OR_EST" hidden="1">"c2216"</definedName>
    <definedName name="IQ_FFO_EST" hidden="1">"c418"</definedName>
    <definedName name="IQ_FFO_HIGH_EST" hidden="1">"c419"</definedName>
    <definedName name="IQ_FFO_LOW_EST" hidden="1">"c420"</definedName>
    <definedName name="IQ_FFO_MEDIAN_EST" hidden="1">"c1665"</definedName>
    <definedName name="IQ_FFO_NUM_EST" hidden="1">"c421"</definedName>
    <definedName name="IQ_FFO_STDDEV_EST" hidden="1">"c422"</definedName>
    <definedName name="IQ_FH" hidden="1">100000</definedName>
    <definedName name="IQ_FILM_RIGHTS" hidden="1">"c2254"</definedName>
    <definedName name="IQ_FIRST_INT_DATE" hidden="1">"c2186"</definedName>
    <definedName name="IQ_FIRST_YEAR_LIFE_PREM" hidden="1">"c2787"</definedName>
    <definedName name="IQ_FIRST_YEAR_PREM" hidden="1">"c2786"</definedName>
    <definedName name="IQ_FIRSTPRICINGDATE" hidden="1">"c3050"</definedName>
    <definedName name="IQ_FQ" hidden="1">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 hidden="1">1000</definedName>
    <definedName name="IQ_GA_EXP" hidden="1">"c2241"</definedName>
    <definedName name="IQ_GROSS_AH_EARNED" hidden="1">"c2742"</definedName>
    <definedName name="IQ_GROSS_CLAIM_EXP_INCUR" hidden="1">"c2755"</definedName>
    <definedName name="IQ_GROSS_CLAIM_EXP_PAID" hidden="1">"c2758"</definedName>
    <definedName name="IQ_GROSS_CLAIM_EXP_RES" hidden="1">"c2752"</definedName>
    <definedName name="IQ_GROSS_EARNED" hidden="1">"c2732"</definedName>
    <definedName name="IQ_GROSS_LIFE_EARNED" hidden="1">"c2737"</definedName>
    <definedName name="IQ_GROSS_LIFE_IN_FORCE" hidden="1">"c2767"</definedName>
    <definedName name="IQ_GROSS_PC_EARNED" hidden="1">"c2747"</definedName>
    <definedName name="IQ_GROSS_SPRD" hidden="1">"c2155"</definedName>
    <definedName name="IQ_GROSS_WRITTEN" hidden="1">"c2726"</definedName>
    <definedName name="IQ_HIGH_TARGET_PRICE" hidden="1">"c1651"</definedName>
    <definedName name="IQ_IMPUT_OPER_LEASE_DEPR" hidden="1">"c2987"</definedName>
    <definedName name="IQ_IMPUT_OPER_LEASE_INT_EXP" hidden="1">"c2986"</definedName>
    <definedName name="IQ_INS_ANNUITY_REV" hidden="1">"c2788"</definedName>
    <definedName name="IQ_INT_EXP_INCL_CAP" hidden="1">"c2988"</definedName>
    <definedName name="IQ_INTEREST_CASH_DEPOSITS" hidden="1">"c2255"</definedName>
    <definedName name="IQ_ISSUE_CURRENCY" hidden="1">"c2156"</definedName>
    <definedName name="IQ_ISSUE_NAME" hidden="1">"c2142"</definedName>
    <definedName name="IQ_ISSUER" hidden="1">"c2143"</definedName>
    <definedName name="IQ_ISSUER_CIQID" hidden="1">"c2258"</definedName>
    <definedName name="IQ_ISSUER_PARENT" hidden="1">"c2144"</definedName>
    <definedName name="IQ_ISSUER_PARENT_CIQID" hidden="1">"c2260"</definedName>
    <definedName name="IQ_ISSUER_PARENT_TICKER" hidden="1">"c2259"</definedName>
    <definedName name="IQ_ISSUER_TICKER" hidden="1">"c2252"</definedName>
    <definedName name="IQ_JR_SUB_DEBT" hidden="1">"c2534"</definedName>
    <definedName name="IQ_JR_SUB_DEBT_EBITDA" hidden="1">"c2560"</definedName>
    <definedName name="IQ_JR_SUB_DEBT_EBITDA_CAPEX" hidden="1">"c2561"</definedName>
    <definedName name="IQ_JR_SUB_DEBT_PCT" hidden="1">"c2535"</definedName>
    <definedName name="IQ_LAST_PMT_DATE" hidden="1">"c2188"</definedName>
    <definedName name="IQ_LASTPRICINGDATE" hidden="1">"c3051"</definedName>
    <definedName name="IQ_LATESTK" hidden="1">1000</definedName>
    <definedName name="IQ_LATESTQ" hidden="1">500</definedName>
    <definedName name="IQ_LH_STATUTORY_SURPLUS" hidden="1">"c2771"</definedName>
    <definedName name="IQ_LIFE_EARNED" hidden="1">"c2739"</definedName>
    <definedName name="IQ_LOSS_TO_NET_EARNED" hidden="1">"c2751"</definedName>
    <definedName name="IQ_LOW_TARGET_PRICE" hidden="1">"c1652"</definedName>
    <definedName name="IQ_LT_DEBT_CAPITAL_LEASES" hidden="1">"c2542"</definedName>
    <definedName name="IQ_LT_DEBT_CAPITAL_LEASES_PCT" hidden="1">"c2543"</definedName>
    <definedName name="IQ_LTM" hidden="1">2000</definedName>
    <definedName name="IQ_LTMMONTH" hidden="1">120000</definedName>
    <definedName name="IQ_MAINT_CAPEX" hidden="1">"c2947"</definedName>
    <definedName name="IQ_MAKE_WHOLE_END_DATE" hidden="1">"c2493"</definedName>
    <definedName name="IQ_MAKE_WHOLE_SPREAD" hidden="1">"c2494"</definedName>
    <definedName name="IQ_MAKE_WHOLE_START_DATE" hidden="1">"c2492"</definedName>
    <definedName name="IQ_MARKET_CAP_LFCF" hidden="1">"c2209"</definedName>
    <definedName name="IQ_MARKETING" hidden="1">"c2239"</definedName>
    <definedName name="IQ_MATURITY_DATE" hidden="1">"c2146"</definedName>
    <definedName name="IQ_MC_RATIO" hidden="1">"c2783"</definedName>
    <definedName name="IQ_MC_STATUTORY_SURPLUS" hidden="1">"c2772"</definedName>
    <definedName name="IQ_MEDIAN_TARGET_PRICE" hidden="1">"c1650"</definedName>
    <definedName name="IQ_MONTH" hidden="1">15000</definedName>
    <definedName name="IQ_MORTGAGE_SERV_RIGHTS" hidden="1">"c2242"</definedName>
    <definedName name="IQ_MTD" hidden="1">800000</definedName>
    <definedName name="IQ_NAMES_REVISION_DATE_" hidden="1">"03/01/2012 10:41:41"</definedName>
    <definedName name="IQ_NAV_EST" hidden="1">"c1751"</definedName>
    <definedName name="IQ_NAV_HIGH_EST" hidden="1">"c1753"</definedName>
    <definedName name="IQ_NAV_LOW_EST" hidden="1">"c1754"</definedName>
    <definedName name="IQ_NAV_MEDIAN_EST" hidden="1">"c1752"</definedName>
    <definedName name="IQ_NAV_NUM_EST" hidden="1">"c1755"</definedName>
    <definedName name="IQ_NAV_STDDEV_EST" hidden="1">"c1756"</definedName>
    <definedName name="IQ_NET_CLAIM_EXP_INCUR" hidden="1">"c2757"</definedName>
    <definedName name="IQ_NET_CLAIM_EXP_INCUR_CY" hidden="1">"c2761"</definedName>
    <definedName name="IQ_NET_CLAIM_EXP_INCUR_PY" hidden="1">"c2762"</definedName>
    <definedName name="IQ_NET_CLAIM_EXP_PAID" hidden="1">"c2760"</definedName>
    <definedName name="IQ_NET_CLAIM_EXP_PAID_CY" hidden="1">"c2763"</definedName>
    <definedName name="IQ_NET_CLAIM_EXP_PAID_PY" hidden="1">"c2764"</definedName>
    <definedName name="IQ_NET_CLAIM_EXP_RES" hidden="1">"c2754"</definedName>
    <definedName name="IQ_NET_DEBT_EBITDA_CAPEX" hidden="1">"c2949"</definedName>
    <definedName name="IQ_NET_EARNED" hidden="1">"c2734"</definedName>
    <definedName name="IQ_NET_LIFE_INS_IN_FORCE" hidden="1">"c2769"</definedName>
    <definedName name="IQ_NET_TO_GROSS_EARNED" hidden="1">"c2750"</definedName>
    <definedName name="IQ_NET_TO_GROSS_WRITTEN" hidden="1">"c2729"</definedName>
    <definedName name="IQ_NET_WRITTEN" hidden="1">"c2728"</definedName>
    <definedName name="IQ_NEW_PREM" hidden="1">"c2785"</definedName>
    <definedName name="IQ_NEXT_CALL_DATE" hidden="1">"c2198"</definedName>
    <definedName name="IQ_NEXT_CALL_PRICE" hidden="1">"c2199"</definedName>
    <definedName name="IQ_NEXT_INT_DATE" hidden="1">"c2187"</definedName>
    <definedName name="IQ_NEXT_PUT_DATE" hidden="1">"c2200"</definedName>
    <definedName name="IQ_NEXT_PUT_PRICE" hidden="1">"c2201"</definedName>
    <definedName name="IQ_NEXT_SINK_FUND_AMOUNT" hidden="1">"c2490"</definedName>
    <definedName name="IQ_NEXT_SINK_FUND_DATE" hidden="1">"c2489"</definedName>
    <definedName name="IQ_NEXT_SINK_FUND_PRICE" hidden="1">"c2491"</definedName>
    <definedName name="IQ_NI_ACT_OR_EST" hidden="1">"c2222"</definedName>
    <definedName name="IQ_NI_EST" hidden="1">"c1716"</definedName>
    <definedName name="IQ_NI_GW_EST" hidden="1">"c1723"</definedName>
    <definedName name="IQ_NI_GW_HIGH_EST" hidden="1">"c1725"</definedName>
    <definedName name="IQ_NI_GW_LOW_EST" hidden="1">"c1726"</definedName>
    <definedName name="IQ_NI_GW_MEDIAN_EST" hidden="1">"c1724"</definedName>
    <definedName name="IQ_NI_GW_NUM_EST" hidden="1">"c1727"</definedName>
    <definedName name="IQ_NI_GW_STDDEV_EST" hidden="1">"c1728"</definedName>
    <definedName name="IQ_NI_HIGH_EST" hidden="1">"c1718"</definedName>
    <definedName name="IQ_NI_LOW_EST" hidden="1">"c1719"</definedName>
    <definedName name="IQ_NI_MEDIAN_EST" hidden="1">"c1717"</definedName>
    <definedName name="IQ_NI_NUM_EST" hidden="1">"c1720"</definedName>
    <definedName name="IQ_NI_REPORTED_EST" hidden="1">"c1730"</definedName>
    <definedName name="IQ_NI_REPORTED_HIGH_EST" hidden="1">"c1732"</definedName>
    <definedName name="IQ_NI_REPORTED_LOW_EST" hidden="1">"c1733"</definedName>
    <definedName name="IQ_NI_REPORTED_MEDIAN_EST" hidden="1">"c1731"</definedName>
    <definedName name="IQ_NI_REPORTED_NUM_EST" hidden="1">"c1734"</definedName>
    <definedName name="IQ_NI_REPORTED_STDDEV_EST" hidden="1">"c1735"</definedName>
    <definedName name="IQ_NI_STDDEV_EST" hidden="1">"c1721"</definedName>
    <definedName name="IQ_NONCASH_PENSION_EXP" hidden="1">"c3000"</definedName>
    <definedName name="IQ_NONRECOURSE_DEBT" hidden="1">"c2550"</definedName>
    <definedName name="IQ_NONRECOURSE_DEBT_PCT" hidden="1">"c2551"</definedName>
    <definedName name="IQ_NORM_EPS_ACT_OR_EST" hidden="1">"c2249"</definedName>
    <definedName name="IQ_NTM" hidden="1">6000</definedName>
    <definedName name="IQ_OFFER_AMOUNT" hidden="1">"c2152"</definedName>
    <definedName name="IQ_OFFER_COUPON" hidden="1">"c2147"</definedName>
    <definedName name="IQ_OFFER_COUPON_TYPE" hidden="1">"c2148"</definedName>
    <definedName name="IQ_OFFER_DATE" hidden="1">"c2149"</definedName>
    <definedName name="IQ_OFFER_PRICE" hidden="1">"c2150"</definedName>
    <definedName name="IQ_OFFER_YIELD" hidden="1">"c2151"</definedName>
    <definedName name="IQ_OG_AVG_DAILY_PROD_GAS" hidden="1">"c2910"</definedName>
    <definedName name="IQ_OG_AVG_DAILY_PROD_NGL" hidden="1">"c2911"</definedName>
    <definedName name="IQ_OG_AVG_DAILY_PROD_OIL" hidden="1">"c2909"</definedName>
    <definedName name="IQ_OG_CLOSE_BALANCE_NGL" hidden="1">"c2920"</definedName>
    <definedName name="IQ_OG_DEVELOPED_RESERVES_NGL" hidden="1">"c2922"</definedName>
    <definedName name="IQ_OG_EQUTY_RESERVES_NGL" hidden="1">"c2921"</definedName>
    <definedName name="IQ_OG_EXT_DISC_NGL" hidden="1">"c2914"</definedName>
    <definedName name="IQ_OG_IMPROVED_RECOVERY_NGL" hidden="1">"c2915"</definedName>
    <definedName name="IQ_OG_LIQUID_GAS_PRICE_HEDGED" hidden="1">"c2233"</definedName>
    <definedName name="IQ_OG_LIQUID_GAS_PRICE_UNHEDGED" hidden="1">"c2234"</definedName>
    <definedName name="IQ_OG_OPEN_BALANCE_NGL" hidden="1">"c2912"</definedName>
    <definedName name="IQ_OG_OTHER_ADJ_NGL" hidden="1">"c2919"</definedName>
    <definedName name="IQ_OG_PRODUCTION_NGL" hidden="1">"c2918"</definedName>
    <definedName name="IQ_OG_PURCHASES_NGL" hidden="1">"c2916"</definedName>
    <definedName name="IQ_OG_REVISIONS_NGL" hidden="1">"c2913"</definedName>
    <definedName name="IQ_OG_SALES_IN_PLACE_NGL" hidden="1">"c2917"</definedName>
    <definedName name="IQ_OG_TOTAL_LIQUID_GAS_PRODUCTION" hidden="1">"c2235"</definedName>
    <definedName name="IQ_OG_TOTAL_OIL_PRODUCTION" hidden="1">"c2059"</definedName>
    <definedName name="IQ_OG_UNDEVELOPED_RESERVES_NGL" hidden="1">"c2923"</definedName>
    <definedName name="IQ_OPER_INC_ACT_OR_EST" hidden="1">"c2220"</definedName>
    <definedName name="IQ_OPER_INC_EST" hidden="1">"c1688"</definedName>
    <definedName name="IQ_OPER_INC_HIGH_EST" hidden="1">"c1690"</definedName>
    <definedName name="IQ_OPER_INC_LOW_EST" hidden="1">"c1691"</definedName>
    <definedName name="IQ_OPER_INC_MEDIAN_EST" hidden="1">"c1689"</definedName>
    <definedName name="IQ_OPER_INC_NUM_EST" hidden="1">"c1692"</definedName>
    <definedName name="IQ_OPER_INC_STDDEV_EST" hidden="1">"c1693"</definedName>
    <definedName name="IQ_OPTIONS_GRANTED" hidden="1">"c2673"</definedName>
    <definedName name="IQ_OPTIONS_STRIKE_PRICE_GRANTED" hidden="1">"c2678"</definedName>
    <definedName name="IQ_OPTIONS_STRIKE_PRICE_OS" hidden="1">"c2677"</definedName>
    <definedName name="IQ_OTHER_ASSETS_SERV_RIGHTS" hidden="1">"c2243"</definedName>
    <definedName name="IQ_OTHER_DEBT" hidden="1">"c2507"</definedName>
    <definedName name="IQ_OTHER_DEBT_PCT" hidden="1">"c2508"</definedName>
    <definedName name="IQ_OTHER_OPTIONS_BEG_OS" hidden="1">"c2686"</definedName>
    <definedName name="IQ_OTHER_OPTIONS_CANCELLED" hidden="1">"c2689"</definedName>
    <definedName name="IQ_OTHER_OPTIONS_END_OS" hidden="1">"c2690"</definedName>
    <definedName name="IQ_OTHER_OPTIONS_EXERCISED" hidden="1">"c2688"</definedName>
    <definedName name="IQ_OTHER_OPTIONS_GRANTED" hidden="1">"c2687"</definedName>
    <definedName name="IQ_OTHER_OPTIONS_STRIKE_PRICE_OS" hidden="1">"c2691"</definedName>
    <definedName name="IQ_OTHER_STRIKE_PRICE_GRANTED" hidden="1">"c2692"</definedName>
    <definedName name="IQ_OTHER_UNDRAWN" hidden="1">"c2522"</definedName>
    <definedName name="IQ_OTHER_WARRANTS_BEG_OS" hidden="1">"c2712"</definedName>
    <definedName name="IQ_OTHER_WARRANTS_CANCELLED" hidden="1">"c2715"</definedName>
    <definedName name="IQ_OTHER_WARRANTS_END_OS" hidden="1">"c2716"</definedName>
    <definedName name="IQ_OTHER_WARRANTS_EXERCISED" hidden="1">"c2714"</definedName>
    <definedName name="IQ_OTHER_WARRANTS_ISSUED" hidden="1">"c2713"</definedName>
    <definedName name="IQ_OTHER_WARRANTS_STRIKE_PRICE_ISSUED" hidden="1">"c2718"</definedName>
    <definedName name="IQ_OTHER_WARRANTS_STRIKE_PRICE_OS" hidden="1">"c2717"</definedName>
    <definedName name="IQ_OWNERSHIP" hidden="1">"c2160"</definedName>
    <definedName name="IQ_PC_EARNED" hidden="1">"c2749"</definedName>
    <definedName name="IQ_PC_GAAP_COMBINED_RATIO" hidden="1">"c2781"</definedName>
    <definedName name="IQ_PC_GAAP_COMBINED_RATIO_EXCL_CL" hidden="1">"c2782"</definedName>
    <definedName name="IQ_PC_GAAP_EXPENSE_RATIO" hidden="1">"c2780"</definedName>
    <definedName name="IQ_PC_GAAP_LOSS" hidden="1">"c2779"</definedName>
    <definedName name="IQ_PC_POLICY_BENEFITS_EXP" hidden="1">"c2790"</definedName>
    <definedName name="IQ_PC_STAT_COMBINED_RATIO" hidden="1">"c2778"</definedName>
    <definedName name="IQ_PC_STAT_COMBINED_RATIO_EXCL_DIV" hidden="1">"c2777"</definedName>
    <definedName name="IQ_PC_STAT_DIVIDEND_RATIO" hidden="1">"c2776"</definedName>
    <definedName name="IQ_PC_STAT_EXPENSE_RATIO" hidden="1">"c2775"</definedName>
    <definedName name="IQ_PC_STAT_LOSS_RATIO" hidden="1">"c2774"</definedName>
    <definedName name="IQ_PC_STATUTORY_SURPLUS" hidden="1">"c2770"</definedName>
    <definedName name="IQ_PE_NORMALIZED" hidden="1">"c2207"</definedName>
    <definedName name="IQ_PEG_FWD" hidden="1">"c1863"</definedName>
    <definedName name="IQ_PERCENT_CHANGE_EST_5YR_GROWTH_RATE_12MONTHS" hidden="1">"c1852"</definedName>
    <definedName name="IQ_PERCENT_CHANGE_EST_5YR_GROWTH_RATE_18MONTHS" hidden="1">"c1853"</definedName>
    <definedName name="IQ_PERCENT_CHANGE_EST_5YR_GROWTH_RATE_3MONTHS" hidden="1">"c1849"</definedName>
    <definedName name="IQ_PERCENT_CHANGE_EST_5YR_GROWTH_RATE_6MONTHS" hidden="1">"c1850"</definedName>
    <definedName name="IQ_PERCENT_CHANGE_EST_5YR_GROWTH_RATE_9MONTHS" hidden="1">"c1851"</definedName>
    <definedName name="IQ_PERCENT_CHANGE_EST_5YR_GROWTH_RATE_DAY" hidden="1">"c1846"</definedName>
    <definedName name="IQ_PERCENT_CHANGE_EST_5YR_GROWTH_RATE_MONTH" hidden="1">"c1848"</definedName>
    <definedName name="IQ_PERCENT_CHANGE_EST_5YR_GROWTH_RATE_WEEK" hidden="1">"c1847"</definedName>
    <definedName name="IQ_PERCENT_CHANGE_EST_CFPS_12MONTHS" hidden="1">"c1812"</definedName>
    <definedName name="IQ_PERCENT_CHANGE_EST_CFPS_18MONTHS" hidden="1">"c1813"</definedName>
    <definedName name="IQ_PERCENT_CHANGE_EST_CFPS_3MONTHS" hidden="1">"c1809"</definedName>
    <definedName name="IQ_PERCENT_CHANGE_EST_CFPS_6MONTHS" hidden="1">"c1810"</definedName>
    <definedName name="IQ_PERCENT_CHANGE_EST_CFPS_9MONTHS" hidden="1">"c1811"</definedName>
    <definedName name="IQ_PERCENT_CHANGE_EST_CFPS_DAY" hidden="1">"c1806"</definedName>
    <definedName name="IQ_PERCENT_CHANGE_EST_CFPS_MONTH" hidden="1">"c1808"</definedName>
    <definedName name="IQ_PERCENT_CHANGE_EST_CFPS_WEEK" hidden="1">"c1807"</definedName>
    <definedName name="IQ_PERCENT_CHANGE_EST_DPS_12MONTHS" hidden="1">"c1820"</definedName>
    <definedName name="IQ_PERCENT_CHANGE_EST_DPS_18MONTHS" hidden="1">"c1821"</definedName>
    <definedName name="IQ_PERCENT_CHANGE_EST_DPS_3MONTHS" hidden="1">"c1817"</definedName>
    <definedName name="IQ_PERCENT_CHANGE_EST_DPS_6MONTHS" hidden="1">"c1818"</definedName>
    <definedName name="IQ_PERCENT_CHANGE_EST_DPS_9MONTHS" hidden="1">"c1819"</definedName>
    <definedName name="IQ_PERCENT_CHANGE_EST_DPS_DAY" hidden="1">"c1814"</definedName>
    <definedName name="IQ_PERCENT_CHANGE_EST_DPS_MONTH" hidden="1">"c1816"</definedName>
    <definedName name="IQ_PERCENT_CHANGE_EST_DPS_WEEK" hidden="1">"c1815"</definedName>
    <definedName name="IQ_PERCENT_CHANGE_EST_EBITDA_12MONTHS" hidden="1">"c1804"</definedName>
    <definedName name="IQ_PERCENT_CHANGE_EST_EBITDA_18MONTHS" hidden="1">"c1805"</definedName>
    <definedName name="IQ_PERCENT_CHANGE_EST_EBITDA_3MONTHS" hidden="1">"c1801"</definedName>
    <definedName name="IQ_PERCENT_CHANGE_EST_EBITDA_6MONTHS" hidden="1">"c1802"</definedName>
    <definedName name="IQ_PERCENT_CHANGE_EST_EBITDA_9MONTHS" hidden="1">"c1803"</definedName>
    <definedName name="IQ_PERCENT_CHANGE_EST_EBITDA_DAY" hidden="1">"c1798"</definedName>
    <definedName name="IQ_PERCENT_CHANGE_EST_EBITDA_MONTH" hidden="1">"c1800"</definedName>
    <definedName name="IQ_PERCENT_CHANGE_EST_EBITDA_WEEK" hidden="1">"c1799"</definedName>
    <definedName name="IQ_PERCENT_CHANGE_EST_EPS_12MONTHS" hidden="1">"c1788"</definedName>
    <definedName name="IQ_PERCENT_CHANGE_EST_EPS_18MONTHS" hidden="1">"c1789"</definedName>
    <definedName name="IQ_PERCENT_CHANGE_EST_EPS_3MONTHS" hidden="1">"c1785"</definedName>
    <definedName name="IQ_PERCENT_CHANGE_EST_EPS_6MONTHS" hidden="1">"c1786"</definedName>
    <definedName name="IQ_PERCENT_CHANGE_EST_EPS_9MONTHS" hidden="1">"c1787"</definedName>
    <definedName name="IQ_PERCENT_CHANGE_EST_EPS_DAY" hidden="1">"c1782"</definedName>
    <definedName name="IQ_PERCENT_CHANGE_EST_EPS_MONTH" hidden="1">"c1784"</definedName>
    <definedName name="IQ_PERCENT_CHANGE_EST_EPS_WEEK" hidden="1">"c1783"</definedName>
    <definedName name="IQ_PERCENT_CHANGE_EST_PRICE_TARGET_12MONTHS" hidden="1">"c1844"</definedName>
    <definedName name="IQ_PERCENT_CHANGE_EST_PRICE_TARGET_18MONTHS" hidden="1">"c1845"</definedName>
    <definedName name="IQ_PERCENT_CHANGE_EST_PRICE_TARGET_3MONTHS" hidden="1">"c1841"</definedName>
    <definedName name="IQ_PERCENT_CHANGE_EST_PRICE_TARGET_6MONTHS" hidden="1">"c1842"</definedName>
    <definedName name="IQ_PERCENT_CHANGE_EST_PRICE_TARGET_9MONTHS" hidden="1">"c1843"</definedName>
    <definedName name="IQ_PERCENT_CHANGE_EST_PRICE_TARGET_DAY" hidden="1">"c1838"</definedName>
    <definedName name="IQ_PERCENT_CHANGE_EST_PRICE_TARGET_MONTH" hidden="1">"c1840"</definedName>
    <definedName name="IQ_PERCENT_CHANGE_EST_PRICE_TARGET_WEEK" hidden="1">"c1839"</definedName>
    <definedName name="IQ_PERCENT_CHANGE_EST_RECO_12MONTHS" hidden="1">"c1836"</definedName>
    <definedName name="IQ_PERCENT_CHANGE_EST_RECO_18MONTHS" hidden="1">"c1837"</definedName>
    <definedName name="IQ_PERCENT_CHANGE_EST_RECO_3MONTHS" hidden="1">"c1833"</definedName>
    <definedName name="IQ_PERCENT_CHANGE_EST_RECO_6MONTHS" hidden="1">"c1834"</definedName>
    <definedName name="IQ_PERCENT_CHANGE_EST_RECO_9MONTHS" hidden="1">"c1835"</definedName>
    <definedName name="IQ_PERCENT_CHANGE_EST_RECO_DAY" hidden="1">"c1830"</definedName>
    <definedName name="IQ_PERCENT_CHANGE_EST_RECO_MONTH" hidden="1">"c1832"</definedName>
    <definedName name="IQ_PERCENT_CHANGE_EST_RECO_WEEK" hidden="1">"c1831"</definedName>
    <definedName name="IQ_PERCENT_CHANGE_EST_REV_12MONTHS" hidden="1">"c1796"</definedName>
    <definedName name="IQ_PERCENT_CHANGE_EST_REV_18MONTHS" hidden="1">"c1797"</definedName>
    <definedName name="IQ_PERCENT_CHANGE_EST_REV_3MONTHS" hidden="1">"c1793"</definedName>
    <definedName name="IQ_PERCENT_CHANGE_EST_REV_6MONTHS" hidden="1">"c1794"</definedName>
    <definedName name="IQ_PERCENT_CHANGE_EST_REV_9MONTHS" hidden="1">"c1795"</definedName>
    <definedName name="IQ_PERCENT_CHANGE_EST_REV_DAY" hidden="1">"c1790"</definedName>
    <definedName name="IQ_PERCENT_CHANGE_EST_REV_MONTH" hidden="1">"c1792"</definedName>
    <definedName name="IQ_PERCENT_CHANGE_EST_REV_WEEK" hidden="1">"c1791"</definedName>
    <definedName name="IQ_PMT_FREQ" hidden="1">"c2236"</definedName>
    <definedName name="IQ_POISON_PUT_EFFECT_DATE" hidden="1">"c2486"</definedName>
    <definedName name="IQ_POISON_PUT_EXPIRATION_DATE" hidden="1">"c2487"</definedName>
    <definedName name="IQ_POISON_PUT_PRICE" hidden="1">"c2488"</definedName>
    <definedName name="IQ_POTENTIAL_UPSIDE" hidden="1">"c1855"</definedName>
    <definedName name="IQ_PRE_TAX_ACT_OR_EST" hidden="1">"c2221"</definedName>
    <definedName name="IQ_PRETAX_GW_INC_EST" hidden="1">"c1702"</definedName>
    <definedName name="IQ_PRETAX_GW_INC_HIGH_EST" hidden="1">"c1704"</definedName>
    <definedName name="IQ_PRETAX_GW_INC_LOW_EST" hidden="1">"c1705"</definedName>
    <definedName name="IQ_PRETAX_GW_INC_MEDIAN_EST" hidden="1">"c1703"</definedName>
    <definedName name="IQ_PRETAX_GW_INC_NUM_EST" hidden="1">"c1706"</definedName>
    <definedName name="IQ_PRETAX_GW_INC_STDDEV_EST" hidden="1">"c1707"</definedName>
    <definedName name="IQ_PRETAX_INC_EST" hidden="1">"c1695"</definedName>
    <definedName name="IQ_PRETAX_INC_HIGH_EST" hidden="1">"c1697"</definedName>
    <definedName name="IQ_PRETAX_INC_LOW_EST" hidden="1">"c1698"</definedName>
    <definedName name="IQ_PRETAX_INC_MEDIAN_EST" hidden="1">"c1696"</definedName>
    <definedName name="IQ_PRETAX_INC_NUM_EST" hidden="1">"c1699"</definedName>
    <definedName name="IQ_PRETAX_INC_STDDEV_EST" hidden="1">"c1700"</definedName>
    <definedName name="IQ_PRETAX_REPORT_INC_EST" hidden="1">"c1709"</definedName>
    <definedName name="IQ_PRETAX_REPORT_INC_HIGH_EST" hidden="1">"c1711"</definedName>
    <definedName name="IQ_PRETAX_REPORT_INC_LOW_EST" hidden="1">"c1712"</definedName>
    <definedName name="IQ_PRETAX_REPORT_INC_MEDIAN_EST" hidden="1">"c1710"</definedName>
    <definedName name="IQ_PRETAX_REPORT_INC_NUM_EST" hidden="1">"c1713"</definedName>
    <definedName name="IQ_PRETAX_REPORT_INC_STDDEV_EST" hidden="1">"c1714"</definedName>
    <definedName name="IQ_PRICE_CFPS_FWD" hidden="1">"c2237"</definedName>
    <definedName name="IQ_PRINCIPAL_AMT" hidden="1">"c2157"</definedName>
    <definedName name="IQ_PROJECTED_PENSION_OBLIGATION" hidden="1">"c1292"</definedName>
    <definedName name="IQ_PROJECTED_PENSION_OBLIGATION_DOMESTIC" hidden="1">"c2656"</definedName>
    <definedName name="IQ_PROJECTED_PENSION_OBLIGATION_FOREIGN" hidden="1">"c2664"</definedName>
    <definedName name="IQ_PUT_DATE_SCHEDULE" hidden="1">"c2483"</definedName>
    <definedName name="IQ_PUT_NOTIFICATION" hidden="1">"c2485"</definedName>
    <definedName name="IQ_PUT_PRICE_SCHEDULE" hidden="1">"c2484"</definedName>
    <definedName name="IQ_QTD" hidden="1">750000</definedName>
    <definedName name="IQ_RC" hidden="1">"c2497"</definedName>
    <definedName name="IQ_RC_PCT" hidden="1">"c2498"</definedName>
    <definedName name="IQ_RETAIL_ACQUIRED_FRANCHISE_STORES" hidden="1">"c2903"</definedName>
    <definedName name="IQ_RETAIL_ACQUIRED_OWNED_STORES" hidden="1">"c2895"</definedName>
    <definedName name="IQ_RETAIL_ACQUIRED_STORES" hidden="1">"c2887"</definedName>
    <definedName name="IQ_RETAIL_AVG_WK_SALES" hidden="1">"c2891"</definedName>
    <definedName name="IQ_RETAIL_AVG_WK_SALES_FRANCHISE" hidden="1">"c2899"</definedName>
    <definedName name="IQ_RETAIL_AVG_WK_SALES_OWNED" hidden="1">"c2907"</definedName>
    <definedName name="IQ_RETAIL_CLOSED_FRANCHISE_STORES" hidden="1">"c2896"</definedName>
    <definedName name="IQ_RETAIL_CLOSED_OWNED_STORES" hidden="1">"c2904"</definedName>
    <definedName name="IQ_RETAIL_FRANCHISE_STORES_BEG" hidden="1">"c2893"</definedName>
    <definedName name="IQ_RETAIL_OPENED_FRANCHISE_STORES" hidden="1">"c2894"</definedName>
    <definedName name="IQ_RETAIL_OPENED_OWNED_STORES" hidden="1">"c2902"</definedName>
    <definedName name="IQ_RETAIL_OWNED_STORES_BEG" hidden="1">"c2901"</definedName>
    <definedName name="IQ_RETAIL_SOLD_FRANCHISE_STORES" hidden="1">"c2897"</definedName>
    <definedName name="IQ_RETAIL_SOLD_OWNED_STORES" hidden="1">"c2905"</definedName>
    <definedName name="IQ_RETAIL_SOLD_STORES" hidden="1">"c2889"</definedName>
    <definedName name="IQ_RETAIL_STORES_BEG" hidden="1">"c2885"</definedName>
    <definedName name="IQ_RETAIL_TOTAL_FRANCHISE_STORES" hidden="1">"c2898"</definedName>
    <definedName name="IQ_RETAIL_TOTAL_OWNED_STORES" hidden="1">"c2906"</definedName>
    <definedName name="IQ_REV_STDDEV_EST" hidden="1">"c1124"</definedName>
    <definedName name="IQ_REVENUE_ACT_OR_EST" hidden="1">"c2214"</definedName>
    <definedName name="IQ_REVENUE_EST" hidden="1">"c1126"</definedName>
    <definedName name="IQ_REVENUE_HIGH_EST" hidden="1">"c1127"</definedName>
    <definedName name="IQ_REVENUE_LOW_EST" hidden="1">"c1128"</definedName>
    <definedName name="IQ_REVENUE_MEDIAN_EST" hidden="1">"c1662"</definedName>
    <definedName name="IQ_REVENUE_NUM_EST" hidden="1">"c1129"</definedName>
    <definedName name="IQ_REVISION_DATE_" hidden="1">38754.5182638889</definedName>
    <definedName name="IQ_RISK_ADJ_BANK_ASSETS" hidden="1">"c2670"</definedName>
    <definedName name="IQ_SALES_MARKETING" hidden="1">"c2240"</definedName>
    <definedName name="IQ_SAME_STORE_FRANCHISE" hidden="1">"c2900"</definedName>
    <definedName name="IQ_SAME_STORE_OWNED" hidden="1">"c2908"</definedName>
    <definedName name="IQ_SAME_STORE_TOTAL" hidden="1">"c2892"</definedName>
    <definedName name="IQ_SECURED_DEBT" hidden="1">"c2546"</definedName>
    <definedName name="IQ_SECURED_DEBT_PCT" hidden="1">"c2547"</definedName>
    <definedName name="IQ_SECURITY_LEVEL" hidden="1">"c2159"</definedName>
    <definedName name="IQ_SECURITY_NOTES" hidden="1">"c2202"</definedName>
    <definedName name="IQ_SECURITY_TYPE" hidden="1">"c2158"</definedName>
    <definedName name="IQ_SP" hidden="1">"c2171"</definedName>
    <definedName name="IQ_SP_DATE" hidden="1">"c2172"</definedName>
    <definedName name="IQ_SP_REASON" hidden="1">"c2174"</definedName>
    <definedName name="IQ_SP_STATUS" hidden="1">"c2173"</definedName>
    <definedName name="IQ_SPECIAL_DIV_SHARE" hidden="1">"c3007"</definedName>
    <definedName name="IQ_SR_BONDS_NOTES" hidden="1">"c2501"</definedName>
    <definedName name="IQ_SR_BONDS_NOTES_PCT" hidden="1">"c2502"</definedName>
    <definedName name="IQ_SR_DEBT" hidden="1">"c2526"</definedName>
    <definedName name="IQ_SR_DEBT_EBITDA" hidden="1">"c2552"</definedName>
    <definedName name="IQ_SR_DEBT_EBITDA_CAPEX" hidden="1">"c2553"</definedName>
    <definedName name="IQ_SR_DEBT_PCT" hidden="1">"c2527"</definedName>
    <definedName name="IQ_SR_SUB_DEBT" hidden="1">"c2530"</definedName>
    <definedName name="IQ_SR_SUB_DEBT_EBITDA" hidden="1">"c2556"</definedName>
    <definedName name="IQ_SR_SUB_DEBT_EBITDA_CAPEX" hidden="1">"c2557"</definedName>
    <definedName name="IQ_SR_SUB_DEBT_PCT" hidden="1">"c2531"</definedName>
    <definedName name="IQ_ST_DEBT_PCT" hidden="1">"c2539"</definedName>
    <definedName name="IQ_STOCK_BASED_AT" hidden="1">"c2999"</definedName>
    <definedName name="IQ_STOCK_BASED_COGS" hidden="1">"c2990"</definedName>
    <definedName name="IQ_STOCK_BASED_GA" hidden="1">"c2993"</definedName>
    <definedName name="IQ_STOCK_BASED_OTHER" hidden="1">"c2995"</definedName>
    <definedName name="IQ_STOCK_BASED_RD" hidden="1">"c2991"</definedName>
    <definedName name="IQ_STOCK_BASED_SGA" hidden="1">"c2994"</definedName>
    <definedName name="IQ_STOCK_BASED_SM" hidden="1">"c2992"</definedName>
    <definedName name="IQ_STOCK_BASED_TOTAL" hidden="1">"c3040"</definedName>
    <definedName name="IQ_STW" hidden="1">"c2166"</definedName>
    <definedName name="IQ_SUB_BONDS_NOTES" hidden="1">"c2503"</definedName>
    <definedName name="IQ_SUB_BONDS_NOTES_PCT" hidden="1">"c2504"</definedName>
    <definedName name="IQ_SUB_DEBT" hidden="1">"c2532"</definedName>
    <definedName name="IQ_SUB_DEBT_EBITDA" hidden="1">"c2558"</definedName>
    <definedName name="IQ_SUB_DEBT_EBITDA_CAPEX" hidden="1">"c2559"</definedName>
    <definedName name="IQ_SUB_DEBT_PCT" hidden="1">"c2533"</definedName>
    <definedName name="IQ_TARGET_PRICE_NUM" hidden="1">"c1653"</definedName>
    <definedName name="IQ_TARGET_PRICE_STDDEV" hidden="1">"c1654"</definedName>
    <definedName name="IQ_TERM_LOANS" hidden="1">"c2499"</definedName>
    <definedName name="IQ_TERM_LOANS_PCT" hidden="1">"c2500"</definedName>
    <definedName name="IQ_TEV_EBIT_FWD" hidden="1">"c2238"</definedName>
    <definedName name="IQ_TEV_UFCF" hidden="1">"c2208"</definedName>
    <definedName name="IQ_TIER_ONE_CAPITAL" hidden="1">"c2667"</definedName>
    <definedName name="IQ_TIER_TWO_CAPITAL" hidden="1">"c2669"</definedName>
    <definedName name="IQ_TODAY" hidden="1">0</definedName>
    <definedName name="IQ_TOTAL_BANK_CAPITAL" hidden="1">"c2668"</definedName>
    <definedName name="IQ_TOTAL_DEBT_EBITDA_CAPEX" hidden="1">"c2948"</definedName>
    <definedName name="IQ_TOTAL_DEBT_EXCL_FIN" hidden="1">"c2937"</definedName>
    <definedName name="IQ_TOTAL_OPTIONS_BEG_OS" hidden="1">"c2693"</definedName>
    <definedName name="IQ_TOTAL_OPTIONS_CANCELLED" hidden="1">"c2696"</definedName>
    <definedName name="IQ_TOTAL_OPTIONS_END_OS" hidden="1">"c2697"</definedName>
    <definedName name="IQ_TOTAL_OPTIONS_EXERCISED" hidden="1">"c2695"</definedName>
    <definedName name="IQ_TOTAL_OPTIONS_GRANTED" hidden="1">"c2694"</definedName>
    <definedName name="IQ_TOTAL_PENSION_ASSETS_DOMESTIC" hidden="1">"c2658"</definedName>
    <definedName name="IQ_TOTAL_PENSION_ASSETS_FOREIGN" hidden="1">"c2666"</definedName>
    <definedName name="IQ_TOTAL_PRINCIPAL" hidden="1">"c2509"</definedName>
    <definedName name="IQ_TOTAL_PRINCIPAL_PCT" hidden="1">"c2510"</definedName>
    <definedName name="IQ_TOTAL_PROVED_RESERVES_NGL" hidden="1">"c2924"</definedName>
    <definedName name="IQ_TOTAL_SUB_DEBT" hidden="1">"c2528"</definedName>
    <definedName name="IQ_TOTAL_SUB_DEBT_EBITDA" hidden="1">"c2554"</definedName>
    <definedName name="IQ_TOTAL_SUB_DEBT_EBITDA_CAPEX" hidden="1">"c2555"</definedName>
    <definedName name="IQ_TOTAL_SUB_DEBT_PCT" hidden="1">"c2529"</definedName>
    <definedName name="IQ_TOTAL_WARRANTS_BEG_OS" hidden="1">"c2719"</definedName>
    <definedName name="IQ_TOTAL_WARRANTS_CANCELLED" hidden="1">"c2722"</definedName>
    <definedName name="IQ_TOTAL_WARRANTS_END_OS" hidden="1">"c2723"</definedName>
    <definedName name="IQ_TOTAL_WARRANTS_EXERCISED" hidden="1">"c2721"</definedName>
    <definedName name="IQ_TOTAL_WARRANTS_ISSUED" hidden="1">"c2720"</definedName>
    <definedName name="IQ_TR_ACCT_METHOD" hidden="1">"c2363"</definedName>
    <definedName name="IQ_TR_ACQ_52_WK_HI_PCT" hidden="1">"c2348"</definedName>
    <definedName name="IQ_TR_ACQ_52_WK_LOW_PCT" hidden="1">"c2347"</definedName>
    <definedName name="IQ_TR_ACQ_CASH_ST_INVEST" hidden="1">"c2372"</definedName>
    <definedName name="IQ_TR_ACQ_CLOSEPRICE_1D" hidden="1">"c3027"</definedName>
    <definedName name="IQ_TR_ACQ_DILUT_EPS_EXCL" hidden="1">"c3028"</definedName>
    <definedName name="IQ_TR_ACQ_EARNING_CO" hidden="1">"c2379"</definedName>
    <definedName name="IQ_TR_ACQ_EBIT" hidden="1">"c2380"</definedName>
    <definedName name="IQ_TR_ACQ_EBITDA" hidden="1">"c2381"</definedName>
    <definedName name="IQ_TR_ACQ_FILING_CURRENCY" hidden="1">"c3033"</definedName>
    <definedName name="IQ_TR_ACQ_MCAP_1DAY" hidden="1">"c2345"</definedName>
    <definedName name="IQ_TR_ACQ_MIN_INT" hidden="1">"c2374"</definedName>
    <definedName name="IQ_TR_ACQ_NET_DEBT" hidden="1">"c2373"</definedName>
    <definedName name="IQ_TR_ACQ_NI" hidden="1">"c2378"</definedName>
    <definedName name="IQ_TR_ACQ_PRICEDATE_1D" hidden="1">"c2346"</definedName>
    <definedName name="IQ_TR_ACQ_RETURN" hidden="1">"c2349"</definedName>
    <definedName name="IQ_TR_ACQ_STOCKYEARHIGH_1D" hidden="1">"c2343"</definedName>
    <definedName name="IQ_TR_ACQ_STOCKYEARLOW_1D" hidden="1">"c2344"</definedName>
    <definedName name="IQ_TR_ACQ_TOTAL_ASSETS" hidden="1">"c2371"</definedName>
    <definedName name="IQ_TR_ACQ_TOTAL_COMMON_EQ" hidden="1">"c2377"</definedName>
    <definedName name="IQ_TR_ACQ_TOTAL_DEBT" hidden="1">"c2376"</definedName>
    <definedName name="IQ_TR_ACQ_TOTAL_PREF" hidden="1">"c2375"</definedName>
    <definedName name="IQ_TR_ACQ_TOTAL_REV" hidden="1">"c2382"</definedName>
    <definedName name="IQ_TR_ADJ_SIZE" hidden="1">"c3024"</definedName>
    <definedName name="IQ_TR_ANN_DATE" hidden="1">"c2395"</definedName>
    <definedName name="IQ_TR_ANN_DATE_BL" hidden="1">"c2394"</definedName>
    <definedName name="IQ_TR_BID_DATE" hidden="1">"c2357"</definedName>
    <definedName name="IQ_TR_BLUESKY_FEES" hidden="1">"c2277"</definedName>
    <definedName name="IQ_TR_BUY_ACC_ADVISORS" hidden="1">"c3048"</definedName>
    <definedName name="IQ_TR_BUY_FIN_ADVISORS" hidden="1">"c3045"</definedName>
    <definedName name="IQ_TR_BUY_LEG_ADVISORS" hidden="1">"c2387"</definedName>
    <definedName name="IQ_TR_BUYER_ID" hidden="1">"c2404"</definedName>
    <definedName name="IQ_TR_BUYERNAME" hidden="1">"c2401"</definedName>
    <definedName name="IQ_TR_CANCELLED_DATE" hidden="1">"c2284"</definedName>
    <definedName name="IQ_TR_CASH_CONSID_PCT" hidden="1">"c2296"</definedName>
    <definedName name="IQ_TR_CASH_ST_INVEST" hidden="1">"c3025"</definedName>
    <definedName name="IQ_TR_CHANGE_CONTROL" hidden="1">"c2365"</definedName>
    <definedName name="IQ_TR_CLOSED_DATE" hidden="1">"c2283"</definedName>
    <definedName name="IQ_TR_CO_NET_PROCEEDS" hidden="1">"c2268"</definedName>
    <definedName name="IQ_TR_CO_NET_PROCEEDS_PCT" hidden="1">"c2270"</definedName>
    <definedName name="IQ_TR_COMMENTS" hidden="1">"c2383"</definedName>
    <definedName name="IQ_TR_CURRENCY" hidden="1">"c3016"</definedName>
    <definedName name="IQ_TR_DEAL_ATTITUDE" hidden="1">"c2364"</definedName>
    <definedName name="IQ_TR_DEAL_CONDITIONS" hidden="1">"c2367"</definedName>
    <definedName name="IQ_TR_DEAL_RESOLUTION" hidden="1">"c2391"</definedName>
    <definedName name="IQ_TR_DEAL_RESPONSES" hidden="1">"c2366"</definedName>
    <definedName name="IQ_TR_DEBT_CONSID_PCT" hidden="1">"c2299"</definedName>
    <definedName name="IQ_TR_DEF_AGRMT_DATE" hidden="1">"c2285"</definedName>
    <definedName name="IQ_TR_DISCLOSED_FEES_EXP" hidden="1">"c2288"</definedName>
    <definedName name="IQ_TR_EARNOUTS" hidden="1">"c3023"</definedName>
    <definedName name="IQ_TR_EXPIRED_DATE" hidden="1">"c2412"</definedName>
    <definedName name="IQ_TR_GROSS_OFFERING_AMT" hidden="1">"c2262"</definedName>
    <definedName name="IQ_TR_HYBRID_CONSID_PCT" hidden="1">"c2300"</definedName>
    <definedName name="IQ_TR_IMPLIED_EQ" hidden="1">"c3018"</definedName>
    <definedName name="IQ_TR_IMPLIED_EQ_BV" hidden="1">"c3019"</definedName>
    <definedName name="IQ_TR_IMPLIED_EQ_NI_LTM" hidden="1">"c3020"</definedName>
    <definedName name="IQ_TR_IMPLIED_EV" hidden="1">"c2301"</definedName>
    <definedName name="IQ_TR_IMPLIED_EV_BV" hidden="1">"c2306"</definedName>
    <definedName name="IQ_TR_IMPLIED_EV_EBIT" hidden="1">"c2302"</definedName>
    <definedName name="IQ_TR_IMPLIED_EV_EBITDA" hidden="1">"c2303"</definedName>
    <definedName name="IQ_TR_IMPLIED_EV_NI_LTM" hidden="1">"c2307"</definedName>
    <definedName name="IQ_TR_IMPLIED_EV_REV" hidden="1">"c2304"</definedName>
    <definedName name="IQ_TR_LOI_DATE" hidden="1">"c2282"</definedName>
    <definedName name="IQ_TR_MAJ_MIN_STAKE" hidden="1">"c2389"</definedName>
    <definedName name="IQ_TR_NEGOTIATED_BUYBACK_PRICE" hidden="1">"c2414"</definedName>
    <definedName name="IQ_TR_NET_ASSUM_LIABILITIES" hidden="1">"c2308"</definedName>
    <definedName name="IQ_TR_NET_PROCEEDS" hidden="1">"c2267"</definedName>
    <definedName name="IQ_TR_OFFER_DATE" hidden="1">"c2265"</definedName>
    <definedName name="IQ_TR_OFFER_DATE_MA" hidden="1">"c3035"</definedName>
    <definedName name="IQ_TR_OFFER_PER_SHARE" hidden="1">"c3017"</definedName>
    <definedName name="IQ_TR_OPTIONS_CONSID_PCT" hidden="1">"c2311"</definedName>
    <definedName name="IQ_TR_OTHER_CONSID" hidden="1">"c3022"</definedName>
    <definedName name="IQ_TR_PCT_SOUGHT" hidden="1">"c2309"</definedName>
    <definedName name="IQ_TR_PFEATURES" hidden="1">"c2384"</definedName>
    <definedName name="IQ_TR_PIPE_CONV_PRICE_SHARE" hidden="1">"c2292"</definedName>
    <definedName name="IQ_TR_PIPE_CPN_PCT" hidden="1">"c2291"</definedName>
    <definedName name="IQ_TR_PIPE_NUMBER_SHARES" hidden="1">"c2293"</definedName>
    <definedName name="IQ_TR_PIPE_PPS" hidden="1">"c2290"</definedName>
    <definedName name="IQ_TR_POSTMONEY_VAL" hidden="1">"c2286"</definedName>
    <definedName name="IQ_TR_PREDEAL_SITUATION" hidden="1">"c2390"</definedName>
    <definedName name="IQ_TR_PREF_CONSID_PCT" hidden="1">"c2310"</definedName>
    <definedName name="IQ_TR_PREMONEY_VAL" hidden="1">"c2287"</definedName>
    <definedName name="IQ_TR_PRINTING_FEES" hidden="1">"c2276"</definedName>
    <definedName name="IQ_TR_PT_MONETARY_VALUES" hidden="1">"c2415"</definedName>
    <definedName name="IQ_TR_PT_NUMBER_SHARES" hidden="1">"c2417"</definedName>
    <definedName name="IQ_TR_PT_PCT_SHARES" hidden="1">"c2416"</definedName>
    <definedName name="IQ_TR_RATING_FEES" hidden="1">"c2275"</definedName>
    <definedName name="IQ_TR_REG_EFFECT_DATE" hidden="1">"c2264"</definedName>
    <definedName name="IQ_TR_REG_FILED_DATE" hidden="1">"c2263"</definedName>
    <definedName name="IQ_TR_RENEWAL_BUYBACK" hidden="1">"c2413"</definedName>
    <definedName name="IQ_TR_ROUND_NUMBER" hidden="1">"c2295"</definedName>
    <definedName name="IQ_TR_SEC_FEES" hidden="1">"c2274"</definedName>
    <definedName name="IQ_TR_SECURITY_TYPE_REG" hidden="1">"c2279"</definedName>
    <definedName name="IQ_TR_SELL_ACC_ADVISORS" hidden="1">"c3049"</definedName>
    <definedName name="IQ_TR_SELL_FIN_ADVISORS" hidden="1">"c3046"</definedName>
    <definedName name="IQ_TR_SELL_LEG_ADVISORS" hidden="1">"c2388"</definedName>
    <definedName name="IQ_TR_SELLER_ID" hidden="1">"c2406"</definedName>
    <definedName name="IQ_TR_SELLERNAME" hidden="1">"c2402"</definedName>
    <definedName name="IQ_TR_SFEATURES" hidden="1">"c2385"</definedName>
    <definedName name="IQ_TR_SH_NET_PROCEEDS" hidden="1">"c2269"</definedName>
    <definedName name="IQ_TR_SH_NET_PROCEEDS_PCT" hidden="1">"c2271"</definedName>
    <definedName name="IQ_TR_SPECIAL_COMMITTEE" hidden="1">"c2362"</definedName>
    <definedName name="IQ_TR_STATUS" hidden="1">"c2399"</definedName>
    <definedName name="IQ_TR_STOCK_CONSID_PCT" hidden="1">"c2312"</definedName>
    <definedName name="IQ_TR_SUSPENDED_DATE" hidden="1">"c2407"</definedName>
    <definedName name="IQ_TR_TARGET_52WKHI_PCT" hidden="1">"c2351"</definedName>
    <definedName name="IQ_TR_TARGET_52WKLOW_PCT" hidden="1">"c2350"</definedName>
    <definedName name="IQ_TR_TARGET_ACC_ADVISORS" hidden="1">"c3047"</definedName>
    <definedName name="IQ_TR_TARGET_CASH_ST_INVEST" hidden="1">"c2327"</definedName>
    <definedName name="IQ_TR_TARGET_CLOSEPRICE_1D" hidden="1">"c2352"</definedName>
    <definedName name="IQ_TR_TARGET_CLOSEPRICE_1M" hidden="1">"c2354"</definedName>
    <definedName name="IQ_TR_TARGET_CLOSEPRICE_1W" hidden="1">"c2353"</definedName>
    <definedName name="IQ_TR_TARGET_DILUT_EPS_EXCL" hidden="1">"c2324"</definedName>
    <definedName name="IQ_TR_TARGET_EARNING_CO" hidden="1">"c2332"</definedName>
    <definedName name="IQ_TR_TARGET_EBIT" hidden="1">"c2333"</definedName>
    <definedName name="IQ_TR_TARGET_EBITDA" hidden="1">"c2334"</definedName>
    <definedName name="IQ_TR_TARGET_FILING_CURRENCY" hidden="1">"c3034"</definedName>
    <definedName name="IQ_TR_TARGET_FIN_ADVISORS" hidden="1">"c3044"</definedName>
    <definedName name="IQ_TR_TARGET_ID" hidden="1">"c2405"</definedName>
    <definedName name="IQ_TR_TARGET_LEG_ADVISORS" hidden="1">"c2386"</definedName>
    <definedName name="IQ_TR_TARGET_MARKETCAP" hidden="1">"c2342"</definedName>
    <definedName name="IQ_TR_TARGET_MIN_INT" hidden="1">"c2328"</definedName>
    <definedName name="IQ_TR_TARGET_NET_DEBT" hidden="1">"c2326"</definedName>
    <definedName name="IQ_TR_TARGET_NI" hidden="1">"c2331"</definedName>
    <definedName name="IQ_TR_TARGET_PRICEDATE_1D" hidden="1">"c2341"</definedName>
    <definedName name="IQ_TR_TARGET_RETURN" hidden="1">"c2355"</definedName>
    <definedName name="IQ_TR_TARGET_SEC_DETAIL" hidden="1">"c3021"</definedName>
    <definedName name="IQ_TR_TARGET_SEC_TI_ID" hidden="1">"c2368"</definedName>
    <definedName name="IQ_TR_TARGET_SEC_TYPE" hidden="1">"c2369"</definedName>
    <definedName name="IQ_TR_TARGET_SPD" hidden="1">"c2313"</definedName>
    <definedName name="IQ_TR_TARGET_SPD_PCT" hidden="1">"c2314"</definedName>
    <definedName name="IQ_TR_TARGET_STOCKPREMIUM_1D" hidden="1">"c2336"</definedName>
    <definedName name="IQ_TR_TARGET_STOCKPREMIUM_1M" hidden="1">"c2337"</definedName>
    <definedName name="IQ_TR_TARGET_STOCKPREMIUM_1W" hidden="1">"c2338"</definedName>
    <definedName name="IQ_TR_TARGET_STOCKYEARHIGH_1D" hidden="1">"c2339"</definedName>
    <definedName name="IQ_TR_TARGET_STOCKYEARLOW_1D" hidden="1">"c2340"</definedName>
    <definedName name="IQ_TR_TARGET_TOTAL_ASSETS" hidden="1">"c2325"</definedName>
    <definedName name="IQ_TR_TARGET_TOTAL_COMMON_EQ" hidden="1">"c2421"</definedName>
    <definedName name="IQ_TR_TARGET_TOTAL_DEBT" hidden="1">"c2330"</definedName>
    <definedName name="IQ_TR_TARGET_TOTAL_PREF" hidden="1">"c2329"</definedName>
    <definedName name="IQ_TR_TARGET_TOTAL_REV" hidden="1">"c2335"</definedName>
    <definedName name="IQ_TR_TARGETNAME" hidden="1">"c2403"</definedName>
    <definedName name="IQ_TR_TERM_FEE" hidden="1">"c2298"</definedName>
    <definedName name="IQ_TR_TERM_FEE_PCT" hidden="1">"c2297"</definedName>
    <definedName name="IQ_TR_TODATE" hidden="1">"c3036"</definedName>
    <definedName name="IQ_TR_TODATE_MONETARY_VALUE" hidden="1">"c2418"</definedName>
    <definedName name="IQ_TR_TODATE_NUMBER_SHARES" hidden="1">"c2420"</definedName>
    <definedName name="IQ_TR_TODATE_PCT_SHARES" hidden="1">"c2419"</definedName>
    <definedName name="IQ_TR_TOTAL_ACCT_FEES" hidden="1">"c2273"</definedName>
    <definedName name="IQ_TR_TOTAL_CASH" hidden="1">"c2315"</definedName>
    <definedName name="IQ_TR_TOTAL_CONSID_SH" hidden="1">"c2316"</definedName>
    <definedName name="IQ_TR_TOTAL_DEBT" hidden="1">"c2317"</definedName>
    <definedName name="IQ_TR_TOTAL_GROSS_TV" hidden="1">"c2318"</definedName>
    <definedName name="IQ_TR_TOTAL_HYBRID" hidden="1">"c2319"</definedName>
    <definedName name="IQ_TR_TOTAL_LEGAL_FEES" hidden="1">"c2272"</definedName>
    <definedName name="IQ_TR_TOTAL_NET_TV" hidden="1">"c2320"</definedName>
    <definedName name="IQ_TR_TOTAL_NEWMONEY" hidden="1">"c2289"</definedName>
    <definedName name="IQ_TR_TOTAL_OPTIONS" hidden="1">"c2322"</definedName>
    <definedName name="IQ_TR_TOTAL_OPTIONS_BUYER" hidden="1">"c3026"</definedName>
    <definedName name="IQ_TR_TOTAL_PREFERRED" hidden="1">"c2321"</definedName>
    <definedName name="IQ_TR_TOTAL_REG_AMT" hidden="1">"c2261"</definedName>
    <definedName name="IQ_TR_TOTAL_STOCK" hidden="1">"c2323"</definedName>
    <definedName name="IQ_TR_TOTAL_TAKEDOWNS" hidden="1">"c2278"</definedName>
    <definedName name="IQ_TR_TOTAL_UW_COMP" hidden="1">"c2280"</definedName>
    <definedName name="IQ_TR_TOTALVALUE" hidden="1">"c2400"</definedName>
    <definedName name="IQ_TR_TRANSACTION_TYPE" hidden="1">"c2398"</definedName>
    <definedName name="IQ_TR_WITHDRAWN_DTE" hidden="1">"c2266"</definedName>
    <definedName name="IQ_TRADING_CURRENCY" hidden="1">"c2212"</definedName>
    <definedName name="IQ_TRUST_PREFERRED" hidden="1">"c3029"</definedName>
    <definedName name="IQ_TRUST_PREFERRED_PCT" hidden="1">"c3030"</definedName>
    <definedName name="IQ_ULT_PARENT" hidden="1">"c3037"</definedName>
    <definedName name="IQ_ULT_PARENT_CIQID" hidden="1">"c3039"</definedName>
    <definedName name="IQ_ULT_PARENT_TICKER" hidden="1">"c3038"</definedName>
    <definedName name="IQ_UNAMORT_DISC" hidden="1">"c2513"</definedName>
    <definedName name="IQ_UNAMORT_DISC_PCT" hidden="1">"c2514"</definedName>
    <definedName name="IQ_UNAMORT_PREMIUM" hidden="1">"c2511"</definedName>
    <definedName name="IQ_UNAMORT_PREMIUM_PCT" hidden="1">"c2512"</definedName>
    <definedName name="IQ_UNDRAWN_CP" hidden="1">"c2518"</definedName>
    <definedName name="IQ_UNDRAWN_CREDIT" hidden="1">"c3032"</definedName>
    <definedName name="IQ_UNDRAWN_RC" hidden="1">"c2517"</definedName>
    <definedName name="IQ_UNDRAWN_TL" hidden="1">"c2519"</definedName>
    <definedName name="IQ_UNSECURED_DEBT" hidden="1">"c2548"</definedName>
    <definedName name="IQ_UNSECURED_DEBT_PCT" hidden="1">"c2549"</definedName>
    <definedName name="IQ_US_GAAP_BASIC_EPS_EXCL" hidden="1">"c2984"</definedName>
    <definedName name="IQ_US_GAAP_BASIC_EPS_INCL" hidden="1">"c2982"</definedName>
    <definedName name="IQ_US_GAAP_BASIC_WEIGHT" hidden="1">"c2980"</definedName>
    <definedName name="IQ_US_GAAP_CA_ADJ" hidden="1">"c2925"</definedName>
    <definedName name="IQ_US_GAAP_CASH_FINAN" hidden="1">"c2945"</definedName>
    <definedName name="IQ_US_GAAP_CASH_FINAN_ADJ" hidden="1">"c2941"</definedName>
    <definedName name="IQ_US_GAAP_CASH_INVEST" hidden="1">"c2944"</definedName>
    <definedName name="IQ_US_GAAP_CASH_INVEST_ADJ" hidden="1">"c2940"</definedName>
    <definedName name="IQ_US_GAAP_CASH_OPER" hidden="1">"c2943"</definedName>
    <definedName name="IQ_US_GAAP_CASH_OPER_ADJ" hidden="1">"c2939"</definedName>
    <definedName name="IQ_US_GAAP_CL_ADJ" hidden="1">"c2927"</definedName>
    <definedName name="IQ_US_GAAP_DILUT_EPS_EXCL" hidden="1">"c2985"</definedName>
    <definedName name="IQ_US_GAAP_DILUT_EPS_INCL" hidden="1">"c2983"</definedName>
    <definedName name="IQ_US_GAAP_DILUT_NI" hidden="1">"c2979"</definedName>
    <definedName name="IQ_US_GAAP_DILUT_WEIGHT" hidden="1">"c2981"</definedName>
    <definedName name="IQ_US_GAAP_DO_ADJ" hidden="1">"c2959"</definedName>
    <definedName name="IQ_US_GAAP_EXTRA_ACC_ITEMS_ADJ" hidden="1">"c2958"</definedName>
    <definedName name="IQ_US_GAAP_INC_TAX_ADJ" hidden="1">"c2961"</definedName>
    <definedName name="IQ_US_GAAP_INTEREST_EXP_ADJ" hidden="1">"c2957"</definedName>
    <definedName name="IQ_US_GAAP_LIAB_LT_ADJ" hidden="1">"c2928"</definedName>
    <definedName name="IQ_US_GAAP_LIAB_TOTAL_LIAB" hidden="1">"c2933"</definedName>
    <definedName name="IQ_US_GAAP_MINORITY_INTEREST_IS_ADJ" hidden="1">"c2960"</definedName>
    <definedName name="IQ_US_GAAP_NCA_ADJ" hidden="1">"c2926"</definedName>
    <definedName name="IQ_US_GAAP_NET_CHANGE" hidden="1">"c2946"</definedName>
    <definedName name="IQ_US_GAAP_NET_CHANGE_ADJ" hidden="1">"c2942"</definedName>
    <definedName name="IQ_US_GAAP_NI" hidden="1">"c2976"</definedName>
    <definedName name="IQ_US_GAAP_NI_ADJ" hidden="1">"c2963"</definedName>
    <definedName name="IQ_US_GAAP_NI_AVAIL_INCL" hidden="1">"c2978"</definedName>
    <definedName name="IQ_US_GAAP_OTHER_ADJ_ADJ" hidden="1">"c2962"</definedName>
    <definedName name="IQ_US_GAAP_OTHER_NON_OPER_ADJ" hidden="1">"c2955"</definedName>
    <definedName name="IQ_US_GAAP_OTHER_OPER_ADJ" hidden="1">"c2954"</definedName>
    <definedName name="IQ_US_GAAP_RD_ADJ" hidden="1">"c2953"</definedName>
    <definedName name="IQ_US_GAAP_SGA_ADJ" hidden="1">"c2952"</definedName>
    <definedName name="IQ_US_GAAP_TOTAL_ASSETS" hidden="1">"c2931"</definedName>
    <definedName name="IQ_US_GAAP_TOTAL_EQUITY" hidden="1">"c2934"</definedName>
    <definedName name="IQ_US_GAAP_TOTAL_EQUITY_ADJ" hidden="1">"c2929"</definedName>
    <definedName name="IQ_US_GAAP_TOTAL_REV_ADJ" hidden="1">"c2950"</definedName>
    <definedName name="IQ_US_GAAP_TOTAL_UNUSUAL_ADJ" hidden="1">"c2956"</definedName>
    <definedName name="IQ_WARRANTS_BEG_OS" hidden="1">"c2698"</definedName>
    <definedName name="IQ_WARRANTS_CANCELLED" hidden="1">"c2701"</definedName>
    <definedName name="IQ_WARRANTS_END_OS" hidden="1">"c2702"</definedName>
    <definedName name="IQ_WARRANTS_EXERCISED" hidden="1">"c2700"</definedName>
    <definedName name="IQ_WARRANTS_ISSUED" hidden="1">"c2699"</definedName>
    <definedName name="IQ_WARRANTS_STRIKE_PRICE_ISSUED" hidden="1">"c2704"</definedName>
    <definedName name="IQ_WARRANTS_STRIKE_PRICE_OS" hidden="1">"c2703"</definedName>
    <definedName name="IQ_WEEK" hidden="1">50000</definedName>
    <definedName name="IQ_YEARHIGH_DATE" hidden="1">"c2250"</definedName>
    <definedName name="IQ_YEARLOW_DATE" hidden="1">"c2251"</definedName>
    <definedName name="IQ_YTD" hidden="1">3000</definedName>
    <definedName name="IQ_YTDMONTH" hidden="1">130000</definedName>
    <definedName name="IQ_YTW" hidden="1">"c2163"</definedName>
    <definedName name="IQ_YTW_DATE" hidden="1">"c2164"</definedName>
    <definedName name="IQ_YTW_DATE_TYPE" hidden="1">"c2165"</definedName>
    <definedName name="IQTY">#N/A</definedName>
    <definedName name="IRE" localSheetId="0" hidden="1">{#N/A,#N/A,FALSE,"단축1";#N/A,#N/A,FALSE,"단축2";#N/A,#N/A,FALSE,"단축3";#N/A,#N/A,FALSE,"장축";#N/A,#N/A,FALSE,"4WD"}</definedName>
    <definedName name="IRE" localSheetId="1" hidden="1">{#N/A,#N/A,FALSE,"단축1";#N/A,#N/A,FALSE,"단축2";#N/A,#N/A,FALSE,"단축3";#N/A,#N/A,FALSE,"장축";#N/A,#N/A,FALSE,"4WD"}</definedName>
    <definedName name="IRE" hidden="1">{#N/A,#N/A,FALSE,"단축1";#N/A,#N/A,FALSE,"단축2";#N/A,#N/A,FALSE,"단축3";#N/A,#N/A,FALSE,"장축";#N/A,#N/A,FALSE,"4WD"}</definedName>
    <definedName name="irjg" localSheetId="0" hidden="1">{#N/A,#N/A,FALSE,"단축1";#N/A,#N/A,FALSE,"단축2";#N/A,#N/A,FALSE,"단축3";#N/A,#N/A,FALSE,"장축";#N/A,#N/A,FALSE,"4WD"}</definedName>
    <definedName name="irjg" localSheetId="1" hidden="1">{#N/A,#N/A,FALSE,"단축1";#N/A,#N/A,FALSE,"단축2";#N/A,#N/A,FALSE,"단축3";#N/A,#N/A,FALSE,"장축";#N/A,#N/A,FALSE,"4WD"}</definedName>
    <definedName name="irjg" hidden="1">{#N/A,#N/A,FALSE,"단축1";#N/A,#N/A,FALSE,"단축2";#N/A,#N/A,FALSE,"단축3";#N/A,#N/A,FALSE,"장축";#N/A,#N/A,FALSE,"4WD"}</definedName>
    <definedName name="irjgirjie" localSheetId="0" hidden="1">{#N/A,#N/A,FALSE,"단축1";#N/A,#N/A,FALSE,"단축2";#N/A,#N/A,FALSE,"단축3";#N/A,#N/A,FALSE,"장축";#N/A,#N/A,FALSE,"4WD"}</definedName>
    <definedName name="irjgirjie" localSheetId="1" hidden="1">{#N/A,#N/A,FALSE,"단축1";#N/A,#N/A,FALSE,"단축2";#N/A,#N/A,FALSE,"단축3";#N/A,#N/A,FALSE,"장축";#N/A,#N/A,FALSE,"4WD"}</definedName>
    <definedName name="irjgirjie" hidden="1">{#N/A,#N/A,FALSE,"단축1";#N/A,#N/A,FALSE,"단축2";#N/A,#N/A,FALSE,"단축3";#N/A,#N/A,FALSE,"장축";#N/A,#N/A,FALSE,"4WD"}</definedName>
    <definedName name="IS" localSheetId="0" hidden="1">{#N/A,#N/A,FALSE,"지침";#N/A,#N/A,FALSE,"환경분석";#N/A,#N/A,FALSE,"Sheet16"}</definedName>
    <definedName name="IS" hidden="1">{#N/A,#N/A,FALSE,"지침";#N/A,#N/A,FALSE,"환경분석";#N/A,#N/A,FALSE,"Sheet16"}</definedName>
    <definedName name="IS_1" hidden="1">{#N/A,#N/A,FALSE,"지침";#N/A,#N/A,FALSE,"환경분석";#N/A,#N/A,FALSE,"Sheet16"}</definedName>
    <definedName name="IS_2" hidden="1">{#N/A,#N/A,FALSE,"지침";#N/A,#N/A,FALSE,"환경분석";#N/A,#N/A,FALSE,"Sheet16"}</definedName>
    <definedName name="IS_3" hidden="1">{#N/A,#N/A,FALSE,"지침";#N/A,#N/A,FALSE,"환경분석";#N/A,#N/A,FALSE,"Sheet16"}</definedName>
    <definedName name="ISIR계획" hidden="1">{#N/A,#N/A,FALSE,"96자동차사 계획";#N/A,#N/A,FALSE,"96자동차사 계획"}</definedName>
    <definedName name="IT" hidden="1">{"'Sheet1'!$A$1:$H$36"}</definedName>
    <definedName name="ITEM" localSheetId="0" hidden="1">{#N/A,#N/A,FALSE,"단축1";#N/A,#N/A,FALSE,"단축2";#N/A,#N/A,FALSE,"단축3";#N/A,#N/A,FALSE,"장축";#N/A,#N/A,FALSE,"4WD"}</definedName>
    <definedName name="ITEM" localSheetId="1" hidden="1">{#N/A,#N/A,FALSE,"단축1";#N/A,#N/A,FALSE,"단축2";#N/A,#N/A,FALSE,"단축3";#N/A,#N/A,FALSE,"장축";#N/A,#N/A,FALSE,"4WD"}</definedName>
    <definedName name="ITEM" hidden="1">{#N/A,#N/A,FALSE,"단축1";#N/A,#N/A,FALSE,"단축2";#N/A,#N/A,FALSE,"단축3";#N/A,#N/A,FALSE,"장축";#N/A,#N/A,FALSE,"4WD"}</definedName>
    <definedName name="ITEM_NAME">#N/A</definedName>
    <definedName name="ITEMRET">#REF!</definedName>
    <definedName name="ITEMS">#REF!</definedName>
    <definedName name="ITL_RATE">'[80]Actual data'!#REF!</definedName>
    <definedName name="ITNO">#N/A</definedName>
    <definedName name="ITNUM">#N/A</definedName>
    <definedName name="IT수정" hidden="1">{"'Sheet1'!$A$1:$H$36"}</definedName>
    <definedName name="iuiu"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iyhj" localSheetId="0" hidden="1">{#N/A,#N/A,FALSE,"단축1";#N/A,#N/A,FALSE,"단축2";#N/A,#N/A,FALSE,"단축3";#N/A,#N/A,FALSE,"장축";#N/A,#N/A,FALSE,"4WD"}</definedName>
    <definedName name="iyhj" localSheetId="1" hidden="1">{#N/A,#N/A,FALSE,"단축1";#N/A,#N/A,FALSE,"단축2";#N/A,#N/A,FALSE,"단축3";#N/A,#N/A,FALSE,"장축";#N/A,#N/A,FALSE,"4WD"}</definedName>
    <definedName name="iyhj" hidden="1">{#N/A,#N/A,FALSE,"단축1";#N/A,#N/A,FALSE,"단축2";#N/A,#N/A,FALSE,"단축3";#N/A,#N/A,FALSE,"장축";#N/A,#N/A,FALSE,"4WD"}</definedName>
    <definedName name="J" localSheetId="0" hidden="1">{#N/A,#N/A,FALSE,"신규dep";#N/A,#N/A,FALSE,"신규dep-금형상각후";#N/A,#N/A,FALSE,"신규dep-연구비상각후";#N/A,#N/A,FALSE,"신규dep-기계,공구상각후"}</definedName>
    <definedName name="J" localSheetId="1" hidden="1">{#N/A,#N/A,FALSE,"신규dep";#N/A,#N/A,FALSE,"신규dep-금형상각후";#N/A,#N/A,FALSE,"신규dep-연구비상각후";#N/A,#N/A,FALSE,"신규dep-기계,공구상각후"}</definedName>
    <definedName name="J" hidden="1">{#N/A,#N/A,FALSE,"신규dep";#N/A,#N/A,FALSE,"신규dep-금형상각후";#N/A,#N/A,FALSE,"신규dep-연구비상각후";#N/A,#N/A,FALSE,"신규dep-기계,공구상각후"}</definedName>
    <definedName name="J_1">#N/A</definedName>
    <definedName name="J_2">#N/A</definedName>
    <definedName name="J_3" hidden="1">{"'5국공정'!$A$1:$E$128"}</definedName>
    <definedName name="J_4">#N/A</definedName>
    <definedName name="J_CODE">#N/A</definedName>
    <definedName name="J_DATE">#N/A</definedName>
    <definedName name="J_DEL">#N/A</definedName>
    <definedName name="J_DESC">#N/A</definedName>
    <definedName name="J_NAME">#N/A</definedName>
    <definedName name="J_P_MH">#N/A</definedName>
    <definedName name="J_PROG">#N/A</definedName>
    <definedName name="J_REMAINMH">#N/A</definedName>
    <definedName name="J200NEW" hidden="1">{#N/A,#N/A,TRUE,"일정"}</definedName>
    <definedName name="JACK" hidden="1">{#N/A,#N/A,FALSE,"단축1";#N/A,#N/A,FALSE,"단축2";#N/A,#N/A,FALSE,"단축3";#N/A,#N/A,FALSE,"장축";#N/A,#N/A,FALSE,"4WD"}</definedName>
    <definedName name="JACK도면" hidden="1">{#N/A,#N/A,FALSE,"단축1";#N/A,#N/A,FALSE,"단축2";#N/A,#N/A,FALSE,"단축3";#N/A,#N/A,FALSE,"장축";#N/A,#N/A,FALSE,"4WD"}</definedName>
    <definedName name="JAHSG" hidden="1">{#N/A,#N/A,FALSE,"현장 NCR 분석";#N/A,#N/A,FALSE,"현장품질감사";#N/A,#N/A,FALSE,"현장품질감사"}</definedName>
    <definedName name="jahsgie" hidden="1">{#N/A,#N/A,FALSE,"현장 NCR 분석";#N/A,#N/A,FALSE,"현장품질감사";#N/A,#N/A,FALSE,"현장품질감사"}</definedName>
    <definedName name="JDFHERHGFHJ" hidden="1">{#N/A,#N/A,FALSE,"포장2"}</definedName>
    <definedName name="JDFHERHGFJFD" hidden="1">{#N/A,#N/A,FALSE,"포장1";#N/A,#N/A,FALSE,"포장1"}</definedName>
    <definedName name="JDFHETHGFJ" hidden="1">{#N/A,#N/A,FALSE,"조골재"}</definedName>
    <definedName name="JDFHFDJDNDHT" hidden="1">{#N/A,#N/A,FALSE,"토공2"}</definedName>
    <definedName name="jdghgfh" localSheetId="0" hidden="1">{#N/A,#N/A,FALSE,"V3 Stab-Geb Index";#N/A,#N/A,FALSE,"Vertrieb";#N/A,#N/A,FALSE,"V Daten";#N/A,#N/A,FALSE,"V-Z-Index";#N/A,#N/A,FALSE,"V-1 Daten";#N/A,#N/A,FALSE,"V-1 Index";#N/A,#N/A,FALSE,"V-2 Index";#N/A,#N/A,FALSE,"V-3 Daten";#N/A,#N/A,FALSE,"V3 Stab-Geb Index";#N/A,#N/A,FALSE,"V-3 VG's Index";#N/A,#N/A,FALSE,"V-4 Index";#N/A,#N/A,FALSE,"V-5 Index"}</definedName>
    <definedName name="jdghgfh" hidden="1">{#N/A,#N/A,FALSE,"V3 Stab-Geb Index";#N/A,#N/A,FALSE,"Vertrieb";#N/A,#N/A,FALSE,"V Daten";#N/A,#N/A,FALSE,"V-Z-Index";#N/A,#N/A,FALSE,"V-1 Daten";#N/A,#N/A,FALSE,"V-1 Index";#N/A,#N/A,FALSE,"V-2 Index";#N/A,#N/A,FALSE,"V-3 Daten";#N/A,#N/A,FALSE,"V3 Stab-Geb Index";#N/A,#N/A,FALSE,"V-3 VG's Index";#N/A,#N/A,FALSE,"V-4 Index";#N/A,#N/A,FALSE,"V-5 Index"}</definedName>
    <definedName name="JDHDFHERHG" hidden="1">{#N/A,#N/A,FALSE,"이정표"}</definedName>
    <definedName name="JDHGEHGFGJRTYJHFG" hidden="1">{#N/A,#N/A,FALSE,"구조1"}</definedName>
    <definedName name="JEJAK">#N/A</definedName>
    <definedName name="jeld" localSheetId="0" hidden="1">{#N/A,#N/A,FALSE,"Sheet5"}</definedName>
    <definedName name="jeld" localSheetId="1" hidden="1">{#N/A,#N/A,FALSE,"Sheet5"}</definedName>
    <definedName name="jeld" hidden="1">{#N/A,#N/A,FALSE,"Sheet5"}</definedName>
    <definedName name="jey" hidden="1">{#N/A,#N/A,FALSE,"현장 NCR 분석";#N/A,#N/A,FALSE,"현장품질감사";#N/A,#N/A,FALSE,"현장품질감사"}</definedName>
    <definedName name="jf"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jfd"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d"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d"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JFJ" hidden="1">{#N/A,#N/A,FALSE,"손익표지";#N/A,#N/A,FALSE,"손익계산";#N/A,#N/A,FALSE,"일반관리비";#N/A,#N/A,FALSE,"영업외수익";#N/A,#N/A,FALSE,"영업외비용";#N/A,#N/A,FALSE,"매출액";#N/A,#N/A,FALSE,"요약손익";#N/A,#N/A,FALSE,"요약대차";#N/A,#N/A,FALSE,"매출채권현황";#N/A,#N/A,FALSE,"매출채권명세"}</definedName>
    <definedName name="JGDFA" hidden="1">{#N/A,#N/A,FALSE,"단축1";#N/A,#N/A,FALSE,"단축2";#N/A,#N/A,FALSE,"단축3";#N/A,#N/A,FALSE,"장축";#N/A,#N/A,FALSE,"4WD"}</definedName>
    <definedName name="jgfsjhgfsjhgfsdjhgfds" hidden="1">{#N/A,#N/A,TRUE,"일정"}</definedName>
    <definedName name="JGHJ" localSheetId="0" hidden="1">{#N/A,#N/A,FALSE,"단축1";#N/A,#N/A,FALSE,"단축2";#N/A,#N/A,FALSE,"단축3";#N/A,#N/A,FALSE,"장축";#N/A,#N/A,FALSE,"4WD"}</definedName>
    <definedName name="JGHJ" localSheetId="1" hidden="1">{#N/A,#N/A,FALSE,"단축1";#N/A,#N/A,FALSE,"단축2";#N/A,#N/A,FALSE,"단축3";#N/A,#N/A,FALSE,"장축";#N/A,#N/A,FALSE,"4WD"}</definedName>
    <definedName name="JGHJ" hidden="1">{#N/A,#N/A,FALSE,"단축1";#N/A,#N/A,FALSE,"단축2";#N/A,#N/A,FALSE,"단축3";#N/A,#N/A,FALSE,"장축";#N/A,#N/A,FALSE,"4WD"}</definedName>
    <definedName name="jghj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H" localSheetId="0" hidden="1">{#N/A,#N/A,FALSE,"단축1";#N/A,#N/A,FALSE,"단축2";#N/A,#N/A,FALSE,"단축3";#N/A,#N/A,FALSE,"장축";#N/A,#N/A,FALSE,"4WD"}</definedName>
    <definedName name="JH" localSheetId="1" hidden="1">{#N/A,#N/A,FALSE,"단축1";#N/A,#N/A,FALSE,"단축2";#N/A,#N/A,FALSE,"단축3";#N/A,#N/A,FALSE,"장축";#N/A,#N/A,FALSE,"4WD"}</definedName>
    <definedName name="JH" hidden="1">{#N/A,#N/A,FALSE,"단축1";#N/A,#N/A,FALSE,"단축2";#N/A,#N/A,FALSE,"단축3";#N/A,#N/A,FALSE,"장축";#N/A,#N/A,FALSE,"4WD"}</definedName>
    <definedName name="jhbjkhkj" hidden="1">{#N/A,#N/A,TRUE,"Summary";#N/A,#N/A,TRUE,"IS";#N/A,#N/A,TRUE,"Adj";#N/A,#N/A,TRUE,"BS";#N/A,#N/A,TRUE,"CF";#N/A,#N/A,TRUE,"Debt";#N/A,#N/A,TRUE,"IRR"}</definedName>
    <definedName name="JHDJD" hidden="1">{#N/A,#N/A,TRUE,"일정"}</definedName>
    <definedName name="jhf" hidden="1">{#N/A,#N/A,FALSE,"거주자";#N/A,#N/A,FALSE,"증투F"}</definedName>
    <definedName name="JHF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JHGJ" hidden="1">{#N/A,#N/A,FALSE,"손익표지";#N/A,#N/A,FALSE,"손익계산";#N/A,#N/A,FALSE,"일반관리비";#N/A,#N/A,FALSE,"영업외수익";#N/A,#N/A,FALSE,"영업외비용";#N/A,#N/A,FALSE,"매출액";#N/A,#N/A,FALSE,"요약손익";#N/A,#N/A,FALSE,"요약대차";#N/A,#N/A,FALSE,"매출채권현황";#N/A,#N/A,FALSE,"매출채권명세"}</definedName>
    <definedName name="JHGJG" hidden="1">{#N/A,#N/A,FALSE,"손익표지";#N/A,#N/A,FALSE,"손익계산";#N/A,#N/A,FALSE,"일반관리비";#N/A,#N/A,FALSE,"영업외수익";#N/A,#N/A,FALSE,"영업외비용";#N/A,#N/A,FALSE,"매출액";#N/A,#N/A,FALSE,"요약손익";#N/A,#N/A,FALSE,"요약대차";#N/A,#N/A,FALSE,"매출채권현황";#N/A,#N/A,FALSE,"매출채권명세"}</definedName>
    <definedName name="JHJH" hidden="1">{#N/A,#N/A,FALSE,"손익표지";#N/A,#N/A,FALSE,"손익계산";#N/A,#N/A,FALSE,"일반관리비";#N/A,#N/A,FALSE,"영업외수익";#N/A,#N/A,FALSE,"영업외비용";#N/A,#N/A,FALSE,"매출액";#N/A,#N/A,FALSE,"요약손익";#N/A,#N/A,FALSE,"요약대차";#N/A,#N/A,FALSE,"매출채권현황";#N/A,#N/A,FALSE,"매출채권명세"}</definedName>
    <definedName name="jhk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IM" localSheetId="0" hidden="1">{#N/A,#N/A,FALSE,"Sheet5"}</definedName>
    <definedName name="JIM" localSheetId="1" hidden="1">{#N/A,#N/A,FALSE,"Sheet5"}</definedName>
    <definedName name="JIM" hidden="1">{#N/A,#N/A,FALSE,"Sheet5"}</definedName>
    <definedName name="JJ" localSheetId="0">#REF!</definedName>
    <definedName name="jj" hidden="1">{"'표지'!$B$5"}</definedName>
    <definedName name="JJ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jjjj" localSheetId="0">[0]!BenotaPrn</definedName>
    <definedName name="jjjj">[0]!BenotaPrn</definedName>
    <definedName name="jjy" localSheetId="0" hidden="1">{#N/A,#N/A,FALSE,"단축1";#N/A,#N/A,FALSE,"단축2";#N/A,#N/A,FALSE,"단축3";#N/A,#N/A,FALSE,"장축";#N/A,#N/A,FALSE,"4WD"}</definedName>
    <definedName name="jjy" localSheetId="1" hidden="1">{#N/A,#N/A,FALSE,"단축1";#N/A,#N/A,FALSE,"단축2";#N/A,#N/A,FALSE,"단축3";#N/A,#N/A,FALSE,"장축";#N/A,#N/A,FALSE,"4WD"}</definedName>
    <definedName name="jjy" hidden="1">{#N/A,#N/A,FALSE,"단축1";#N/A,#N/A,FALSE,"단축2";#N/A,#N/A,FALSE,"단축3";#N/A,#N/A,FALSE,"장축";#N/A,#N/A,FALSE,"4WD"}</definedName>
    <definedName name="jjyt" localSheetId="0" hidden="1">{#N/A,#N/A,FALSE,"지침";#N/A,#N/A,FALSE,"환경분석";#N/A,#N/A,FALSE,"Sheet16"}</definedName>
    <definedName name="jjyt" hidden="1">{#N/A,#N/A,FALSE,"지침";#N/A,#N/A,FALSE,"환경분석";#N/A,#N/A,FALSE,"Sheet16"}</definedName>
    <definedName name="JK" localSheetId="0" hidden="1">{#N/A,#N/A,TRUE,"Y생산";#N/A,#N/A,TRUE,"Y판매";#N/A,#N/A,TRUE,"Y총물량";#N/A,#N/A,TRUE,"Y능력";#N/A,#N/A,TRUE,"YKD"}</definedName>
    <definedName name="JK" localSheetId="1" hidden="1">{#N/A,#N/A,TRUE,"Y생산";#N/A,#N/A,TRUE,"Y판매";#N/A,#N/A,TRUE,"Y총물량";#N/A,#N/A,TRUE,"Y능력";#N/A,#N/A,TRUE,"YKD"}</definedName>
    <definedName name="JK" hidden="1">{#N/A,#N/A,TRUE,"Y생산";#N/A,#N/A,TRUE,"Y판매";#N/A,#N/A,TRUE,"Y총물량";#N/A,#N/A,TRUE,"Y능력";#N/A,#N/A,TRUE,"YKD"}</definedName>
    <definedName name="jkgkgjk" localSheetId="0" hidden="1">{"'자리배치도'!$AG$1:$CI$28"}</definedName>
    <definedName name="jkgkgjk" hidden="1">{"'자리배치도'!$AG$1:$CI$28"}</definedName>
    <definedName name="JKJ" hidden="1">{#N/A,#N/A,FALSE,"손익표지";#N/A,#N/A,FALSE,"손익계산";#N/A,#N/A,FALSE,"일반관리비";#N/A,#N/A,FALSE,"영업외수익";#N/A,#N/A,FALSE,"영업외비용";#N/A,#N/A,FALSE,"매출액";#N/A,#N/A,FALSE,"요약손익";#N/A,#N/A,FALSE,"요약대차";#N/A,#N/A,FALSE,"매출채권현황";#N/A,#N/A,FALSE,"매출채권명세"}</definedName>
    <definedName name="JKJKJKJK" hidden="1">{#N/A,#N/A,FALSE,"포장1";#N/A,#N/A,FALSE,"포장1"}</definedName>
    <definedName name="jkl" hidden="1">{#N/A,#N/A,FALSE,"EL-M-01";#N/A,#N/A,FALSE,"EL-M-02";#N/A,#N/A,FALSE,"EL-M-03";#N/A,#N/A,FALSE,"EL-S-01";#N/A,#N/A,FALSE,"EL-S-02";#N/A,#N/A,FALSE,"EL-A-01";#N/A,#N/A,FALSE,"EL-A-02"}</definedName>
    <definedName name="jkljk" hidden="1">{#N/A,#N/A,FALSE,"이력서&amp;자기소개서"}</definedName>
    <definedName name="jkljlkjl" hidden="1">{#N/A,#N/A,FALSE,"UNIT";#N/A,#N/A,FALSE,"UNIT";#N/A,#N/A,FALSE,"계정"}</definedName>
    <definedName name="jkllll" localSheetId="0" hidden="1">{#N/A,#N/A,FALSE,"PART-1234-8-12-9(41)";#N/A,#N/A,FALSE,"PARTS-2(3)";#N/A,#N/A,FALSE,"VAN SYSTEM";#N/A,#N/A,FALSE,"PARTS-10(26)";#N/A,#N/A,FALSE,"PART-5-6-7-11(14)";#N/A,#N/A,FALSE,"PARTS-4(3)";#N/A,#N/A,FALSE,"PCLASS"}</definedName>
    <definedName name="jkllll" hidden="1">{#N/A,#N/A,FALSE,"PART-1234-8-12-9(41)";#N/A,#N/A,FALSE,"PARTS-2(3)";#N/A,#N/A,FALSE,"VAN SYSTEM";#N/A,#N/A,FALSE,"PARTS-10(26)";#N/A,#N/A,FALSE,"PART-5-6-7-11(14)";#N/A,#N/A,FALSE,"PARTS-4(3)";#N/A,#N/A,FALSE,"PCLASS"}</definedName>
    <definedName name="jkojhoj" localSheetId="0" hidden="1">{"'자리배치도'!$AG$1:$CI$28"}</definedName>
    <definedName name="jkojhoj" hidden="1">{"'자리배치도'!$AG$1:$CI$28"}</definedName>
    <definedName name="JKS" hidden="1">{#N/A,#N/A,TRUE,"일정"}</definedName>
    <definedName name="jlkk" hidden="1">{#N/A,#N/A,FALSE,"단축1";#N/A,#N/A,FALSE,"단축2";#N/A,#N/A,FALSE,"단축3";#N/A,#N/A,FALSE,"장축";#N/A,#N/A,FALSE,"4WD"}</definedName>
    <definedName name="JM" hidden="1">{#N/A,#N/A,FALSE,"단축1";#N/A,#N/A,FALSE,"단축2";#N/A,#N/A,FALSE,"단축3";#N/A,#N/A,FALSE,"장축";#N/A,#N/A,FALSE,"4WD"}</definedName>
    <definedName name="JMHMSL부품현황" hidden="1">{#N/A,#N/A,FALSE,"단축1";#N/A,#N/A,FALSE,"단축2";#N/A,#N/A,FALSE,"단축3";#N/A,#N/A,FALSE,"장축";#N/A,#N/A,FALSE,"4WD"}</definedName>
    <definedName name="job_run" localSheetId="0">CAPEX!job_run</definedName>
    <definedName name="job_run">[0]!job_run</definedName>
    <definedName name="JOKM" localSheetId="0" hidden="1">{#N/A,#N/A,FALSE,"단축1";#N/A,#N/A,FALSE,"단축2";#N/A,#N/A,FALSE,"단축3";#N/A,#N/A,FALSE,"장축";#N/A,#N/A,FALSE,"4WD"}</definedName>
    <definedName name="JOKM" localSheetId="1" hidden="1">{#N/A,#N/A,FALSE,"단축1";#N/A,#N/A,FALSE,"단축2";#N/A,#N/A,FALSE,"단축3";#N/A,#N/A,FALSE,"장축";#N/A,#N/A,FALSE,"4WD"}</definedName>
    <definedName name="JOKM" hidden="1">{#N/A,#N/A,FALSE,"단축1";#N/A,#N/A,FALSE,"단축2";#N/A,#N/A,FALSE,"단축3";#N/A,#N/A,FALSE,"장축";#N/A,#N/A,FALSE,"4WD"}</definedName>
    <definedName name="jrttyjt" localSheetId="0" hidden="1">{"'자리배치도'!$AG$1:$CI$28"}</definedName>
    <definedName name="jrttyjt" hidden="1">{"'자리배치도'!$AG$1:$CI$28"}</definedName>
    <definedName name="JS" hidden="1">{#N/A,#N/A,FALSE,"단축1";#N/A,#N/A,FALSE,"단축2";#N/A,#N/A,FALSE,"단축3";#N/A,#N/A,FALSE,"장축";#N/A,#N/A,FALSE,"4WD"}</definedName>
    <definedName name="jtrjrtjrt" localSheetId="0" hidden="1">{#N/A,#N/A,FALSE,"지침";#N/A,#N/A,FALSE,"환경분석";#N/A,#N/A,FALSE,"Sheet16"}</definedName>
    <definedName name="jtrjrtjrt" hidden="1">{#N/A,#N/A,FALSE,"지침";#N/A,#N/A,FALSE,"환경분석";#N/A,#N/A,FALSE,"Sheet16"}</definedName>
    <definedName name="jtrjt" localSheetId="0" hidden="1">{#N/A,#N/A,FALSE,"지침";#N/A,#N/A,FALSE,"환경분석";#N/A,#N/A,FALSE,"Sheet16"}</definedName>
    <definedName name="jtrjt" hidden="1">{#N/A,#N/A,FALSE,"지침";#N/A,#N/A,FALSE,"환경분석";#N/A,#N/A,FALSE,"Sheet16"}</definedName>
    <definedName name="jtrjtj" localSheetId="0" hidden="1">{#N/A,#N/A,FALSE,"지침";#N/A,#N/A,FALSE,"환경분석";#N/A,#N/A,FALSE,"Sheet16"}</definedName>
    <definedName name="jtrjtj" hidden="1">{#N/A,#N/A,FALSE,"지침";#N/A,#N/A,FALSE,"환경분석";#N/A,#N/A,FALSE,"Sheet16"}</definedName>
    <definedName name="jtrjtrj" localSheetId="0" hidden="1">{"'자리배치도'!$AG$1:$CI$28"}</definedName>
    <definedName name="jtrjtrj" hidden="1">{"'자리배치도'!$AG$1:$CI$28"}</definedName>
    <definedName name="jtryjrtyj" localSheetId="0" hidden="1">{"'자리배치도'!$AG$1:$CI$28"}</definedName>
    <definedName name="jtryjrtyj" hidden="1">{"'자리배치도'!$AG$1:$CI$28"}</definedName>
    <definedName name="July" hidden="1">#REF!</definedName>
    <definedName name="junk" hidden="1">{"TotalMR_CY",#N/A,FALSE,"PLAN97 MASTER"}</definedName>
    <definedName name="JUU" hidden="1">#N/A</definedName>
    <definedName name="JWG" localSheetId="0" hidden="1">{#N/A,#N/A,FALSE,"단축1";#N/A,#N/A,FALSE,"단축2";#N/A,#N/A,FALSE,"단축3";#N/A,#N/A,FALSE,"장축";#N/A,#N/A,FALSE,"4WD"}</definedName>
    <definedName name="JWG" localSheetId="1" hidden="1">{#N/A,#N/A,FALSE,"단축1";#N/A,#N/A,FALSE,"단축2";#N/A,#N/A,FALSE,"단축3";#N/A,#N/A,FALSE,"장축";#N/A,#N/A,FALSE,"4WD"}</definedName>
    <definedName name="JWG" hidden="1">{#N/A,#N/A,FALSE,"단축1";#N/A,#N/A,FALSE,"단축2";#N/A,#N/A,FALSE,"단축3";#N/A,#N/A,FALSE,"장축";#N/A,#N/A,FALSE,"4WD"}</definedName>
    <definedName name="JYTD" hidden="1">{#N/A,#N/A,FALSE,"인원";#N/A,#N/A,FALSE,"비용2";#N/A,#N/A,FALSE,"비용1";#N/A,#N/A,FALSE,"비용";#N/A,#N/A,FALSE,"보증2";#N/A,#N/A,FALSE,"보증1";#N/A,#N/A,FALSE,"보증";#N/A,#N/A,FALSE,"손익1";#N/A,#N/A,FALSE,"손익";#N/A,#N/A,FALSE,"부서별매출";#N/A,#N/A,FALSE,"매출"}</definedName>
    <definedName name="jytjtt" localSheetId="0" hidden="1">{"'표지'!$B$5"}</definedName>
    <definedName name="jytjtt" hidden="1">{"'표지'!$B$5"}</definedName>
    <definedName name="jytjty" localSheetId="0" hidden="1">{"'자리배치도'!$AG$1:$CI$28"}</definedName>
    <definedName name="jytjty" hidden="1">{"'자리배치도'!$AG$1:$CI$28"}</definedName>
    <definedName name="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 hidden="1">#REF!</definedName>
    <definedName name="k_1" hidden="1">{"'5국공정'!$A$1:$E$128"}</definedName>
    <definedName name="k_2" hidden="1">{"'5국공정'!$A$1:$E$128"}</definedName>
    <definedName name="k_3" hidden="1">{"'5국공정'!$A$1:$E$128"}</definedName>
    <definedName name="K115부품공급계획" hidden="1">{#N/A,#N/A,TRUE,"일정"}</definedName>
    <definedName name="K115부품공급일정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1공장" hidden="1">{#N/A,#N/A,TRUE,"Y생산";#N/A,#N/A,TRUE,"Y판매";#N/A,#N/A,TRUE,"Y총물량";#N/A,#N/A,TRUE,"Y능력";#N/A,#N/A,TRUE,"YKD"}</definedName>
    <definedName name="K8M" hidden="1">{#N/A,#N/A,FALSE,"전제";#N/A,#N/A,FALSE,"표지";#N/A,#N/A,FALSE,"6D16";#N/A,#N/A,FALSE,"6D22";#N/A,#N/A,FALSE,"6D22-T";#N/A,#N/A,FALSE,"Q-DEG";#N/A,#N/A,FALSE,"총손";#N/A,#N/A,FALSE,"대당";#N/A,#N/A,FALSE,"가공비"}</definedName>
    <definedName name="KACr95" localSheetId="0">#REF!</definedName>
    <definedName name="KACr95">#REF!</definedName>
    <definedName name="KACr96" localSheetId="0">#REF!</definedName>
    <definedName name="KACr96">#REF!</definedName>
    <definedName name="KACr97" localSheetId="0">#REF!</definedName>
    <definedName name="KACr97">#REF!</definedName>
    <definedName name="KACr98.10">#REF!</definedName>
    <definedName name="KACr98.11">#REF!</definedName>
    <definedName name="KADr95">#REF!</definedName>
    <definedName name="KADr96">#REF!</definedName>
    <definedName name="KADr97">#REF!</definedName>
    <definedName name="KADr98">#REF!</definedName>
    <definedName name="KADr98.10">#REF!</definedName>
    <definedName name="KADr98.11">#REF!</definedName>
    <definedName name="kalfms" hidden="1">{#N/A,#N/A,FALSE,"지침";#N/A,#N/A,FALSE,"환경분석";#N/A,#N/A,FALSE,"Sheet16"}</definedName>
    <definedName name="KANG" hidden="1">{#N/A,#N/A,FALSE,"인원";#N/A,#N/A,FALSE,"비용2";#N/A,#N/A,FALSE,"비용1";#N/A,#N/A,FALSE,"비용";#N/A,#N/A,FALSE,"보증2";#N/A,#N/A,FALSE,"보증1";#N/A,#N/A,FALSE,"보증";#N/A,#N/A,FALSE,"손익1";#N/A,#N/A,FALSE,"손익";#N/A,#N/A,FALSE,"부서별매출";#N/A,#N/A,FALSE,"매출"}</definedName>
    <definedName name="KC" hidden="1">{#N/A,#N/A,FALSE,"을지 (4)";#N/A,#N/A,FALSE,"을지 (5)";#N/A,#N/A,FALSE,"을지 (6)"}</definedName>
    <definedName name="KD" hidden="1">{#N/A,#N/A,FALSE,"인원";#N/A,#N/A,FALSE,"비용2";#N/A,#N/A,FALSE,"비용1";#N/A,#N/A,FALSE,"비용";#N/A,#N/A,FALSE,"보증2";#N/A,#N/A,FALSE,"보증1";#N/A,#N/A,FALSE,"보증";#N/A,#N/A,FALSE,"손익1";#N/A,#N/A,FALSE,"손익";#N/A,#N/A,FALSE,"부서별매출";#N/A,#N/A,FALSE,"매출"}</definedName>
    <definedName name="KD6개월" hidden="1">{#N/A,#N/A,TRUE,"일정"}</definedName>
    <definedName name="KDJU" localSheetId="0" hidden="1">{"'장비'!$A$3:$M$12"}</definedName>
    <definedName name="KDJU" hidden="1">{"'장비'!$A$3:$M$12"}</definedName>
    <definedName name="kdkjfd" localSheetId="0" hidden="1">{#N/A,#N/A,FALSE,"단축1";#N/A,#N/A,FALSE,"단축2";#N/A,#N/A,FALSE,"단축3";#N/A,#N/A,FALSE,"장축";#N/A,#N/A,FALSE,"4WD"}</definedName>
    <definedName name="kdkjfd" localSheetId="1" hidden="1">{#N/A,#N/A,FALSE,"단축1";#N/A,#N/A,FALSE,"단축2";#N/A,#N/A,FALSE,"단축3";#N/A,#N/A,FALSE,"장축";#N/A,#N/A,FALSE,"4WD"}</definedName>
    <definedName name="kdkjfd" hidden="1">{#N/A,#N/A,FALSE,"단축1";#N/A,#N/A,FALSE,"단축2";#N/A,#N/A,FALSE,"단축3";#N/A,#N/A,FALSE,"장축";#N/A,#N/A,FALSE,"4WD"}</definedName>
    <definedName name="kdkkjf" localSheetId="0" hidden="1">{#N/A,#N/A,FALSE,"단축1";#N/A,#N/A,FALSE,"단축2";#N/A,#N/A,FALSE,"단축3";#N/A,#N/A,FALSE,"장축";#N/A,#N/A,FALSE,"4WD"}</definedName>
    <definedName name="kdkkjf" localSheetId="1" hidden="1">{#N/A,#N/A,FALSE,"단축1";#N/A,#N/A,FALSE,"단축2";#N/A,#N/A,FALSE,"단축3";#N/A,#N/A,FALSE,"장축";#N/A,#N/A,FALSE,"4WD"}</definedName>
    <definedName name="kdkkjf" hidden="1">{#N/A,#N/A,FALSE,"단축1";#N/A,#N/A,FALSE,"단축2";#N/A,#N/A,FALSE,"단축3";#N/A,#N/A,FALSE,"장축";#N/A,#N/A,FALSE,"4WD"}</definedName>
    <definedName name="KDONR" hidden="1">{#N/A,#N/A,TRUE,"일정"}</definedName>
    <definedName name="KETNT" hidden="1">{#N/A,#N/A,TRUE,"Y생산";#N/A,#N/A,TRUE,"Y판매";#N/A,#N/A,TRUE,"Y총물량";#N/A,#N/A,TRUE,"Y능력";#N/A,#N/A,TRUE,"YKD"}</definedName>
    <definedName name="key" localSheetId="0" hidden="1">#REF!</definedName>
    <definedName name="key" localSheetId="1" hidden="1">#REF!</definedName>
    <definedName name="key" hidden="1">#REF!</definedName>
    <definedName name="KFGHYH" hidden="1">{#N/A,#N/A,FALSE,"혼합골재"}</definedName>
    <definedName name="KFGJGFJGHGRJGH" hidden="1">{#N/A,#N/A,FALSE,"부대1"}</definedName>
    <definedName name="KFGJREYDFHFD" hidden="1">{#N/A,#N/A,FALSE,"속도"}</definedName>
    <definedName name="KFH" hidden="1">{#N/A,#N/A,FALSE,"손익표지";#N/A,#N/A,FALSE,"손익계산";#N/A,#N/A,FALSE,"일반관리비";#N/A,#N/A,FALSE,"영업외수익";#N/A,#N/A,FALSE,"영업외비용";#N/A,#N/A,FALSE,"매출액";#N/A,#N/A,FALSE,"요약손익";#N/A,#N/A,FALSE,"요약대차";#N/A,#N/A,FALSE,"매출채권현황";#N/A,#N/A,FALSE,"매출채권명세"}</definedName>
    <definedName name="KGaap95" localSheetId="0">#REF!</definedName>
    <definedName name="KGaap95">#REF!</definedName>
    <definedName name="KGaap96" localSheetId="0">#REF!</definedName>
    <definedName name="KGaap96">#REF!</definedName>
    <definedName name="KGaap97" localSheetId="0">#REF!</definedName>
    <definedName name="KGaap97">#REF!</definedName>
    <definedName name="KGaap98">#REF!</definedName>
    <definedName name="KGaap98.10">#REF!</definedName>
    <definedName name="KGaap98.11">#REF!</definedName>
    <definedName name="KGFJHGJGH" hidden="1">{#N/A,#N/A,FALSE,"2~8번"}</definedName>
    <definedName name="KH" localSheetId="0">#REF!</definedName>
    <definedName name="KH">#REF!</definedName>
    <definedName name="khl" hidden="1">{#N/A,#N/A,FALSE,"2~8번"}</definedName>
    <definedName name="KHN" localSheetId="0" hidden="1">{"'보고양식'!$A$58:$K$111"}</definedName>
    <definedName name="KHN" localSheetId="1" hidden="1">{"'보고양식'!$A$58:$K$111"}</definedName>
    <definedName name="KHN" hidden="1">{"'보고양식'!$A$58:$K$111"}</definedName>
    <definedName name="kho" localSheetId="0" hidden="1">{#N/A,#N/A,FALSE,"단축1";#N/A,#N/A,FALSE,"단축2";#N/A,#N/A,FALSE,"단축3";#N/A,#N/A,FALSE,"장축";#N/A,#N/A,FALSE,"4WD"}</definedName>
    <definedName name="kho" localSheetId="1" hidden="1">{#N/A,#N/A,FALSE,"단축1";#N/A,#N/A,FALSE,"단축2";#N/A,#N/A,FALSE,"단축3";#N/A,#N/A,FALSE,"장축";#N/A,#N/A,FALSE,"4WD"}</definedName>
    <definedName name="kho" hidden="1">{#N/A,#N/A,FALSE,"단축1";#N/A,#N/A,FALSE,"단축2";#N/A,#N/A,FALSE,"단축3";#N/A,#N/A,FALSE,"장축";#N/A,#N/A,FALSE,"4WD"}</definedName>
    <definedName name="KIA" localSheetId="0" hidden="1">{#N/A,#N/A,FALSE,"단축1";#N/A,#N/A,FALSE,"단축2";#N/A,#N/A,FALSE,"단축3";#N/A,#N/A,FALSE,"장축";#N/A,#N/A,FALSE,"4WD"}</definedName>
    <definedName name="KIA" localSheetId="1" hidden="1">{#N/A,#N/A,FALSE,"단축1";#N/A,#N/A,FALSE,"단축2";#N/A,#N/A,FALSE,"단축3";#N/A,#N/A,FALSE,"장축";#N/A,#N/A,FALSE,"4WD"}</definedName>
    <definedName name="KIA" hidden="1">{#N/A,#N/A,FALSE,"단축1";#N/A,#N/A,FALSE,"단축2";#N/A,#N/A,FALSE,"단축3";#N/A,#N/A,FALSE,"장축";#N/A,#N/A,FALSE,"4WD"}</definedName>
    <definedName name="KICKOF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CKOF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CKOF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IDKGJD" hidden="1">{#N/A,#N/A,FALSE,"단축1";#N/A,#N/A,FALSE,"단축2";#N/A,#N/A,FALSE,"단축3";#N/A,#N/A,FALSE,"장축";#N/A,#N/A,FALSE,"4WD"}</definedName>
    <definedName name="kill" hidden="1">{#N/A,#N/A,FALSE,"거주자";#N/A,#N/A,FALSE,"증투F"}</definedName>
    <definedName name="KIM" localSheetId="0" hidden="1">{#N/A,#N/A,FALSE,"단축1";#N/A,#N/A,FALSE,"단축2";#N/A,#N/A,FALSE,"단축3";#N/A,#N/A,FALSE,"장축";#N/A,#N/A,FALSE,"4WD"}</definedName>
    <definedName name="KIM" localSheetId="1" hidden="1">{#N/A,#N/A,FALSE,"단축1";#N/A,#N/A,FALSE,"단축2";#N/A,#N/A,FALSE,"단축3";#N/A,#N/A,FALSE,"장축";#N/A,#N/A,FALSE,"4WD"}</definedName>
    <definedName name="KIM" hidden="1">{#N/A,#N/A,FALSE,"단축1";#N/A,#N/A,FALSE,"단축2";#N/A,#N/A,FALSE,"단축3";#N/A,#N/A,FALSE,"장축";#N/A,#N/A,FALSE,"4WD"}</definedName>
    <definedName name="KING" hidden="1">'[101]진행 DATA (2)'!#REF!</definedName>
    <definedName name="kiyg" hidden="1">{#N/A,#N/A,FALSE,"현장 NCR 분석";#N/A,#N/A,FALSE,"현장품질감사";#N/A,#N/A,FALSE,"현장품질감사"}</definedName>
    <definedName name="kj"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kj"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KJGHJG" hidden="1">{#N/A,#N/A,FALSE,"배수2"}</definedName>
    <definedName name="kjh" localSheetId="0">#REF!</definedName>
    <definedName name="kjh">#REF!</definedName>
    <definedName name="KJH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jkkjkjl" localSheetId="0" hidden="1">{#N/A,#N/A,FALSE,"단축1";#N/A,#N/A,FALSE,"단축2";#N/A,#N/A,FALSE,"단축3";#N/A,#N/A,FALSE,"장축";#N/A,#N/A,FALSE,"4WD"}</definedName>
    <definedName name="kjkkjkjl" localSheetId="1" hidden="1">{#N/A,#N/A,FALSE,"단축1";#N/A,#N/A,FALSE,"단축2";#N/A,#N/A,FALSE,"단축3";#N/A,#N/A,FALSE,"장축";#N/A,#N/A,FALSE,"4WD"}</definedName>
    <definedName name="kjkkjkjl" hidden="1">{#N/A,#N/A,FALSE,"단축1";#N/A,#N/A,FALSE,"단축2";#N/A,#N/A,FALSE,"단축3";#N/A,#N/A,FALSE,"장축";#N/A,#N/A,FALSE,"4WD"}</definedName>
    <definedName name="kjkl" localSheetId="0" hidden="1">{#N/A,#N/A,FALSE,"단축1";#N/A,#N/A,FALSE,"단축2";#N/A,#N/A,FALSE,"단축3";#N/A,#N/A,FALSE,"장축";#N/A,#N/A,FALSE,"4WD"}</definedName>
    <definedName name="kjkl" localSheetId="1" hidden="1">{#N/A,#N/A,FALSE,"단축1";#N/A,#N/A,FALSE,"단축2";#N/A,#N/A,FALSE,"단축3";#N/A,#N/A,FALSE,"장축";#N/A,#N/A,FALSE,"4WD"}</definedName>
    <definedName name="kjkl" hidden="1">{#N/A,#N/A,FALSE,"단축1";#N/A,#N/A,FALSE,"단축2";#N/A,#N/A,FALSE,"단축3";#N/A,#N/A,FALSE,"장축";#N/A,#N/A,FALSE,"4WD"}</definedName>
    <definedName name="KJYF" hidden="1">{#N/A,#N/A,TRUE,"일정"}</definedName>
    <definedName name="KK" localSheetId="0">#REF!</definedName>
    <definedName name="KK">#REF!</definedName>
    <definedName name="KKH" localSheetId="0" hidden="1">{#N/A,#N/A,FALSE,"단축1";#N/A,#N/A,FALSE,"단축2";#N/A,#N/A,FALSE,"단축3";#N/A,#N/A,FALSE,"장축";#N/A,#N/A,FALSE,"4WD"}</definedName>
    <definedName name="KKH" localSheetId="1" hidden="1">{#N/A,#N/A,FALSE,"단축1";#N/A,#N/A,FALSE,"단축2";#N/A,#N/A,FALSE,"단축3";#N/A,#N/A,FALSE,"장축";#N/A,#N/A,FALSE,"4WD"}</definedName>
    <definedName name="KKH" hidden="1">{#N/A,#N/A,FALSE,"단축1";#N/A,#N/A,FALSE,"단축2";#N/A,#N/A,FALSE,"단축3";#N/A,#N/A,FALSE,"장축";#N/A,#N/A,FALSE,"4WD"}</definedName>
    <definedName name="KKHH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I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JGLGK" localSheetId="0" hidden="1">{#N/A,#N/A,FALSE,"단축1";#N/A,#N/A,FALSE,"단축2";#N/A,#N/A,FALSE,"단축3";#N/A,#N/A,FALSE,"장축";#N/A,#N/A,FALSE,"4WD"}</definedName>
    <definedName name="KKJGLGK" localSheetId="1" hidden="1">{#N/A,#N/A,FALSE,"단축1";#N/A,#N/A,FALSE,"단축2";#N/A,#N/A,FALSE,"단축3";#N/A,#N/A,FALSE,"장축";#N/A,#N/A,FALSE,"4WD"}</definedName>
    <definedName name="KKJGLGK" hidden="1">{#N/A,#N/A,FALSE,"단축1";#N/A,#N/A,FALSE,"단축2";#N/A,#N/A,FALSE,"단축3";#N/A,#N/A,FALSE,"장축";#N/A,#N/A,FALSE,"4WD"}</definedName>
    <definedName name="KKK"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kkkk" localSheetId="0" hidden="1">#REF!</definedName>
    <definedName name="kkkk" localSheetId="1" hidden="1">#REF!</definedName>
    <definedName name="kkkk" hidden="1">#REF!</definedName>
    <definedName name="kkkk_1" hidden="1">{#N/A,"수불부",FALSE,"사급자재수불서";#N/A,"수불부",FALSE,"사급자재수불서"}</definedName>
    <definedName name="kkkk_2" hidden="1">{#N/A,"수불부",FALSE,"사급자재수불서";#N/A,"수불부",FALSE,"사급자재수불서"}</definedName>
    <definedName name="kkkk_3" hidden="1">{#N/A,"수불부",FALSE,"사급자재수불서";#N/A,"수불부",FALSE,"사급자재수불서"}</definedName>
    <definedName name="kkkkk" localSheetId="0">#REF!</definedName>
    <definedName name="kkkkk">#REF!</definedName>
    <definedName name="KKKKKK" hidden="1">{#N/A,#N/A,FALSE,"단축1";#N/A,#N/A,FALSE,"단축2";#N/A,#N/A,FALSE,"단축3";#N/A,#N/A,FALSE,"장축";#N/A,#N/A,FALSE,"4WD"}</definedName>
    <definedName name="KKKKKKK" localSheetId="0" hidden="1">{#N/A,#N/A,FALSE,"단축1";#N/A,#N/A,FALSE,"단축2";#N/A,#N/A,FALSE,"단축3";#N/A,#N/A,FALSE,"장축";#N/A,#N/A,FALSE,"4WD"}</definedName>
    <definedName name="KKKKKKK" localSheetId="1" hidden="1">{#N/A,#N/A,FALSE,"단축1";#N/A,#N/A,FALSE,"단축2";#N/A,#N/A,FALSE,"단축3";#N/A,#N/A,FALSE,"장축";#N/A,#N/A,FALSE,"4WD"}</definedName>
    <definedName name="KKKKKKK" hidden="1">{#N/A,#N/A,FALSE,"단축1";#N/A,#N/A,FALSE,"단축2";#N/A,#N/A,FALSE,"단축3";#N/A,#N/A,FALSE,"장축";#N/A,#N/A,FALSE,"4WD"}</definedName>
    <definedName name="KKKKSKR" localSheetId="0" hidden="1">#REF!</definedName>
    <definedName name="KKKKSKR" hidden="1">#REF!</definedName>
    <definedName name="KKL" hidden="1">{#N/A,#N/A,FALSE,"손익표지";#N/A,#N/A,FALSE,"손익계산";#N/A,#N/A,FALSE,"일반관리비";#N/A,#N/A,FALSE,"영업외수익";#N/A,#N/A,FALSE,"영업외비용";#N/A,#N/A,FALSE,"매출액";#N/A,#N/A,FALSE,"요약손익";#N/A,#N/A,FALSE,"요약대차";#N/A,#N/A,FALSE,"매출채권현황";#N/A,#N/A,FALSE,"매출채권명세"}</definedName>
    <definedName name="kkyk" localSheetId="0" hidden="1">{2.05226840064919E-289,1.00128324907265E-307,5.31947718803163E-222,3.77000189041715E+164}</definedName>
    <definedName name="kkyk" localSheetId="1" hidden="1">{2.05226840064919E-289,1.00128324907265E-307,5.31947718803163E-222,3.77000189041715E+164}</definedName>
    <definedName name="kkyk" hidden="1">{2.05226840064919E-289,1.00128324907265E-307,5.31947718803163E-222,3.77000189041715E+164}</definedName>
    <definedName name="KK노무비" hidden="1">{#N/A,#N/A,TRUE,"Y생산";#N/A,#N/A,TRUE,"Y판매";#N/A,#N/A,TRUE,"Y총물량";#N/A,#N/A,TRUE,"Y능력";#N/A,#N/A,TRUE,"YKD"}</definedName>
    <definedName name="KL" localSheetId="0" hidden="1">{#N/A,#N/A,FALSE,"단축1";#N/A,#N/A,FALSE,"단축2";#N/A,#N/A,FALSE,"단축3";#N/A,#N/A,FALSE,"장축";#N/A,#N/A,FALSE,"4WD"}</definedName>
    <definedName name="KL" localSheetId="1" hidden="1">{#N/A,#N/A,FALSE,"단축1";#N/A,#N/A,FALSE,"단축2";#N/A,#N/A,FALSE,"단축3";#N/A,#N/A,FALSE,"장축";#N/A,#N/A,FALSE,"4WD"}</definedName>
    <definedName name="KL" hidden="1">{#N/A,#N/A,FALSE,"단축1";#N/A,#N/A,FALSE,"단축2";#N/A,#N/A,FALSE,"단축3";#N/A,#N/A,FALSE,"장축";#N/A,#N/A,FALSE,"4WD"}</definedName>
    <definedName name="KLKL" localSheetId="0" hidden="1">{#N/A,#N/A,FALSE,"단축1";#N/A,#N/A,FALSE,"단축2";#N/A,#N/A,FALSE,"단축3";#N/A,#N/A,FALSE,"장축";#N/A,#N/A,FALSE,"4WD"}</definedName>
    <definedName name="KLKL" localSheetId="1" hidden="1">{#N/A,#N/A,FALSE,"단축1";#N/A,#N/A,FALSE,"단축2";#N/A,#N/A,FALSE,"단축3";#N/A,#N/A,FALSE,"장축";#N/A,#N/A,FALSE,"4WD"}</definedName>
    <definedName name="KLKL" hidden="1">{#N/A,#N/A,FALSE,"단축1";#N/A,#N/A,FALSE,"단축2";#N/A,#N/A,FALSE,"단축3";#N/A,#N/A,FALSE,"장축";#N/A,#N/A,FALSE,"4WD"}</definedName>
    <definedName name="klko"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klko"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KLL" localSheetId="0">#REF!,#REF!,#REF!,#REF!,#REF!,#REF!</definedName>
    <definedName name="KLL">#REF!,#REF!,#REF!,#REF!,#REF!,#REF!</definedName>
    <definedName name="KLLKLKLK" hidden="1">{#N/A,#N/A,FALSE,"포장2"}</definedName>
    <definedName name="KLLL" localSheetId="0" hidden="1">{#N/A,#N/A,FALSE,"PART-1234-8-12-9(41)";#N/A,#N/A,FALSE,"PARTS-2(3)";#N/A,#N/A,FALSE,"VAN SYSTEM";#N/A,#N/A,FALSE,"PARTS-10(26)";#N/A,#N/A,FALSE,"PART-5-6-7-11(14)";#N/A,#N/A,FALSE,"PARTS-4(3)";#N/A,#N/A,FALSE,"PCLASS"}</definedName>
    <definedName name="KLLL" hidden="1">{#N/A,#N/A,FALSE,"PART-1234-8-12-9(41)";#N/A,#N/A,FALSE,"PARTS-2(3)";#N/A,#N/A,FALSE,"VAN SYSTEM";#N/A,#N/A,FALSE,"PARTS-10(26)";#N/A,#N/A,FALSE,"PART-5-6-7-11(14)";#N/A,#N/A,FALSE,"PARTS-4(3)";#N/A,#N/A,FALSE,"PCLASS"}</definedName>
    <definedName name="kllll" localSheetId="0" hidden="1">{#N/A,#N/A,FALSE,"PART-1234-8-12-9(41)";#N/A,#N/A,FALSE,"PARTS-2(3)";#N/A,#N/A,FALSE,"VAN SYSTEM";#N/A,#N/A,FALSE,"PARTS-10(26)";#N/A,#N/A,FALSE,"PART-5-6-7-11(14)";#N/A,#N/A,FALSE,"PARTS-4(3)";#N/A,#N/A,FALSE,"PCLASS"}</definedName>
    <definedName name="kllll" hidden="1">{#N/A,#N/A,FALSE,"PART-1234-8-12-9(41)";#N/A,#N/A,FALSE,"PARTS-2(3)";#N/A,#N/A,FALSE,"VAN SYSTEM";#N/A,#N/A,FALSE,"PARTS-10(26)";#N/A,#N/A,FALSE,"PART-5-6-7-11(14)";#N/A,#N/A,FALSE,"PARTS-4(3)";#N/A,#N/A,FALSE,"PCLASS"}</definedName>
    <definedName name="kmc" localSheetId="0" hidden="1">{#N/A,#N/A,FALSE,"단축1";#N/A,#N/A,FALSE,"단축2";#N/A,#N/A,FALSE,"단축3";#N/A,#N/A,FALSE,"장축";#N/A,#N/A,FALSE,"4WD"}</definedName>
    <definedName name="kmc" localSheetId="1" hidden="1">{#N/A,#N/A,FALSE,"단축1";#N/A,#N/A,FALSE,"단축2";#N/A,#N/A,FALSE,"단축3";#N/A,#N/A,FALSE,"장축";#N/A,#N/A,FALSE,"4WD"}</definedName>
    <definedName name="kmc" hidden="1">{#N/A,#N/A,FALSE,"단축1";#N/A,#N/A,FALSE,"단축2";#N/A,#N/A,FALSE,"단축3";#N/A,#N/A,FALSE,"장축";#N/A,#N/A,FALSE,"4WD"}</definedName>
    <definedName name="kmc매출" localSheetId="0" hidden="1">{#N/A,#N/A,FALSE,"ROW DATA"}</definedName>
    <definedName name="kmc매출" localSheetId="1" hidden="1">{#N/A,#N/A,FALSE,"ROW DATA"}</definedName>
    <definedName name="kmc매출" hidden="1">{#N/A,#N/A,FALSE,"ROW DATA"}</definedName>
    <definedName name="KMC매출1" localSheetId="0" hidden="1">{#N/A,#N/A,FALSE,"ROW DATA"}</definedName>
    <definedName name="KMC매출1" localSheetId="1" hidden="1">{#N/A,#N/A,FALSE,"ROW DATA"}</definedName>
    <definedName name="KMC매출1" hidden="1">{#N/A,#N/A,FALSE,"ROW DATA"}</definedName>
    <definedName name="KMD" hidden="1">{#N/A,#N/A,FALSE,"96 3월물량표";#N/A,#N/A,FALSE,"96 4월물량표";#N/A,#N/A,FALSE,"96 5월물량표"}</definedName>
    <definedName name="KN" hidden="1">{#N/A,#N/A,FALSE,"을지 (4)";#N/A,#N/A,FALSE,"을지 (5)";#N/A,#N/A,FALSE,"을지 (6)"}</definedName>
    <definedName name="kon" localSheetId="0" hidden="1">#REF!</definedName>
    <definedName name="kon" hidden="1">#REF!</definedName>
    <definedName name="KOSPI">OFFSET([59]graph!$B$40,0,0,1,COUNTA([59]graph!$A$40:$IV$40)-1)</definedName>
    <definedName name="KRW_RATE" localSheetId="0">'[80]Actual data'!#REF!</definedName>
    <definedName name="KRW_RATE">'[80]Actual data'!#REF!</definedName>
    <definedName name="KSJHGFD" localSheetId="0" hidden="1">{#N/A,#N/A,FALSE,"단축1";#N/A,#N/A,FALSE,"단축2";#N/A,#N/A,FALSE,"단축3";#N/A,#N/A,FALSE,"장축";#N/A,#N/A,FALSE,"4WD"}</definedName>
    <definedName name="KSJHGFD" localSheetId="1" hidden="1">{#N/A,#N/A,FALSE,"단축1";#N/A,#N/A,FALSE,"단축2";#N/A,#N/A,FALSE,"단축3";#N/A,#N/A,FALSE,"장축";#N/A,#N/A,FALSE,"4WD"}</definedName>
    <definedName name="KSJHGFD" hidden="1">{#N/A,#N/A,FALSE,"단축1";#N/A,#N/A,FALSE,"단축2";#N/A,#N/A,FALSE,"단축3";#N/A,#N/A,FALSE,"장축";#N/A,#N/A,FALSE,"4WD"}</definedName>
    <definedName name="KSJJ"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JJ"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KSW" localSheetId="0" hidden="1">{#N/A,#N/A,FALSE,"단축1";#N/A,#N/A,FALSE,"단축2";#N/A,#N/A,FALSE,"단축3";#N/A,#N/A,FALSE,"장축";#N/A,#N/A,FALSE,"4WD"}</definedName>
    <definedName name="KSW" localSheetId="1" hidden="1">{#N/A,#N/A,FALSE,"단축1";#N/A,#N/A,FALSE,"단축2";#N/A,#N/A,FALSE,"단축3";#N/A,#N/A,FALSE,"장축";#N/A,#N/A,FALSE,"4WD"}</definedName>
    <definedName name="KSW" hidden="1">{#N/A,#N/A,FALSE,"단축1";#N/A,#N/A,FALSE,"단축2";#N/A,#N/A,FALSE,"단축3";#N/A,#N/A,FALSE,"장축";#N/A,#N/A,FALSE,"4WD"}</definedName>
    <definedName name="KTB" hidden="1">{#N/A,#N/A,TRUE,"COFTOT"}</definedName>
    <definedName name="kthrsbth" hidden="1">{#N/A,#N/A,FALSE,"단축1";#N/A,#N/A,FALSE,"단축2";#N/A,#N/A,FALSE,"단축3";#N/A,#N/A,FALSE,"장축";#N/A,#N/A,FALSE,"4WD"}</definedName>
    <definedName name="KTY" localSheetId="0" hidden="1">{#N/A,#N/A,FALSE,"단축1";#N/A,#N/A,FALSE,"단축2";#N/A,#N/A,FALSE,"단축3";#N/A,#N/A,FALSE,"장축";#N/A,#N/A,FALSE,"4WD"}</definedName>
    <definedName name="KTY" localSheetId="1" hidden="1">{#N/A,#N/A,FALSE,"단축1";#N/A,#N/A,FALSE,"단축2";#N/A,#N/A,FALSE,"단축3";#N/A,#N/A,FALSE,"장축";#N/A,#N/A,FALSE,"4WD"}</definedName>
    <definedName name="KTY" hidden="1">{#N/A,#N/A,FALSE,"단축1";#N/A,#N/A,FALSE,"단축2";#N/A,#N/A,FALSE,"단축3";#N/A,#N/A,FALSE,"장축";#N/A,#N/A,FALSE,"4WD"}</definedName>
    <definedName name="KU" localSheetId="0" hidden="1">{#N/A,#N/A,TRUE,"Y생산";#N/A,#N/A,TRUE,"Y판매";#N/A,#N/A,TRUE,"Y총물량";#N/A,#N/A,TRUE,"Y능력";#N/A,#N/A,TRUE,"YKD"}</definedName>
    <definedName name="KU" localSheetId="1" hidden="1">{#N/A,#N/A,TRUE,"Y생산";#N/A,#N/A,TRUE,"Y판매";#N/A,#N/A,TRUE,"Y총물량";#N/A,#N/A,TRUE,"Y능력";#N/A,#N/A,TRUE,"YKD"}</definedName>
    <definedName name="KU" hidden="1">{#N/A,#N/A,TRUE,"Y생산";#N/A,#N/A,TRUE,"Y판매";#N/A,#N/A,TRUE,"Y총물량";#N/A,#N/A,TRUE,"Y능력";#N/A,#N/A,TRUE,"YKD"}</definedName>
    <definedName name="Kundenadresse">'[90]Coversheet '!$K$13</definedName>
    <definedName name="Kundenkuerzel">'[90]Coversheet '!$J$11</definedName>
    <definedName name="KundeProjektNr">'[90]Coversheet '!$E$19</definedName>
    <definedName name="kurs" localSheetId="0">#REF!</definedName>
    <definedName name="kurs">#REF!</definedName>
    <definedName name="KW" hidden="1">#REF!</definedName>
    <definedName name="kyuv" localSheetId="0">#REF!</definedName>
    <definedName name="kyuv">#REF!</definedName>
    <definedName name="K잔액기준" localSheetId="0" hidden="1">{#N/A,#N/A,FALSE,"주요여수신";#N/A,#N/A,FALSE,"수신금리";#N/A,#N/A,FALSE,"대출금리";#N/A,#N/A,FALSE,"신규대출";#N/A,#N/A,FALSE,"총액대출"}</definedName>
    <definedName name="K잔액기준" localSheetId="1" hidden="1">{#N/A,#N/A,FALSE,"주요여수신";#N/A,#N/A,FALSE,"수신금리";#N/A,#N/A,FALSE,"대출금리";#N/A,#N/A,FALSE,"신규대출";#N/A,#N/A,FALSE,"총액대출"}</definedName>
    <definedName name="K잔액기준" hidden="1">{#N/A,#N/A,FALSE,"주요여수신";#N/A,#N/A,FALSE,"수신금리";#N/A,#N/A,FALSE,"대출금리";#N/A,#N/A,FALSE,"신규대출";#N/A,#N/A,FALSE,"총액대출"}</definedName>
    <definedName name="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andsites">#REF!</definedName>
    <definedName name="LARM문제대책" localSheetId="0" hidden="1">{#N/A,#N/A,FALSE,"단축1";#N/A,#N/A,FALSE,"단축2";#N/A,#N/A,FALSE,"단축3";#N/A,#N/A,FALSE,"장축";#N/A,#N/A,FALSE,"4WD"}</definedName>
    <definedName name="LARM문제대책" localSheetId="1" hidden="1">{#N/A,#N/A,FALSE,"단축1";#N/A,#N/A,FALSE,"단축2";#N/A,#N/A,FALSE,"단축3";#N/A,#N/A,FALSE,"장축";#N/A,#N/A,FALSE,"4WD"}</definedName>
    <definedName name="LARM문제대책" hidden="1">{#N/A,#N/A,FALSE,"단축1";#N/A,#N/A,FALSE,"단축2";#N/A,#N/A,FALSE,"단축3";#N/A,#N/A,FALSE,"장축";#N/A,#N/A,FALSE,"4WD"}</definedName>
    <definedName name="LATCH" hidden="1">{#N/A,#N/A,FALSE,"단축1";#N/A,#N/A,FALSE,"단축2";#N/A,#N/A,FALSE,"단축3";#N/A,#N/A,FALSE,"장축";#N/A,#N/A,FALSE,"4WD"}</definedName>
    <definedName name="LAYOUT" hidden="1">{#N/A,#N/A,FALSE,"인원";#N/A,#N/A,FALSE,"비용2";#N/A,#N/A,FALSE,"비용1";#N/A,#N/A,FALSE,"비용";#N/A,#N/A,FALSE,"보증2";#N/A,#N/A,FALSE,"보증1";#N/A,#N/A,FALSE,"보증";#N/A,#N/A,FALSE,"손익1";#N/A,#N/A,FALSE,"손익";#N/A,#N/A,FALSE,"부서별매출";#N/A,#N/A,FALSE,"매출"}</definedName>
    <definedName name="LAYOUT2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B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CFL예산" localSheetId="0" hidden="1">{#N/A,#N/A,FALSE,"단축1";#N/A,#N/A,FALSE,"단축2";#N/A,#N/A,FALSE,"단축3";#N/A,#N/A,FALSE,"장축";#N/A,#N/A,FALSE,"4WD"}</definedName>
    <definedName name="LCFL예산" localSheetId="1" hidden="1">{#N/A,#N/A,FALSE,"단축1";#N/A,#N/A,FALSE,"단축2";#N/A,#N/A,FALSE,"단축3";#N/A,#N/A,FALSE,"장축";#N/A,#N/A,FALSE,"4WD"}</definedName>
    <definedName name="LCFL예산" hidden="1">{#N/A,#N/A,FALSE,"단축1";#N/A,#N/A,FALSE,"단축2";#N/A,#N/A,FALSE,"단축3";#N/A,#N/A,FALSE,"장축";#N/A,#N/A,FALSE,"4WD"}</definedName>
    <definedName name="LC명">#REF!</definedName>
    <definedName name="ldfjesoi" hidden="1">{#N/A,#N/A,FALSE,"현장 NCR 분석";#N/A,#N/A,FALSE,"현장품질감사";#N/A,#N/A,FALSE,"현장품질감사"}</definedName>
    <definedName name="LE">#N/A</definedName>
    <definedName name="led" localSheetId="0" hidden="1">{#N/A,#N/A,FALSE,"지침";#N/A,#N/A,FALSE,"환경분석";#N/A,#N/A,FALSE,"Sheet16"}</definedName>
    <definedName name="led" hidden="1">{#N/A,#N/A,FALSE,"지침";#N/A,#N/A,FALSE,"환경분석";#N/A,#N/A,FALSE,"Sheet16"}</definedName>
    <definedName name="LEFT">#REF!</definedName>
    <definedName name="LEFT1">#REF!</definedName>
    <definedName name="LG" localSheetId="0">#REF!</definedName>
    <definedName name="LG">#REF!</definedName>
    <definedName name="lgeag" hidden="1">{#N/A,#N/A,FALSE,"FR 계산내역";#N/A,#N/A,FALSE,"RR 계산내역";#N/A,#N/A,FALSE,"기계경비"}</definedName>
    <definedName name="LHSDHSD" hidden="1">{#N/A,#N/A,TRUE,"일정"}</definedName>
    <definedName name="lih" localSheetId="0" hidden="1">{#N/A,#N/A,FALSE,"단축1";#N/A,#N/A,FALSE,"단축2";#N/A,#N/A,FALSE,"단축3";#N/A,#N/A,FALSE,"장축";#N/A,#N/A,FALSE,"4WD"}</definedName>
    <definedName name="lih" localSheetId="1" hidden="1">{#N/A,#N/A,FALSE,"단축1";#N/A,#N/A,FALSE,"단축2";#N/A,#N/A,FALSE,"단축3";#N/A,#N/A,FALSE,"장축";#N/A,#N/A,FALSE,"4WD"}</definedName>
    <definedName name="lih" hidden="1">{#N/A,#N/A,FALSE,"단축1";#N/A,#N/A,FALSE,"단축2";#N/A,#N/A,FALSE,"단축3";#N/A,#N/A,FALSE,"장축";#N/A,#N/A,FALSE,"4WD"}</definedName>
    <definedName name="limcount" hidden="1">2</definedName>
    <definedName name="LINE" localSheetId="0">#REF!</definedName>
    <definedName name="LINE">#REF!</definedName>
    <definedName name="LINE검토2" localSheetId="0" hidden="1">{#N/A,#N/A,TRUE,"Y생산";#N/A,#N/A,TRUE,"Y판매";#N/A,#N/A,TRUE,"Y총물량";#N/A,#N/A,TRUE,"Y능력";#N/A,#N/A,TRUE,"YKD"}</definedName>
    <definedName name="LINE검토2" localSheetId="1" hidden="1">{#N/A,#N/A,TRUE,"Y생산";#N/A,#N/A,TRUE,"Y판매";#N/A,#N/A,TRUE,"Y총물량";#N/A,#N/A,TRUE,"Y능력";#N/A,#N/A,TRUE,"YKD"}</definedName>
    <definedName name="LINE검토2" hidden="1">{#N/A,#N/A,TRUE,"Y생산";#N/A,#N/A,TRUE,"Y판매";#N/A,#N/A,TRUE,"Y총물량";#N/A,#N/A,TRUE,"Y능력";#N/A,#N/A,TRUE,"YKD"}</definedName>
    <definedName name="LINK" hidden="1">{#N/A,#N/A,FALSE,"단축1";#N/A,#N/A,FALSE,"단축2";#N/A,#N/A,FALSE,"단축3";#N/A,#N/A,FALSE,"장축";#N/A,#N/A,FALSE,"4WD"}</definedName>
    <definedName name="LIRA_RATE">[88]Input!#REF!</definedName>
    <definedName name="List" localSheetId="0">#REF!</definedName>
    <definedName name="List">#REF!</definedName>
    <definedName name="lj"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ljh" localSheetId="0" hidden="1">{#N/A,#N/A,FALSE,"Sheet5"}</definedName>
    <definedName name="ljh" localSheetId="1" hidden="1">{#N/A,#N/A,FALSE,"Sheet5"}</definedName>
    <definedName name="ljh" hidden="1">{#N/A,#N/A,FALSE,"Sheet5"}</definedName>
    <definedName name="ljk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kdjsfl" hidden="1">{"'표지'!$B$5"}</definedName>
    <definedName name="LKHGFDF" localSheetId="0" hidden="1">{#N/A,#N/A,TRUE,"Y생산";#N/A,#N/A,TRUE,"Y판매";#N/A,#N/A,TRUE,"Y총물량";#N/A,#N/A,TRUE,"Y능력";#N/A,#N/A,TRUE,"YKD"}</definedName>
    <definedName name="LKHGFDF" localSheetId="1" hidden="1">{#N/A,#N/A,TRUE,"Y생산";#N/A,#N/A,TRUE,"Y판매";#N/A,#N/A,TRUE,"Y총물량";#N/A,#N/A,TRUE,"Y능력";#N/A,#N/A,TRUE,"YKD"}</definedName>
    <definedName name="LKHGFDF" hidden="1">{#N/A,#N/A,TRUE,"Y생산";#N/A,#N/A,TRUE,"Y판매";#N/A,#N/A,TRUE,"Y총물량";#N/A,#N/A,TRUE,"Y능력";#N/A,#N/A,TRUE,"YKD"}</definedName>
    <definedName name="lkhjfs" localSheetId="0" hidden="1">{#N/A,#N/A,FALSE,"주요여수신";#N/A,#N/A,FALSE,"수신금리";#N/A,#N/A,FALSE,"대출금리";#N/A,#N/A,FALSE,"신규대출";#N/A,#N/A,FALSE,"총액대출"}</definedName>
    <definedName name="lkhjfs" localSheetId="1" hidden="1">{#N/A,#N/A,FALSE,"주요여수신";#N/A,#N/A,FALSE,"수신금리";#N/A,#N/A,FALSE,"대출금리";#N/A,#N/A,FALSE,"신규대출";#N/A,#N/A,FALSE,"총액대출"}</definedName>
    <definedName name="lkhjfs" hidden="1">{#N/A,#N/A,FALSE,"주요여수신";#N/A,#N/A,FALSE,"수신금리";#N/A,#N/A,FALSE,"대출금리";#N/A,#N/A,FALSE,"신규대출";#N/A,#N/A,FALSE,"총액대출"}</definedName>
    <definedName name="LKJ" localSheetId="0" hidden="1">{#N/A,#N/A,FALSE,"을지 (4)";#N/A,#N/A,FALSE,"을지 (5)";#N/A,#N/A,FALSE,"을지 (6)"}</definedName>
    <definedName name="LKJ" localSheetId="1" hidden="1">{#N/A,#N/A,FALSE,"을지 (4)";#N/A,#N/A,FALSE,"을지 (5)";#N/A,#N/A,FALSE,"을지 (6)"}</definedName>
    <definedName name="LKJ" hidden="1">{#N/A,#N/A,FALSE,"을지 (4)";#N/A,#N/A,FALSE,"을지 (5)";#N/A,#N/A,FALSE,"을지 (6)"}</definedName>
    <definedName name="lkjb" hidden="1">{#N/A,#N/A,TRUE,"RES-MARQ-t";#N/A,#N/A,TRUE,"CLTS-GP-t";#N/A,#N/A,TRUE,"NOUV PDTS-t";#N/A,#N/A,TRUE,"CESSIONS GROUPE-t"}</definedName>
    <definedName name="lkk"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lklk" localSheetId="0">#REF!</definedName>
    <definedName name="lklk">#REF!</definedName>
    <definedName name="LL"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 localSheetId="0" hidden="1">{#N/A,#N/A,FALSE,"단축1";#N/A,#N/A,FALSE,"단축2";#N/A,#N/A,FALSE,"단축3";#N/A,#N/A,FALSE,"장축";#N/A,#N/A,FALSE,"4WD"}</definedName>
    <definedName name="lll" localSheetId="1" hidden="1">{#N/A,#N/A,FALSE,"단축1";#N/A,#N/A,FALSE,"단축2";#N/A,#N/A,FALSE,"단축3";#N/A,#N/A,FALSE,"장축";#N/A,#N/A,FALSE,"4WD"}</definedName>
    <definedName name="LLL"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LLLL" localSheetId="0" hidden="1">{#N/A,#N/A,FALSE,"단축1";#N/A,#N/A,FALSE,"단축2";#N/A,#N/A,FALSE,"단축3";#N/A,#N/A,FALSE,"장축";#N/A,#N/A,FALSE,"4WD"}</definedName>
    <definedName name="LLLL" localSheetId="1" hidden="1">{#N/A,#N/A,FALSE,"단축1";#N/A,#N/A,FALSE,"단축2";#N/A,#N/A,FALSE,"단축3";#N/A,#N/A,FALSE,"장축";#N/A,#N/A,FALSE,"4WD"}</definedName>
    <definedName name="LLLL" hidden="1">{#N/A,#N/A,FALSE,"단축1";#N/A,#N/A,FALSE,"단축2";#N/A,#N/A,FALSE,"단축3";#N/A,#N/A,FALSE,"장축";#N/A,#N/A,FALSE,"4WD"}</definedName>
    <definedName name="LLLLD" hidden="1">{#N/A,#N/A,TRUE,"Y생산";#N/A,#N/A,TRUE,"Y판매";#N/A,#N/A,TRUE,"Y총물량";#N/A,#N/A,TRUE,"Y능력";#N/A,#N/A,TRUE,"YKD"}</definedName>
    <definedName name="LLLLKKK" hidden="1">{#N/A,#N/A,TRUE,"일정"}</definedName>
    <definedName name="LLLLL" hidden="1">{#N/A,#N/A,FALSE,"단축1";#N/A,#N/A,FALSE,"단축2";#N/A,#N/A,FALSE,"단축3";#N/A,#N/A,FALSE,"장축";#N/A,#N/A,FALSE,"4WD"}</definedName>
    <definedName name="lllllll">#REF!</definedName>
    <definedName name="LLLLPPP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LOO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lloa" hidden="1">{#N/A,#N/A,FALSE,"FR 계산내역";#N/A,#N/A,FALSE,"RR 계산내역";#N/A,#N/A,FALSE,"기계경비"}</definedName>
    <definedName name="lmpo" localSheetId="0">#REF!</definedName>
    <definedName name="lmpo">#REF!</definedName>
    <definedName name="LO" hidden="1">{#N/A,#N/A,FALSE,"단축1";#N/A,#N/A,FALSE,"단축2";#N/A,#N/A,FALSE,"단축3";#N/A,#N/A,FALSE,"장축";#N/A,#N/A,FALSE,"4WD"}</definedName>
    <definedName name="loan" localSheetId="0" hidden="1">{#N/A,#N/A,FALSE,"주요여수신";#N/A,#N/A,FALSE,"수신금리";#N/A,#N/A,FALSE,"대출금리";#N/A,#N/A,FALSE,"신규대출";#N/A,#N/A,FALSE,"총액대출"}</definedName>
    <definedName name="loan" localSheetId="1" hidden="1">{#N/A,#N/A,FALSE,"주요여수신";#N/A,#N/A,FALSE,"수신금리";#N/A,#N/A,FALSE,"대출금리";#N/A,#N/A,FALSE,"신규대출";#N/A,#N/A,FALSE,"총액대출"}</definedName>
    <definedName name="loan" hidden="1">{#N/A,#N/A,FALSE,"주요여수신";#N/A,#N/A,FALSE,"수신금리";#N/A,#N/A,FALSE,"대출금리";#N/A,#N/A,FALSE,"신규대출";#N/A,#N/A,FALSE,"총액대출"}</definedName>
    <definedName name="LOANRATE">#REF!</definedName>
    <definedName name="LOANTO">#REF!</definedName>
    <definedName name="LOOK13">#N/A</definedName>
    <definedName name="LOOPKEY">#N/A</definedName>
    <definedName name="lop" localSheetId="0" hidden="1">{#N/A,#N/A,FALSE,"정공"}</definedName>
    <definedName name="lop" hidden="1">{#N/A,#N/A,FALSE,"정공"}</definedName>
    <definedName name="lowsulfurdiesel" hidden="1">{"PAGE1",#N/A,FALSE,"YIELDS";"PAGE2",#N/A,FALSE,"YIELDS";"PAGE3",#N/A,FALSE,"YIELDS"}</definedName>
    <definedName name="LP" localSheetId="0" hidden="1">{#N/A,#N/A,FALSE,"단축1";#N/A,#N/A,FALSE,"단축2";#N/A,#N/A,FALSE,"단축3";#N/A,#N/A,FALSE,"장축";#N/A,#N/A,FALSE,"4WD"}</definedName>
    <definedName name="LP" localSheetId="1" hidden="1">{#N/A,#N/A,FALSE,"단축1";#N/A,#N/A,FALSE,"단축2";#N/A,#N/A,FALSE,"단축3";#N/A,#N/A,FALSE,"장축";#N/A,#N/A,FALSE,"4WD"}</definedName>
    <definedName name="LP" hidden="1">{#N/A,#N/A,FALSE,"단축1";#N/A,#N/A,FALSE,"단축2";#N/A,#N/A,FALSE,"단축3";#N/A,#N/A,FALSE,"장축";#N/A,#N/A,FALSE,"4WD"}</definedName>
    <definedName name="lps" localSheetId="0" hidden="1">{#N/A,#N/A,FALSE,"단축1";#N/A,#N/A,FALSE,"단축2";#N/A,#N/A,FALSE,"단축3";#N/A,#N/A,FALSE,"장축";#N/A,#N/A,FALSE,"4WD"}</definedName>
    <definedName name="lps" localSheetId="1" hidden="1">{#N/A,#N/A,FALSE,"단축1";#N/A,#N/A,FALSE,"단축2";#N/A,#N/A,FALSE,"단축3";#N/A,#N/A,FALSE,"장축";#N/A,#N/A,FALSE,"4WD"}</definedName>
    <definedName name="lps" hidden="1">{#N/A,#N/A,FALSE,"단축1";#N/A,#N/A,FALSE,"단축2";#N/A,#N/A,FALSE,"단축3";#N/A,#N/A,FALSE,"장축";#N/A,#N/A,FALSE,"4WD"}</definedName>
    <definedName name="LP능력검토" localSheetId="0" hidden="1">{#N/A,#N/A,FALSE,"단축1";#N/A,#N/A,FALSE,"단축2";#N/A,#N/A,FALSE,"단축3";#N/A,#N/A,FALSE,"장축";#N/A,#N/A,FALSE,"4WD"}</definedName>
    <definedName name="LP능력검토" localSheetId="1" hidden="1">{#N/A,#N/A,FALSE,"단축1";#N/A,#N/A,FALSE,"단축2";#N/A,#N/A,FALSE,"단축3";#N/A,#N/A,FALSE,"장축";#N/A,#N/A,FALSE,"4WD"}</definedName>
    <definedName name="LP능력검토" hidden="1">{#N/A,#N/A,FALSE,"단축1";#N/A,#N/A,FALSE,"단축2";#N/A,#N/A,FALSE,"단축3";#N/A,#N/A,FALSE,"장축";#N/A,#N/A,FALSE,"4WD"}</definedName>
    <definedName name="LP투자비" localSheetId="0" hidden="1">{#N/A,#N/A,FALSE,"단축1";#N/A,#N/A,FALSE,"단축2";#N/A,#N/A,FALSE,"단축3";#N/A,#N/A,FALSE,"장축";#N/A,#N/A,FALSE,"4WD"}</definedName>
    <definedName name="LP투자비" localSheetId="1" hidden="1">{#N/A,#N/A,FALSE,"단축1";#N/A,#N/A,FALSE,"단축2";#N/A,#N/A,FALSE,"단축3";#N/A,#N/A,FALSE,"장축";#N/A,#N/A,FALSE,"4WD"}</definedName>
    <definedName name="LP투자비" hidden="1">{#N/A,#N/A,FALSE,"단축1";#N/A,#N/A,FALSE,"단축2";#N/A,#N/A,FALSE,"단축3";#N/A,#N/A,FALSE,"장축";#N/A,#N/A,FALSE,"4WD"}</definedName>
    <definedName name="LS" localSheetId="0" hidden="1">{#N/A,#N/A,FALSE,"단축1";#N/A,#N/A,FALSE,"단축2";#N/A,#N/A,FALSE,"단축3";#N/A,#N/A,FALSE,"장축";#N/A,#N/A,FALSE,"4WD"}</definedName>
    <definedName name="LS" localSheetId="1" hidden="1">{#N/A,#N/A,FALSE,"단축1";#N/A,#N/A,FALSE,"단축2";#N/A,#N/A,FALSE,"단축3";#N/A,#N/A,FALSE,"장축";#N/A,#N/A,FALSE,"4WD"}</definedName>
    <definedName name="LS" hidden="1">{#N/A,#N/A,FALSE,"단축1";#N/A,#N/A,FALSE,"단축2";#N/A,#N/A,FALSE,"단축3";#N/A,#N/A,FALSE,"장축";#N/A,#N/A,FALSE,"4WD"}</definedName>
    <definedName name="LSMWAdresse">'[90]Coversheet '!$B$13</definedName>
    <definedName name="LSMWProjektNr">'[90]Coversheet '!$A$19</definedName>
    <definedName name="LUP" localSheetId="0" hidden="1">#REF!</definedName>
    <definedName name="LUP" localSheetId="1" hidden="1">#REF!</definedName>
    <definedName name="LUP" hidden="1">#REF!</definedName>
    <definedName name="lut"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lut"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LY" hidden="1">#REF!</definedName>
    <definedName name="lzu" localSheetId="0" hidden="1">{#N/A,#N/A,FALSE,"V3 Stab-Geb Index";#N/A,#N/A,FALSE,"Vertrieb";#N/A,#N/A,FALSE,"V Daten";#N/A,#N/A,FALSE,"V-Z-Index";#N/A,#N/A,FALSE,"V-1 Daten";#N/A,#N/A,FALSE,"V-1 Index";#N/A,#N/A,FALSE,"V-2 Index";#N/A,#N/A,FALSE,"V-3 Daten";#N/A,#N/A,FALSE,"V3 Stab-Geb Index";#N/A,#N/A,FALSE,"V-3 VG's Index";#N/A,#N/A,FALSE,"V-4 Index";#N/A,#N/A,FALSE,"V-5 Index"}</definedName>
    <definedName name="lzu" hidden="1">{#N/A,#N/A,FALSE,"V3 Stab-Geb Index";#N/A,#N/A,FALSE,"Vertrieb";#N/A,#N/A,FALSE,"V Daten";#N/A,#N/A,FALSE,"V-Z-Index";#N/A,#N/A,FALSE,"V-1 Daten";#N/A,#N/A,FALSE,"V-1 Index";#N/A,#N/A,FALSE,"V-2 Index";#N/A,#N/A,FALSE,"V-3 Daten";#N/A,#N/A,FALSE,"V3 Stab-Geb Index";#N/A,#N/A,FALSE,"V-3 VG's Index";#N/A,#N/A,FALSE,"V-4 Index";#N/A,#N/A,FALSE,"V-5 Index"}</definedName>
    <definedName name="m" localSheetId="0">#REF!</definedName>
    <definedName name="m">#REF!</definedName>
    <definedName name="M150LONGI" localSheetId="0" hidden="1">{#N/A,#N/A,FALSE,"단축1";#N/A,#N/A,FALSE,"단축2";#N/A,#N/A,FALSE,"단축3";#N/A,#N/A,FALSE,"장축";#N/A,#N/A,FALSE,"4WD"}</definedName>
    <definedName name="M150LONGI" localSheetId="1" hidden="1">{#N/A,#N/A,FALSE,"단축1";#N/A,#N/A,FALSE,"단축2";#N/A,#N/A,FALSE,"단축3";#N/A,#N/A,FALSE,"장축";#N/A,#N/A,FALSE,"4WD"}</definedName>
    <definedName name="M150LONGI" hidden="1">{#N/A,#N/A,FALSE,"단축1";#N/A,#N/A,FALSE,"단축2";#N/A,#N/A,FALSE,"단축3";#N/A,#N/A,FALSE,"장축";#N/A,#N/A,FALSE,"4WD"}</definedName>
    <definedName name="M9502_">#REF!</definedName>
    <definedName name="M9502E">#REF!</definedName>
    <definedName name="M9502N">#REF!</definedName>
    <definedName name="MAAA" localSheetId="0" hidden="1">{#N/A,#N/A,FALSE,"단축1";#N/A,#N/A,FALSE,"단축2";#N/A,#N/A,FALSE,"단축3";#N/A,#N/A,FALSE,"장축";#N/A,#N/A,FALSE,"4WD"}</definedName>
    <definedName name="MAAA" localSheetId="1" hidden="1">{#N/A,#N/A,FALSE,"단축1";#N/A,#N/A,FALSE,"단축2";#N/A,#N/A,FALSE,"단축3";#N/A,#N/A,FALSE,"장축";#N/A,#N/A,FALSE,"4WD"}</definedName>
    <definedName name="MAAA" hidden="1">{#N/A,#N/A,FALSE,"단축1";#N/A,#N/A,FALSE,"단축2";#N/A,#N/A,FALSE,"단축3";#N/A,#N/A,FALSE,"장축";#N/A,#N/A,FALSE,"4WD"}</definedName>
    <definedName name="MAE" localSheetId="0" hidden="1">{#N/A,#N/A,FALSE,"단축1";#N/A,#N/A,FALSE,"단축2";#N/A,#N/A,FALSE,"단축3";#N/A,#N/A,FALSE,"장축";#N/A,#N/A,FALSE,"4WD"}</definedName>
    <definedName name="MAE" localSheetId="1" hidden="1">{#N/A,#N/A,FALSE,"단축1";#N/A,#N/A,FALSE,"단축2";#N/A,#N/A,FALSE,"단축3";#N/A,#N/A,FALSE,"장축";#N/A,#N/A,FALSE,"4WD"}</definedName>
    <definedName name="MAE" hidden="1">{#N/A,#N/A,FALSE,"단축1";#N/A,#N/A,FALSE,"단축2";#N/A,#N/A,FALSE,"단축3";#N/A,#N/A,FALSE,"장축";#N/A,#N/A,FALSE,"4WD"}</definedName>
    <definedName name="main" localSheetId="0">CAPEX!main</definedName>
    <definedName name="main">[0]!main</definedName>
    <definedName name="Man" hidden="1">{#N/A,#N/A,FALSE,"ACTIVITE-c";#N/A,#N/A,FALSE,"RESEAU-c";#N/A,#N/A,FALSE,"BASE-c"}</definedName>
    <definedName name="manhattn" hidden="1">{#N/A,#N/A,FALSE,"ACTIVITE-c";#N/A,#N/A,FALSE,"RESEAU-c";#N/A,#N/A,FALSE,"BASE-c"}</definedName>
    <definedName name="mar" hidden="1">[102]April!$A$128:$F$266</definedName>
    <definedName name="Markenorientierung"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Markenorientierung"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MASTER" hidden="1">{#N/A,#N/A,TRUE,"일정"}</definedName>
    <definedName name="MASTR" localSheetId="0" hidden="1">{#N/A,#N/A,TRUE,"일정"}</definedName>
    <definedName name="MASTR" localSheetId="1" hidden="1">{#N/A,#N/A,TRUE,"일정"}</definedName>
    <definedName name="MASTR" hidden="1">{#N/A,#N/A,TRUE,"일정"}</definedName>
    <definedName name="MAT">#N/A</definedName>
    <definedName name="MAT_NO">#N/A</definedName>
    <definedName name="MAT_SIZE">#N/A</definedName>
    <definedName name="MATL">#N/A</definedName>
    <definedName name="matrix">#REF!</definedName>
    <definedName name="MATRIX2">#REF!</definedName>
    <definedName name="MB_E">#REF!</definedName>
    <definedName name="MB_S">#REF!</definedName>
    <definedName name="MBR" localSheetId="0" hidden="1">{#N/A,#N/A,FALSE,"단축1";#N/A,#N/A,FALSE,"단축2";#N/A,#N/A,FALSE,"단축3";#N/A,#N/A,FALSE,"장축";#N/A,#N/A,FALSE,"4WD"}</definedName>
    <definedName name="MBR" localSheetId="1" hidden="1">{#N/A,#N/A,FALSE,"단축1";#N/A,#N/A,FALSE,"단축2";#N/A,#N/A,FALSE,"단축3";#N/A,#N/A,FALSE,"장축";#N/A,#N/A,FALSE,"4WD"}</definedName>
    <definedName name="MBR" hidden="1">{#N/A,#N/A,FALSE,"단축1";#N/A,#N/A,FALSE,"단축2";#N/A,#N/A,FALSE,"단축3";#N/A,#N/A,FALSE,"장축";#N/A,#N/A,FALSE,"4WD"}</definedName>
    <definedName name="MBR문제점" localSheetId="0" hidden="1">{#N/A,#N/A,FALSE,"단축1";#N/A,#N/A,FALSE,"단축2";#N/A,#N/A,FALSE,"단축3";#N/A,#N/A,FALSE,"장축";#N/A,#N/A,FALSE,"4WD"}</definedName>
    <definedName name="MBR문제점" localSheetId="1" hidden="1">{#N/A,#N/A,FALSE,"단축1";#N/A,#N/A,FALSE,"단축2";#N/A,#N/A,FALSE,"단축3";#N/A,#N/A,FALSE,"장축";#N/A,#N/A,FALSE,"4WD"}</definedName>
    <definedName name="MBR문제점" hidden="1">{#N/A,#N/A,FALSE,"단축1";#N/A,#N/A,FALSE,"단축2";#N/A,#N/A,FALSE,"단축3";#N/A,#N/A,FALSE,"장축";#N/A,#N/A,FALSE,"4WD"}</definedName>
    <definedName name="MBVDGFA" hidden="1">{#N/A,#N/A,FALSE,"단축1";#N/A,#N/A,FALSE,"단축2";#N/A,#N/A,FALSE,"단축3";#N/A,#N/A,FALSE,"장축";#N/A,#N/A,FALSE,"4WD"}</definedName>
    <definedName name="MCP21X" localSheetId="0" hidden="1">{#N/A,#N/A,FALSE,"단축1";#N/A,#N/A,FALSE,"단축2";#N/A,#N/A,FALSE,"단축3";#N/A,#N/A,FALSE,"장축";#N/A,#N/A,FALSE,"4WD"}</definedName>
    <definedName name="MCP21X" localSheetId="1" hidden="1">{#N/A,#N/A,FALSE,"단축1";#N/A,#N/A,FALSE,"단축2";#N/A,#N/A,FALSE,"단축3";#N/A,#N/A,FALSE,"장축";#N/A,#N/A,FALSE,"4WD"}</definedName>
    <definedName name="MCP21X" hidden="1">{#N/A,#N/A,FALSE,"단축1";#N/A,#N/A,FALSE,"단축2";#N/A,#N/A,FALSE,"단축3";#N/A,#N/A,FALSE,"장축";#N/A,#N/A,FALSE,"4WD"}</definedName>
    <definedName name="MC구상서안요약설명무빙" localSheetId="0" hidden="1">{#N/A,#N/A,FALSE,"단축1";#N/A,#N/A,FALSE,"단축2";#N/A,#N/A,FALSE,"단축3";#N/A,#N/A,FALSE,"장축";#N/A,#N/A,FALSE,"4WD"}</definedName>
    <definedName name="MC구상서안요약설명무빙" localSheetId="1" hidden="1">{#N/A,#N/A,FALSE,"단축1";#N/A,#N/A,FALSE,"단축2";#N/A,#N/A,FALSE,"단축3";#N/A,#N/A,FALSE,"장축";#N/A,#N/A,FALSE,"4WD"}</definedName>
    <definedName name="MC구상서안요약설명무빙" hidden="1">{#N/A,#N/A,FALSE,"단축1";#N/A,#N/A,FALSE,"단축2";#N/A,#N/A,FALSE,"단축3";#N/A,#N/A,FALSE,"장축";#N/A,#N/A,FALSE,"4WD"}</definedName>
    <definedName name="MEM_E">#REF!</definedName>
    <definedName name="MEM_S">#REF!</definedName>
    <definedName name="MENO">#REF!</definedName>
    <definedName name="menu_button_Click" localSheetId="0">CAPEX!menu_button_Click</definedName>
    <definedName name="menu_button_Click">[0]!menu_button_Click</definedName>
    <definedName name="MerrillPrintIt" hidden="1">[71]!MerrillPrintIt</definedName>
    <definedName name="MESS">#N/A</definedName>
    <definedName name="MESSSCR">#N/A</definedName>
    <definedName name="METHOD" localSheetId="0">#REF!</definedName>
    <definedName name="METHOD">#REF!</definedName>
    <definedName name="MFD" localSheetId="0" hidden="1">{#VALUE!,#N/A,FALSE,0;#N/A,#N/A,FALSE,0;#N/A,#N/A,FALSE,0;#N/A,#N/A,FALSE,0;#N/A,#N/A,FALSE,0}</definedName>
    <definedName name="MFD" localSheetId="1" hidden="1">{#VALUE!,#N/A,FALSE,0;#N/A,#N/A,FALSE,0;#N/A,#N/A,FALSE,0;#N/A,#N/A,FALSE,0;#N/A,#N/A,FALSE,0}</definedName>
    <definedName name="MFD" hidden="1">{#VALUE!,#N/A,FALSE,0;#N/A,#N/A,FALSE,0;#N/A,#N/A,FALSE,0;#N/A,#N/A,FALSE,0;#N/A,#N/A,FALSE,0}</definedName>
    <definedName name="MFGNMBVM">#REF!</definedName>
    <definedName name="MH_출장비" hidden="1">{#N/A,#N/A,FALSE,"인원";#N/A,#N/A,FALSE,"비용2";#N/A,#N/A,FALSE,"비용1";#N/A,#N/A,FALSE,"비용";#N/A,#N/A,FALSE,"보증2";#N/A,#N/A,FALSE,"보증1";#N/A,#N/A,FALSE,"보증";#N/A,#N/A,FALSE,"손익1";#N/A,#N/A,FALSE,"손익";#N/A,#N/A,FALSE,"부서별매출";#N/A,#N/A,FALSE,"매출"}</definedName>
    <definedName name="MHELP" localSheetId="0">#REF!</definedName>
    <definedName name="MHELP">#REF!</definedName>
    <definedName name="MH향상" localSheetId="0" hidden="1">{#N/A,#N/A,TRUE,"Y생산";#N/A,#N/A,TRUE,"Y판매";#N/A,#N/A,TRUE,"Y총물량";#N/A,#N/A,TRUE,"Y능력";#N/A,#N/A,TRUE,"YKD"}</definedName>
    <definedName name="MH향상" localSheetId="1" hidden="1">{#N/A,#N/A,TRUE,"Y생산";#N/A,#N/A,TRUE,"Y판매";#N/A,#N/A,TRUE,"Y총물량";#N/A,#N/A,TRUE,"Y능력";#N/A,#N/A,TRUE,"YKD"}</definedName>
    <definedName name="MH향상" hidden="1">{#N/A,#N/A,TRUE,"Y생산";#N/A,#N/A,TRUE,"Y판매";#N/A,#N/A,TRUE,"Y총물량";#N/A,#N/A,TRUE,"Y능력";#N/A,#N/A,TRUE,"YKD"}</definedName>
    <definedName name="MID">#N/A</definedName>
    <definedName name="minjio">#REF!</definedName>
    <definedName name="MIP" hidden="1">{#N/A,#N/A,FALSE,"단축1";#N/A,#N/A,FALSE,"단축2";#N/A,#N/A,FALSE,"단축3";#N/A,#N/A,FALSE,"장축";#N/A,#N/A,FALSE,"4WD"}</definedName>
    <definedName name="MIP능력검토" localSheetId="0" hidden="1">{#N/A,#N/A,FALSE,"단축1";#N/A,#N/A,FALSE,"단축2";#N/A,#N/A,FALSE,"단축3";#N/A,#N/A,FALSE,"장축";#N/A,#N/A,FALSE,"4WD"}</definedName>
    <definedName name="MIP능력검토" localSheetId="1" hidden="1">{#N/A,#N/A,FALSE,"단축1";#N/A,#N/A,FALSE,"단축2";#N/A,#N/A,FALSE,"단축3";#N/A,#N/A,FALSE,"장축";#N/A,#N/A,FALSE,"4WD"}</definedName>
    <definedName name="MIP능력검토" hidden="1">{#N/A,#N/A,FALSE,"단축1";#N/A,#N/A,FALSE,"단축2";#N/A,#N/A,FALSE,"단축3";#N/A,#N/A,FALSE,"장축";#N/A,#N/A,FALSE,"4WD"}</definedName>
    <definedName name="MIP동시투자" localSheetId="0" hidden="1">{#N/A,#N/A,FALSE,"단축1";#N/A,#N/A,FALSE,"단축2";#N/A,#N/A,FALSE,"단축3";#N/A,#N/A,FALSE,"장축";#N/A,#N/A,FALSE,"4WD"}</definedName>
    <definedName name="MIP동시투자" localSheetId="1" hidden="1">{#N/A,#N/A,FALSE,"단축1";#N/A,#N/A,FALSE,"단축2";#N/A,#N/A,FALSE,"단축3";#N/A,#N/A,FALSE,"장축";#N/A,#N/A,FALSE,"4WD"}</definedName>
    <definedName name="MIP동시투자" hidden="1">{#N/A,#N/A,FALSE,"단축1";#N/A,#N/A,FALSE,"단축2";#N/A,#N/A,FALSE,"단축3";#N/A,#N/A,FALSE,"장축";#N/A,#N/A,FALSE,"4WD"}</definedName>
    <definedName name="miyazu비교" hidden="1">{#N/A,#N/A,FALSE,"신규dep";#N/A,#N/A,FALSE,"신규dep-금형상각후";#N/A,#N/A,FALSE,"신규dep-연구비상각후";#N/A,#N/A,FALSE,"신규dep-기계,공구상각후"}</definedName>
    <definedName name="MKJ" hidden="1">{#N/A,#N/A,FALSE,"인원";#N/A,#N/A,FALSE,"비용2";#N/A,#N/A,FALSE,"비용1";#N/A,#N/A,FALSE,"비용";#N/A,#N/A,FALSE,"보증2";#N/A,#N/A,FALSE,"보증1";#N/A,#N/A,FALSE,"보증";#N/A,#N/A,FALSE,"손익1";#N/A,#N/A,FALSE,"손익";#N/A,#N/A,FALSE,"부서별매출";#N/A,#N/A,FALSE,"매출"}</definedName>
    <definedName name="MKLO" hidden="1">{#N/A,#N/A,FALSE,"인원";#N/A,#N/A,FALSE,"비용2";#N/A,#N/A,FALSE,"비용1";#N/A,#N/A,FALSE,"비용";#N/A,#N/A,FALSE,"보증2";#N/A,#N/A,FALSE,"보증1";#N/A,#N/A,FALSE,"보증";#N/A,#N/A,FALSE,"손익1";#N/A,#N/A,FALSE,"손익";#N/A,#N/A,FALSE,"부서별매출";#N/A,#N/A,FALSE,"매출"}</definedName>
    <definedName name="MM" localSheetId="0"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 localSheetId="1"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mmb" hidden="1">{#N/A,#N/A,FALSE,"거주자";#N/A,#N/A,FALSE,"증투F"}</definedName>
    <definedName name="MMM" localSheetId="0" hidden="1">{#N/A,#N/A,FALSE,"단축1";#N/A,#N/A,FALSE,"단축2";#N/A,#N/A,FALSE,"단축3";#N/A,#N/A,FALSE,"장축";#N/A,#N/A,FALSE,"4WD"}</definedName>
    <definedName name="MMM" hidden="1">{#N/A,#N/A,FALSE,"단축1";#N/A,#N/A,FALSE,"단축2";#N/A,#N/A,FALSE,"단축3";#N/A,#N/A,FALSE,"장축";#N/A,#N/A,FALSE,"4WD"}</definedName>
    <definedName name="mmmm" localSheetId="0" hidden="1">{#N/A,#N/A,FALSE,"KMC최종회의(7월) 자료"}</definedName>
    <definedName name="mmmm" localSheetId="1" hidden="1">{#N/A,#N/A,FALSE,"KMC최종회의(7월) 자료"}</definedName>
    <definedName name="mmmm" hidden="1">{#N/A,#N/A,FALSE,"KMC최종회의(7월) 자료"}</definedName>
    <definedName name="MMMMM" localSheetId="0" hidden="1">{#N/A,#N/A,FALSE,"단축1";#N/A,#N/A,FALSE,"단축2";#N/A,#N/A,FALSE,"단축3";#N/A,#N/A,FALSE,"장축";#N/A,#N/A,FALSE,"4WD"}</definedName>
    <definedName name="MMMMM" localSheetId="1" hidden="1">{#N/A,#N/A,FALSE,"단축1";#N/A,#N/A,FALSE,"단축2";#N/A,#N/A,FALSE,"단축3";#N/A,#N/A,FALSE,"장축";#N/A,#N/A,FALSE,"4WD"}</definedName>
    <definedName name="MMMMM" hidden="1">{#N/A,#N/A,FALSE,"단축1";#N/A,#N/A,FALSE,"단축2";#N/A,#N/A,FALSE,"단축3";#N/A,#N/A,FALSE,"장축";#N/A,#N/A,FALSE,"4WD"}</definedName>
    <definedName name="MMMMMMMMMMMMMMMM"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MMX_200" localSheetId="0">#REF!</definedName>
    <definedName name="MMX_200">#REF!</definedName>
    <definedName name="mn" hidden="1">{#N/A,#N/A,FALSE,"UNIT";#N/A,#N/A,FALSE,"UNIT";#N/A,#N/A,FALSE,"계정"}</definedName>
    <definedName name="mn_1" hidden="1">{#N/A,#N/A,FALSE,"UNIT";#N/A,#N/A,FALSE,"UNIT";#N/A,#N/A,FALSE,"계정"}</definedName>
    <definedName name="mn_2" hidden="1">{#N/A,#N/A,FALSE,"UNIT";#N/A,#N/A,FALSE,"UNIT";#N/A,#N/A,FALSE,"계정"}</definedName>
    <definedName name="mn_3" hidden="1">{#N/A,#N/A,FALSE,"UNIT";#N/A,#N/A,FALSE,"UNIT";#N/A,#N/A,FALSE,"계정"}</definedName>
    <definedName name="mnbzu"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mnbzu"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MO_DES">#N/A</definedName>
    <definedName name="MO_NO">#N/A</definedName>
    <definedName name="MODEL">#N/A</definedName>
    <definedName name="MODEL_S">#REF!</definedName>
    <definedName name="MODES">#N/A</definedName>
    <definedName name="MODESC">#N/A</definedName>
    <definedName name="MOITEM">#N/A</definedName>
    <definedName name="MONITORPNT">#N/A</definedName>
    <definedName name="MONO">#N/A</definedName>
    <definedName name="monthl" hidden="1">{"'Monthly 1997'!$A$3:$S$89"}</definedName>
    <definedName name="Monthly" hidden="1">{"'Monthly 1997'!$A$3:$S$89"}</definedName>
    <definedName name="Months" localSheetId="0">#REF!</definedName>
    <definedName name="Months">#REF!</definedName>
    <definedName name="mosen" hidden="1">{#N/A,#N/A,FALSE,"Aging Summary";#N/A,#N/A,FALSE,"Ratio Analysis";#N/A,#N/A,FALSE,"Test 120 Day Accts";#N/A,#N/A,FALSE,"Tickmarks"}</definedName>
    <definedName name="MOV" hidden="1">{#N/A,#N/A,FALSE,"단축1";#N/A,#N/A,FALSE,"단축2";#N/A,#N/A,FALSE,"단축3";#N/A,#N/A,FALSE,"장축";#N/A,#N/A,FALSE,"4WD"}</definedName>
    <definedName name="MP" hidden="1">{#N/A,#N/A,FALSE,"BS";#N/A,#N/A,FALSE,"PL";#N/A,#N/A,FALSE,"처분";#N/A,#N/A,FALSE,"현금";#N/A,#N/A,FALSE,"매출";#N/A,#N/A,FALSE,"원가";#N/A,#N/A,FALSE,"경영"}</definedName>
    <definedName name="mr"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mr"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ms" localSheetId="0" hidden="1">{#N/A,#N/A,FALSE,"Aging Summary";#N/A,#N/A,FALSE,"Ratio Analysis";#N/A,#N/A,FALSE,"Test 120 Day Accts";#N/A,#N/A,FALSE,"Tickmarks"}</definedName>
    <definedName name="ms" localSheetId="1" hidden="1">{#N/A,#N/A,FALSE,"Aging Summary";#N/A,#N/A,FALSE,"Ratio Analysis";#N/A,#N/A,FALSE,"Test 120 Day Accts";#N/A,#N/A,FALSE,"Tickmarks"}</definedName>
    <definedName name="ms" hidden="1">{#N/A,#N/A,FALSE,"Aging Summary";#N/A,#N/A,FALSE,"Ratio Analysis";#N/A,#N/A,FALSE,"Test 120 Day Accts";#N/A,#N/A,FALSE,"Tickmarks"}</definedName>
    <definedName name="MS_물류정보씨발" hidden="1">{#N/A,#N/A,FALSE,"단축1";#N/A,#N/A,FALSE,"단축2";#N/A,#N/A,FALSE,"단축3";#N/A,#N/A,FALSE,"장축";#N/A,#N/A,FALSE,"4WD"}</definedName>
    <definedName name="MS_실포장수량" hidden="1">{#N/A,#N/A,FALSE,"신규dep";#N/A,#N/A,FALSE,"신규dep-금형상각후";#N/A,#N/A,FALSE,"신규dep-연구비상각후";#N/A,#N/A,FALSE,"신규dep-기계,공구상각후"}</definedName>
    <definedName name="MSTemporarySelectionAverage">#REF!</definedName>
    <definedName name="MSTemporarySelectionFAVG">#REF!</definedName>
    <definedName name="MS물류정보" hidden="1">{#N/A,#N/A,FALSE,"단축1";#N/A,#N/A,FALSE,"단축2";#N/A,#N/A,FALSE,"단축3";#N/A,#N/A,FALSE,"장축";#N/A,#N/A,FALSE,"4WD"}</definedName>
    <definedName name="MS실포장수량" hidden="1">{#N/A,#N/A,FALSE,"단축1";#N/A,#N/A,FALSE,"단축2";#N/A,#N/A,FALSE,"단축3";#N/A,#N/A,FALSE,"장축";#N/A,#N/A,FALSE,"4WD"}</definedName>
    <definedName name="MTL">#N/A</definedName>
    <definedName name="MULT" localSheetId="0">#REF!</definedName>
    <definedName name="MULT">#REF!</definedName>
    <definedName name="MWAdresse" localSheetId="0">#REF!</definedName>
    <definedName name="MWAdresse">#REF!</definedName>
    <definedName name="MWProjektNr">#REF!</definedName>
    <definedName name="MXFL투자" hidden="1">{#N/A,#N/A,FALSE,"단축1";#N/A,#N/A,FALSE,"단축2";#N/A,#N/A,FALSE,"단축3";#N/A,#N/A,FALSE,"장축";#N/A,#N/A,FALSE,"4WD"}</definedName>
    <definedName name="MXFL편성" hidden="1">{#N/A,#N/A,FALSE,"단축1";#N/A,#N/A,FALSE,"단축2";#N/A,#N/A,FALSE,"단축3";#N/A,#N/A,FALSE,"장축";#N/A,#N/A,FALSE,"4WD"}</definedName>
    <definedName name="MXL" hidden="1">{#N/A,#N/A,FALSE,"인원";#N/A,#N/A,FALSE,"비용2";#N/A,#N/A,FALSE,"비용1";#N/A,#N/A,FALSE,"비용";#N/A,#N/A,FALSE,"보증2";#N/A,#N/A,FALSE,"보증1";#N/A,#N/A,FALSE,"보증";#N/A,#N/A,FALSE,"손익1";#N/A,#N/A,FALSE,"손익";#N/A,#N/A,FALSE,"부서별매출";#N/A,#N/A,FALSE,"매출"}</definedName>
    <definedName name="MYCAP" localSheetId="0">#REF!</definedName>
    <definedName name="MYCAP">#REF!</definedName>
    <definedName name="MYJ" hidden="1">{#N/A,#N/A,FALSE,"UNIT";#N/A,#N/A,FALSE,"UNIT";#N/A,#N/A,FALSE,"계정"}</definedName>
    <definedName name="MYLOAN" localSheetId="0">#REF!</definedName>
    <definedName name="MYLOAN">#REF!</definedName>
    <definedName name="MYR_RATE" localSheetId="0">'[80]Actual data'!#REF!</definedName>
    <definedName name="MYR_RATE">'[80]Actual data'!#REF!</definedName>
    <definedName name="myRange1" localSheetId="0">#REF!</definedName>
    <definedName name="myRange1">#REF!</definedName>
    <definedName name="myRange2" localSheetId="0">#REF!</definedName>
    <definedName name="myRange2">#REF!</definedName>
    <definedName name="myRange3" localSheetId="0">#REF!</definedName>
    <definedName name="myRange3">#REF!</definedName>
    <definedName name="myRange4">#REF!</definedName>
    <definedName name="MYRATE">#REF!</definedName>
    <definedName name="MYTO">#REF!</definedName>
    <definedName name="n">#REF!</definedName>
    <definedName name="NAK">#N/A</definedName>
    <definedName name="nam">[20]Sheet1!#REF!</definedName>
    <definedName name="NATION" localSheetId="0">#REF!</definedName>
    <definedName name="NATION">#REF!</definedName>
    <definedName name="National_swic">"CS_IND!B$346"</definedName>
    <definedName name="NBM" hidden="1">{#N/A,#N/A,FALSE,"인원";#N/A,#N/A,FALSE,"비용2";#N/A,#N/A,FALSE,"비용1";#N/A,#N/A,FALSE,"비용";#N/A,#N/A,FALSE,"보증2";#N/A,#N/A,FALSE,"보증1";#N/A,#N/A,FALSE,"보증";#N/A,#N/A,FALSE,"손익1";#N/A,#N/A,FALSE,"손익";#N/A,#N/A,FALSE,"부서별매출";#N/A,#N/A,FALSE,"매출"}</definedName>
    <definedName name="nbvv" hidden="1">{#N/A,#N/A,FALSE,"거주자";#N/A,#N/A,FALSE,"증투F"}</definedName>
    <definedName name="NBX" localSheetId="0" hidden="1">{#N/A,#N/A,FALSE,"을지 (4)";#N/A,#N/A,FALSE,"을지 (5)";#N/A,#N/A,FALSE,"을지 (6)"}</definedName>
    <definedName name="NBX" localSheetId="1" hidden="1">{#N/A,#N/A,FALSE,"을지 (4)";#N/A,#N/A,FALSE,"을지 (5)";#N/A,#N/A,FALSE,"을지 (6)"}</definedName>
    <definedName name="NBX" hidden="1">{#N/A,#N/A,FALSE,"을지 (4)";#N/A,#N/A,FALSE,"을지 (5)";#N/A,#N/A,FALSE,"을지 (6)"}</definedName>
    <definedName name="NCVCNV" localSheetId="0" hidden="1">{#N/A,#N/A,FALSE,"초도품";#N/A,#N/A,FALSE,"초도품 (2)";#N/A,#N/A,FALSE,"초도품 (3)";#N/A,#N/A,FALSE,"초도품 (4)";#N/A,#N/A,FALSE,"초도품 (5)";#N/A,#N/A,FALSE,"초도품 (6)"}</definedName>
    <definedName name="NCVCNV" localSheetId="1" hidden="1">{#N/A,#N/A,FALSE,"초도품";#N/A,#N/A,FALSE,"초도품 (2)";#N/A,#N/A,FALSE,"초도품 (3)";#N/A,#N/A,FALSE,"초도품 (4)";#N/A,#N/A,FALSE,"초도품 (5)";#N/A,#N/A,FALSE,"초도품 (6)"}</definedName>
    <definedName name="NCVCNV" hidden="1">{#N/A,#N/A,FALSE,"초도품";#N/A,#N/A,FALSE,"초도품 (2)";#N/A,#N/A,FALSE,"초도품 (3)";#N/A,#N/A,FALSE,"초도품 (4)";#N/A,#N/A,FALSE,"초도품 (5)";#N/A,#N/A,FALSE,"초도품 (6)"}</definedName>
    <definedName name="ndhg">#REF!</definedName>
    <definedName name="needle">#REF!</definedName>
    <definedName name="nego" hidden="1">{"'4월수지'!$A$1:$AE$45"}</definedName>
    <definedName name="neuername" localSheetId="0" hidden="1">{#N/A,#N/A,FALSE,"Bl. 1";#N/A,#N/A,FALSE,"Bl. 2";#N/A,#N/A,FALSE,"Bl. 3";#N/A,#N/A,FALSE,"Bl. 4";#N/A,#N/A,FALSE,"Bl. 6";#N/A,#N/A,FALSE,"Bl. 7";#N/A,#N/A,FALSE,"BL. 8";#N/A,#N/A,FALSE,"Bl. 9";#N/A,#N/A,FALSE,"Bl. 10";#N/A,#N/A,FALSE,"Bl. 12"}</definedName>
    <definedName name="neuername" hidden="1">{#N/A,#N/A,FALSE,"Bl. 1";#N/A,#N/A,FALSE,"Bl. 2";#N/A,#N/A,FALSE,"Bl. 3";#N/A,#N/A,FALSE,"Bl. 4";#N/A,#N/A,FALSE,"Bl. 6";#N/A,#N/A,FALSE,"Bl. 7";#N/A,#N/A,FALSE,"BL. 8";#N/A,#N/A,FALSE,"Bl. 9";#N/A,#N/A,FALSE,"Bl. 10";#N/A,#N/A,FALSE,"Bl. 12"}</definedName>
    <definedName name="neuername2" localSheetId="0" hidden="1">{#N/A,#N/A,FALSE,"Z3 1,8i";#N/A,#N/A,FALSE,"Z3 1,9iS";#N/A,#N/A,FALSE,"Z3 2,8i";#N/A,#N/A,FALSE,"Z3 2,8i Coupé"}</definedName>
    <definedName name="neuername2" hidden="1">{#N/A,#N/A,FALSE,"Z3 1,8i";#N/A,#N/A,FALSE,"Z3 1,9iS";#N/A,#N/A,FALSE,"Z3 2,8i";#N/A,#N/A,FALSE,"Z3 2,8i Coupé"}</definedName>
    <definedName name="NEW" localSheetId="0" hidden="1">{#N/A,#N/A,FALSE,"단축1";#N/A,#N/A,FALSE,"단축2";#N/A,#N/A,FALSE,"단축3";#N/A,#N/A,FALSE,"장축";#N/A,#N/A,FALSE,"4WD"}</definedName>
    <definedName name="NEW" localSheetId="1" hidden="1">{#N/A,#N/A,FALSE,"단축1";#N/A,#N/A,FALSE,"단축2";#N/A,#N/A,FALSE,"단축3";#N/A,#N/A,FALSE,"장축";#N/A,#N/A,FALSE,"4WD"}</definedName>
    <definedName name="NEW" hidden="1">{#N/A,#N/A,FALSE,"단축1";#N/A,#N/A,FALSE,"단축2";#N/A,#N/A,FALSE,"단축3";#N/A,#N/A,FALSE,"장축";#N/A,#N/A,FALSE,"4WD"}</definedName>
    <definedName name="NewRange" hidden="1">[71]!NewRange</definedName>
    <definedName name="NEXT" localSheetId="0">#REF!</definedName>
    <definedName name="NEXT">#REF!</definedName>
    <definedName name="next2" localSheetId="0">#REF!</definedName>
    <definedName name="next2">#REF!</definedName>
    <definedName name="NF_COWL_TOP" localSheetId="0" hidden="1">{#N/A,#N/A,FALSE,"원가검토서"}</definedName>
    <definedName name="NF_COWL_TOP" localSheetId="1" hidden="1">{#N/A,#N/A,FALSE,"원가검토서"}</definedName>
    <definedName name="NF_COWL_TOP" hidden="1">{#N/A,#N/A,FALSE,"원가검토서"}</definedName>
    <definedName name="nfgn" localSheetId="0" hidden="1">{#N/A,#N/A,FALSE,"지침";#N/A,#N/A,FALSE,"환경분석";#N/A,#N/A,FALSE,"Sheet16"}</definedName>
    <definedName name="nfgn" hidden="1">{#N/A,#N/A,FALSE,"지침";#N/A,#N/A,FALSE,"환경분석";#N/A,#N/A,FALSE,"Sheet16"}</definedName>
    <definedName name="nfgr" localSheetId="0" hidden="1">{#N/A,#N/A,FALSE,"지침";#N/A,#N/A,FALSE,"환경분석";#N/A,#N/A,FALSE,"Sheet16"}</definedName>
    <definedName name="nfgr" hidden="1">{#N/A,#N/A,FALSE,"지침";#N/A,#N/A,FALSE,"환경분석";#N/A,#N/A,FALSE,"Sheet16"}</definedName>
    <definedName name="N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gfethn" localSheetId="0" hidden="1">{"'표지'!$B$5"}</definedName>
    <definedName name="ngfethn" hidden="1">{"'표지'!$B$5"}</definedName>
    <definedName name="NGH" localSheetId="0" hidden="1">{#N/A,#N/A,TRUE,"Y생산";#N/A,#N/A,TRUE,"Y판매";#N/A,#N/A,TRUE,"Y총물량";#N/A,#N/A,TRUE,"Y능력";#N/A,#N/A,TRUE,"YKD"}</definedName>
    <definedName name="NGH" localSheetId="1" hidden="1">{#N/A,#N/A,TRUE,"Y생산";#N/A,#N/A,TRUE,"Y판매";#N/A,#N/A,TRUE,"Y총물량";#N/A,#N/A,TRUE,"Y능력";#N/A,#N/A,TRUE,"YKD"}</definedName>
    <definedName name="NGH" hidden="1">{#N/A,#N/A,TRUE,"Y생산";#N/A,#N/A,TRUE,"Y판매";#N/A,#N/A,TRUE,"Y총물량";#N/A,#N/A,TRUE,"Y능력";#N/A,#N/A,TRUE,"YKD"}</definedName>
    <definedName name="nh" localSheetId="0" hidden="1">{#VALUE!,#N/A,FALSE,0;#N/A,#N/A,FALSE,0;#N/A,#N/A,FALSE,0;#N/A,#N/A,FALSE,0;#N/A,#N/A,FALSE,0}</definedName>
    <definedName name="nh" localSheetId="1" hidden="1">{#VALUE!,#N/A,FALSE,0;#N/A,#N/A,FALSE,0;#N/A,#N/A,FALSE,0;#N/A,#N/A,FALSE,0;#N/A,#N/A,FALSE,0}</definedName>
    <definedName name="nh" hidden="1">{#VALUE!,#N/A,FALSE,0;#N/A,#N/A,FALSE,0;#N/A,#N/A,FALSE,0;#N/A,#N/A,FALSE,0;#N/A,#N/A,FALSE,0}</definedName>
    <definedName name="nhd"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nhgv" localSheetId="0" hidden="1">{#N/A,#N/A,FALSE,"주요여수신";#N/A,#N/A,FALSE,"수신금리";#N/A,#N/A,FALSE,"대출금리";#N/A,#N/A,FALSE,"신규대출";#N/A,#N/A,FALSE,"총액대출"}</definedName>
    <definedName name="nhgv" localSheetId="1" hidden="1">{#N/A,#N/A,FALSE,"주요여수신";#N/A,#N/A,FALSE,"수신금리";#N/A,#N/A,FALSE,"대출금리";#N/A,#N/A,FALSE,"신규대출";#N/A,#N/A,FALSE,"총액대출"}</definedName>
    <definedName name="nhgv" hidden="1">{#N/A,#N/A,FALSE,"주요여수신";#N/A,#N/A,FALSE,"수신금리";#N/A,#N/A,FALSE,"대출금리";#N/A,#N/A,FALSE,"신규대출";#N/A,#N/A,FALSE,"총액대출"}</definedName>
    <definedName name="Nicole"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Nicole"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NIPP">#REF!</definedName>
    <definedName name="NI사업부" hidden="1">{"'표지'!$B$5"}</definedName>
    <definedName name="njj" localSheetId="0">#REF!</definedName>
    <definedName name="njj">#REF!</definedName>
    <definedName name="nn" localSheetId="0" hidden="1">{#N/A,#N/A,FALSE,"단축1";#N/A,#N/A,FALSE,"단축2";#N/A,#N/A,FALSE,"단축3";#N/A,#N/A,FALSE,"장축";#N/A,#N/A,FALSE,"4WD"}</definedName>
    <definedName name="nn" localSheetId="1" hidden="1">{#N/A,#N/A,FALSE,"단축1";#N/A,#N/A,FALSE,"단축2";#N/A,#N/A,FALSE,"단축3";#N/A,#N/A,FALSE,"장축";#N/A,#N/A,FALSE,"4WD"}</definedName>
    <definedName name="nn" hidden="1">{#N/A,#N/A,FALSE,"단축1";#N/A,#N/A,FALSE,"단축2";#N/A,#N/A,FALSE,"단축3";#N/A,#N/A,FALSE,"장축";#N/A,#N/A,FALSE,"4WD"}</definedName>
    <definedName name="NNBB" hidden="1">{#N/A,#N/A,FALSE,"인원";#N/A,#N/A,FALSE,"비용2";#N/A,#N/A,FALSE,"비용1";#N/A,#N/A,FALSE,"비용";#N/A,#N/A,FALSE,"보증2";#N/A,#N/A,FALSE,"보증1";#N/A,#N/A,FALSE,"보증";#N/A,#N/A,FALSE,"손익1";#N/A,#N/A,FALSE,"손익";#N/A,#N/A,FALSE,"부서별매출";#N/A,#N/A,FALSE,"매출"}</definedName>
    <definedName name="NNL" hidden="1">{#N/A,#N/A,FALSE,"단축1";#N/A,#N/A,FALSE,"단축2";#N/A,#N/A,FALSE,"단축3";#N/A,#N/A,FALSE,"장축";#N/A,#N/A,FALSE,"4WD"}</definedName>
    <definedName name="NNN" hidden="1">{#N/A,#N/A,FALSE,"96 3월물량표";#N/A,#N/A,FALSE,"96 4월물량표";#N/A,#N/A,FALSE,"96 5월물량표"}</definedName>
    <definedName name="nnn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nnnnnn" localSheetId="0" hidden="1">{#N/A,#N/A,FALSE,"단축1";#N/A,#N/A,FALSE,"단축2";#N/A,#N/A,FALSE,"단축3";#N/A,#N/A,FALSE,"장축";#N/A,#N/A,FALSE,"4WD"}</definedName>
    <definedName name="nnnnnn" localSheetId="1" hidden="1">{#N/A,#N/A,FALSE,"단축1";#N/A,#N/A,FALSE,"단축2";#N/A,#N/A,FALSE,"단축3";#N/A,#N/A,FALSE,"장축";#N/A,#N/A,FALSE,"4WD"}</definedName>
    <definedName name="nnnnnn" hidden="1">{#N/A,#N/A,FALSE,"단축1";#N/A,#N/A,FALSE,"단축2";#N/A,#N/A,FALSE,"단축3";#N/A,#N/A,FALSE,"장축";#N/A,#N/A,FALSE,"4WD"}</definedName>
    <definedName name="NNNNNNN" localSheetId="0" hidden="1">{#N/A,#N/A,FALSE,"단축1";#N/A,#N/A,FALSE,"단축2";#N/A,#N/A,FALSE,"단축3";#N/A,#N/A,FALSE,"장축";#N/A,#N/A,FALSE,"4WD"}</definedName>
    <definedName name="NNNNNNN" localSheetId="1" hidden="1">{#N/A,#N/A,FALSE,"단축1";#N/A,#N/A,FALSE,"단축2";#N/A,#N/A,FALSE,"단축3";#N/A,#N/A,FALSE,"장축";#N/A,#N/A,FALSE,"4WD"}</definedName>
    <definedName name="NNNNNNN" hidden="1">{#N/A,#N/A,FALSE,"단축1";#N/A,#N/A,FALSE,"단축2";#N/A,#N/A,FALSE,"단축3";#N/A,#N/A,FALSE,"장축";#N/A,#N/A,FALSE,"4WD"}</definedName>
    <definedName name="nnnnnnnnnnnnnnn" localSheetId="0" hidden="1">{#N/A,#N/A,FALSE,"단축1";#N/A,#N/A,FALSE,"단축2";#N/A,#N/A,FALSE,"단축3";#N/A,#N/A,FALSE,"장축";#N/A,#N/A,FALSE,"4WD"}</definedName>
    <definedName name="nnnnnnnnnnnnnnn" localSheetId="1" hidden="1">{#N/A,#N/A,FALSE,"단축1";#N/A,#N/A,FALSE,"단축2";#N/A,#N/A,FALSE,"단축3";#N/A,#N/A,FALSE,"장축";#N/A,#N/A,FALSE,"4WD"}</definedName>
    <definedName name="nnnnnnnnnnnnnnn" hidden="1">{#N/A,#N/A,FALSE,"단축1";#N/A,#N/A,FALSE,"단축2";#N/A,#N/A,FALSE,"단축3";#N/A,#N/A,FALSE,"장축";#N/A,#N/A,FALSE,"4WD"}</definedName>
    <definedName name="NNNNNNNNNNNNNNNNNNNNNNNNNNNNNNNNNN" hidden="1">{"'7'!$B$15:$D$32"}</definedName>
    <definedName name="NO" localSheetId="0">#REF!</definedName>
    <definedName name="NO">#REF!</definedName>
    <definedName name="NOBOBOGOPGFO" localSheetId="0" hidden="1">{#N/A,#N/A,FALSE,"단축1";#N/A,#N/A,FALSE,"단축2";#N/A,#N/A,FALSE,"단축3";#N/A,#N/A,FALSE,"장축";#N/A,#N/A,FALSE,"4WD"}</definedName>
    <definedName name="NOBOBOGOPGFO" localSheetId="1" hidden="1">{#N/A,#N/A,FALSE,"단축1";#N/A,#N/A,FALSE,"단축2";#N/A,#N/A,FALSE,"단축3";#N/A,#N/A,FALSE,"장축";#N/A,#N/A,FALSE,"4WD"}</definedName>
    <definedName name="NOBOBOGOPGFO" hidden="1">{#N/A,#N/A,FALSE,"단축1";#N/A,#N/A,FALSE,"단축2";#N/A,#N/A,FALSE,"단축3";#N/A,#N/A,FALSE,"장축";#N/A,#N/A,FALSE,"4WD"}</definedName>
    <definedName name="NOON">#REF!</definedName>
    <definedName name="NOTE" localSheetId="0" hidden="1">{#N/A,#N/A,FALSE,"단축1";#N/A,#N/A,FALSE,"단축2";#N/A,#N/A,FALSE,"단축3";#N/A,#N/A,FALSE,"장축";#N/A,#N/A,FALSE,"4WD"}</definedName>
    <definedName name="NOTE" localSheetId="1" hidden="1">{#N/A,#N/A,FALSE,"단축1";#N/A,#N/A,FALSE,"단축2";#N/A,#N/A,FALSE,"단축3";#N/A,#N/A,FALSE,"장축";#N/A,#N/A,FALSE,"4WD"}</definedName>
    <definedName name="NOTE" hidden="1">{#N/A,#N/A,FALSE,"단축1";#N/A,#N/A,FALSE,"단축2";#N/A,#N/A,FALSE,"단축3";#N/A,#N/A,FALSE,"장축";#N/A,#N/A,FALSE,"4WD"}</definedName>
    <definedName name="NT" hidden="1">{#N/A,#N/A,FALSE,"단축1";#N/A,#N/A,FALSE,"단축2";#N/A,#N/A,FALSE,"단축3";#N/A,#N/A,FALSE,"장축";#N/A,#N/A,FALSE,"4WD"}</definedName>
    <definedName name="NTNTN" hidden="1">{#N/A,#N/A,TRUE,"Y생산";#N/A,#N/A,TRUE,"Y판매";#N/A,#N/A,TRUE,"Y총물량";#N/A,#N/A,TRUE,"Y능력";#N/A,#N/A,TRUE,"YKD"}</definedName>
    <definedName name="NTR" hidden="1">{#N/A,#N/A,FALSE,"단축1";#N/A,#N/A,FALSE,"단축2";#N/A,#N/A,FALSE,"단축3";#N/A,#N/A,FALSE,"장축";#N/A,#N/A,FALSE,"4WD"}</definedName>
    <definedName name="ntyn" localSheetId="0" hidden="1">{"'자리배치도'!$AG$1:$CI$28"}</definedName>
    <definedName name="ntyn" hidden="1">{"'자리배치도'!$AG$1:$CI$28"}</definedName>
    <definedName name="NU" hidden="1">'[60]#REF'!#REF!</definedName>
    <definedName name="NUM">#N/A</definedName>
    <definedName name="NvsASD">"V1999-05-30"</definedName>
    <definedName name="NvsAutoDrillOk">"VN"</definedName>
    <definedName name="NvsElapsedTime">0.00195277777675074</definedName>
    <definedName name="NvsEndTime">36355.3925638889</definedName>
    <definedName name="NvsInstSpec">"%"</definedName>
    <definedName name="NvsLayoutType">"M3"</definedName>
    <definedName name="NvsNplSpec">"%,X,RZF..,CZF.."</definedName>
    <definedName name="NvsPanelEffdt">"V1997-01-01"</definedName>
    <definedName name="NvsPanelSetid">"VFSC"</definedName>
    <definedName name="NvsReqBU">"VFSME"</definedName>
    <definedName name="NvsReqBUOnly">"VN"</definedName>
    <definedName name="NvsTransLed">"VN"</definedName>
    <definedName name="NvsTreeASD">"V1999-05-30"</definedName>
    <definedName name="NvsValTbl.ACCOUNT">"GL_ACCOUNT_TBL"</definedName>
    <definedName name="NvsValTbl.BUSINESS_UNIT">"BUS_UNIT_TBL_GL"</definedName>
    <definedName name="NW" hidden="1">{#N/A,#N/A,FALSE,"단축1";#N/A,#N/A,FALSE,"단축2";#N/A,#N/A,FALSE,"단축3";#N/A,#N/A,FALSE,"장축";#N/A,#N/A,FALSE,"4WD"}</definedName>
    <definedName name="nwc" localSheetId="0">#REF!</definedName>
    <definedName name="nwc">#REF!</definedName>
    <definedName name="NXC" localSheetId="0" hidden="1">{#N/A,#N/A,FALSE,"을지 (4)";#N/A,#N/A,FALSE,"을지 (5)";#N/A,#N/A,FALSE,"을지 (6)"}</definedName>
    <definedName name="NXC" localSheetId="1" hidden="1">{#N/A,#N/A,FALSE,"을지 (4)";#N/A,#N/A,FALSE,"을지 (5)";#N/A,#N/A,FALSE,"을지 (6)"}</definedName>
    <definedName name="NXC" hidden="1">{#N/A,#N/A,FALSE,"을지 (4)";#N/A,#N/A,FALSE,"을지 (5)";#N/A,#N/A,FALSE,"을지 (6)"}</definedName>
    <definedName name="NXCVX" localSheetId="0" hidden="1">{#N/A,#N/A,FALSE,"을지 (4)";#N/A,#N/A,FALSE,"을지 (5)";#N/A,#N/A,FALSE,"을지 (6)"}</definedName>
    <definedName name="NXCVX" localSheetId="1" hidden="1">{#N/A,#N/A,FALSE,"을지 (4)";#N/A,#N/A,FALSE,"을지 (5)";#N/A,#N/A,FALSE,"을지 (6)"}</definedName>
    <definedName name="NXCVX" hidden="1">{#N/A,#N/A,FALSE,"을지 (4)";#N/A,#N/A,FALSE,"을지 (5)";#N/A,#N/A,FALSE,"을지 (6)"}</definedName>
    <definedName name="ny" hidden="1">#REF!</definedName>
    <definedName name="nyyyt" localSheetId="0" hidden="1">{"'자리배치도'!$AG$1:$CI$28"}</definedName>
    <definedName name="nyyyt" hidden="1">{"'자리배치도'!$AG$1:$CI$28"}</definedName>
    <definedName name="nzn" localSheetId="0" hidden="1">{#N/A,#N/A,FALSE,"Aging Summary";#N/A,#N/A,FALSE,"Ratio Analysis";#N/A,#N/A,FALSE,"Test 120 Day Accts";#N/A,#N/A,FALSE,"Tickmarks"}</definedName>
    <definedName name="nzn" localSheetId="1" hidden="1">{#N/A,#N/A,FALSE,"Aging Summary";#N/A,#N/A,FALSE,"Ratio Analysis";#N/A,#N/A,FALSE,"Test 120 Day Accts";#N/A,#N/A,FALSE,"Tickmarks"}</definedName>
    <definedName name="nzn" hidden="1">{#N/A,#N/A,FALSE,"Aging Summary";#N/A,#N/A,FALSE,"Ratio Analysis";#N/A,#N/A,FALSE,"Test 120 Day Accts";#N/A,#N/A,FALSE,"Tickmarks"}</definedName>
    <definedName name="O"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ö"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ö"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OAMT">#N/A</definedName>
    <definedName name="ocf" localSheetId="0" hidden="1">#REF!</definedName>
    <definedName name="ocf" hidden="1">#REF!</definedName>
    <definedName name="OHP" hidden="1">{#N/A,#N/A,FALSE,"인원";#N/A,#N/A,FALSE,"비용2";#N/A,#N/A,FALSE,"비용1";#N/A,#N/A,FALSE,"비용";#N/A,#N/A,FALSE,"보증2";#N/A,#N/A,FALSE,"보증1";#N/A,#N/A,FALSE,"보증";#N/A,#N/A,FALSE,"손익1";#N/A,#N/A,FALSE,"손익";#N/A,#N/A,FALSE,"부서별매출";#N/A,#N/A,FALSE,"매출"}</definedName>
    <definedName name="oie" localSheetId="0" hidden="1">{#N/A,#N/A,FALSE,"단축1";#N/A,#N/A,FALSE,"단축2";#N/A,#N/A,FALSE,"단축3";#N/A,#N/A,FALSE,"장축";#N/A,#N/A,FALSE,"4WD"}</definedName>
    <definedName name="oie" localSheetId="1" hidden="1">{#N/A,#N/A,FALSE,"단축1";#N/A,#N/A,FALSE,"단축2";#N/A,#N/A,FALSE,"단축3";#N/A,#N/A,FALSE,"장축";#N/A,#N/A,FALSE,"4WD"}</definedName>
    <definedName name="oie" hidden="1">{#N/A,#N/A,FALSE,"단축1";#N/A,#N/A,FALSE,"단축2";#N/A,#N/A,FALSE,"단축3";#N/A,#N/A,FALSE,"장축";#N/A,#N/A,FALSE,"4WD"}</definedName>
    <definedName name="oiytgrf" hidden="1">{#N/A,#N/A,FALSE,"단축1";#N/A,#N/A,FALSE,"단축2";#N/A,#N/A,FALSE,"단축3";#N/A,#N/A,FALSE,"장축";#N/A,#N/A,FALSE,"4WD"}</definedName>
    <definedName name="ok" localSheetId="0" hidden="1">{#N/A,#N/A,FALSE,"지침";#N/A,#N/A,FALSE,"환경분석";#N/A,#N/A,FALSE,"Sheet16"}</definedName>
    <definedName name="ok" hidden="1">{#N/A,#N/A,FALSE,"지침";#N/A,#N/A,FALSE,"환경분석";#N/A,#N/A,FALSE,"Sheet16"}</definedName>
    <definedName name="OKC" hidden="1">{#N/A,#N/A,FALSE,"지침";#N/A,#N/A,FALSE,"환경분석";#N/A,#N/A,FALSE,"Sheet16"}</definedName>
    <definedName name="ol">#REF!</definedName>
    <definedName name="OL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OMY"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n" hidden="1">[103]현금및현금등가물!#REF!</definedName>
    <definedName name="OO" localSheetId="0" hidden="1">{#N/A,#N/A,FALSE,"단축1";#N/A,#N/A,FALSE,"단축2";#N/A,#N/A,FALSE,"단축3";#N/A,#N/A,FALSE,"장축";#N/A,#N/A,FALSE,"4WD"}</definedName>
    <definedName name="OO" localSheetId="1" hidden="1">{#N/A,#N/A,FALSE,"단축1";#N/A,#N/A,FALSE,"단축2";#N/A,#N/A,FALSE,"단축3";#N/A,#N/A,FALSE,"장축";#N/A,#N/A,FALSE,"4WD"}</definedName>
    <definedName name="OO" hidden="1">{#N/A,#N/A,FALSE,"단축1";#N/A,#N/A,FALSE,"단축2";#N/A,#N/A,FALSE,"단축3";#N/A,#N/A,FALSE,"장축";#N/A,#N/A,FALSE,"4WD"}</definedName>
    <definedName name="ooeag" hidden="1">{#N/A,#N/A,FALSE,"FR 계산내역";#N/A,#N/A,FALSE,"RR 계산내역";#N/A,#N/A,FALSE,"기계경비"}</definedName>
    <definedName name="OOLPI"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OOO" localSheetId="0" hidden="1">{#N/A,#N/A,TRUE,"Y생산";#N/A,#N/A,TRUE,"Y판매";#N/A,#N/A,TRUE,"Y총물량";#N/A,#N/A,TRUE,"Y능력";#N/A,#N/A,TRUE,"YKD"}</definedName>
    <definedName name="OOO" localSheetId="1" hidden="1">{#N/A,#N/A,TRUE,"Y생산";#N/A,#N/A,TRUE,"Y판매";#N/A,#N/A,TRUE,"Y총물량";#N/A,#N/A,TRUE,"Y능력";#N/A,#N/A,TRUE,"YKD"}</definedName>
    <definedName name="ooo" hidden="1">#N/A</definedName>
    <definedName name="OOOO" localSheetId="0" hidden="1">{#N/A,#N/A,FALSE,"단축1";#N/A,#N/A,FALSE,"단축2";#N/A,#N/A,FALSE,"단축3";#N/A,#N/A,FALSE,"장축";#N/A,#N/A,FALSE,"4WD"}</definedName>
    <definedName name="OOOO" localSheetId="1" hidden="1">{#N/A,#N/A,FALSE,"단축1";#N/A,#N/A,FALSE,"단축2";#N/A,#N/A,FALSE,"단축3";#N/A,#N/A,FALSE,"장축";#N/A,#N/A,FALSE,"4WD"}</definedName>
    <definedName name="oooo" hidden="1">{"'자리배치도'!$AG$1:$CI$28"}</definedName>
    <definedName name="oooooo" localSheetId="0" hidden="1">{#N/A,#N/A,FALSE,"단축1";#N/A,#N/A,FALSE,"단축2";#N/A,#N/A,FALSE,"단축3";#N/A,#N/A,FALSE,"장축";#N/A,#N/A,FALSE,"4WD"}</definedName>
    <definedName name="oooooo" localSheetId="1" hidden="1">{#N/A,#N/A,FALSE,"단축1";#N/A,#N/A,FALSE,"단축2";#N/A,#N/A,FALSE,"단축3";#N/A,#N/A,FALSE,"장축";#N/A,#N/A,FALSE,"4WD"}</definedName>
    <definedName name="oooooo" hidden="1">{#N/A,#N/A,FALSE,"단축1";#N/A,#N/A,FALSE,"단축2";#N/A,#N/A,FALSE,"단축3";#N/A,#N/A,FALSE,"장축";#N/A,#N/A,FALSE,"4WD"}</definedName>
    <definedName name="ooop" hidden="1">{"'매출'!$A$1:$I$22"}</definedName>
    <definedName name="OP" localSheetId="0">#REF!</definedName>
    <definedName name="OP">#REF!</definedName>
    <definedName name="OPL" localSheetId="0" hidden="1">{#VALUE!,#N/A,FALSE,0;#N/A,#N/A,FALSE,0;#N/A,#N/A,FALSE,0;#N/A,#N/A,FALSE,0;#N/A,#N/A,FALSE,0}</definedName>
    <definedName name="OPL" localSheetId="1" hidden="1">{#VALUE!,#N/A,FALSE,0;#N/A,#N/A,FALSE,0;#N/A,#N/A,FALSE,0;#N/A,#N/A,FALSE,0;#N/A,#N/A,FALSE,0}</definedName>
    <definedName name="OPL" hidden="1">{#VALUE!,#N/A,FALSE,0;#N/A,#N/A,FALSE,0;#N/A,#N/A,FALSE,0;#N/A,#N/A,FALSE,0;#N/A,#N/A,FALSE,0}</definedName>
    <definedName name="opo" localSheetId="0" hidden="1">{#N/A,#N/A,FALSE,"지침";#N/A,#N/A,FALSE,"환경분석";#N/A,#N/A,FALSE,"Sheet16"}</definedName>
    <definedName name="opo" hidden="1">{#N/A,#N/A,FALSE,"지침";#N/A,#N/A,FALSE,"환경분석";#N/A,#N/A,FALSE,"Sheet16"}</definedName>
    <definedName name="opo_1" hidden="1">{#N/A,#N/A,FALSE,"지침";#N/A,#N/A,FALSE,"환경분석";#N/A,#N/A,FALSE,"Sheet16"}</definedName>
    <definedName name="opo_2" hidden="1">{#N/A,#N/A,FALSE,"지침";#N/A,#N/A,FALSE,"환경분석";#N/A,#N/A,FALSE,"Sheet16"}</definedName>
    <definedName name="opo_3" hidden="1">{#N/A,#N/A,FALSE,"지침";#N/A,#N/A,FALSE,"환경분석";#N/A,#N/A,FALSE,"Sheet16"}</definedName>
    <definedName name="OptionButton21_Click" localSheetId="0">CAPEX!OptionButton21_Click</definedName>
    <definedName name="OptionButton21_Click">[0]!OptionButton21_Click</definedName>
    <definedName name="OQTY">#N/A</definedName>
    <definedName name="Order" hidden="1">0</definedName>
    <definedName name="ORDER_S" localSheetId="0">#REF!</definedName>
    <definedName name="ORDER_S">#REF!</definedName>
    <definedName name="order2" hidden="1">0</definedName>
    <definedName name="osh" hidden="1">{#N/A,#N/A,FALSE,"UNIT";#N/A,#N/A,FALSE,"UNIT";#N/A,#N/A,FALSE,"계정"}</definedName>
    <definedName name="ou" localSheetId="0" hidden="1">{#N/A,#N/A,FALSE,"Aging Summary";#N/A,#N/A,FALSE,"Ratio Analysis";#N/A,#N/A,FALSE,"Test 120 Day Accts";#N/A,#N/A,FALSE,"Tickmarks"}</definedName>
    <definedName name="ou" localSheetId="1" hidden="1">{#N/A,#N/A,FALSE,"Aging Summary";#N/A,#N/A,FALSE,"Ratio Analysis";#N/A,#N/A,FALSE,"Test 120 Day Accts";#N/A,#N/A,FALSE,"Tickmarks"}</definedName>
    <definedName name="ou" hidden="1">{#N/A,#N/A,FALSE,"Aging Summary";#N/A,#N/A,FALSE,"Ratio Analysis";#N/A,#N/A,FALSE,"Test 120 Day Accts";#N/A,#N/A,FALSE,"Tickmarks"}</definedName>
    <definedName name="öü"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öü"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ownership" hidden="1">{#N/A,#N/A,TRUE,"Summary";#N/A,#N/A,TRUE,"IS";#N/A,#N/A,TRUE,"Adj";#N/A,#N/A,TRUE,"BS";#N/A,#N/A,TRUE,"CF";#N/A,#N/A,TRUE,"Debt";#N/A,#N/A,TRUE,"IRR"}</definedName>
    <definedName name="ownership_1" hidden="1">{#N/A,#N/A,TRUE,"Summary";#N/A,#N/A,TRUE,"IS";#N/A,#N/A,TRUE,"Adj";#N/A,#N/A,TRUE,"BS";#N/A,#N/A,TRUE,"CF";#N/A,#N/A,TRUE,"Debt";#N/A,#N/A,TRUE,"IRR"}</definedName>
    <definedName name="ownership_2" hidden="1">{#N/A,#N/A,TRUE,"Summary";#N/A,#N/A,TRUE,"IS";#N/A,#N/A,TRUE,"Adj";#N/A,#N/A,TRUE,"BS";#N/A,#N/A,TRUE,"CF";#N/A,#N/A,TRUE,"Debt";#N/A,#N/A,TRUE,"IRR"}</definedName>
    <definedName name="ownership_3" hidden="1">{#N/A,#N/A,TRUE,"Summary";#N/A,#N/A,TRUE,"IS";#N/A,#N/A,TRUE,"Adj";#N/A,#N/A,TRUE,"BS";#N/A,#N/A,TRUE,"CF";#N/A,#N/A,TRUE,"Debt";#N/A,#N/A,TRUE,"IRR"}</definedName>
    <definedName name="ownership2" hidden="1">{#N/A,#N/A,TRUE,"Summary";#N/A,#N/A,TRUE,"IS";#N/A,#N/A,TRUE,"Adj";#N/A,#N/A,TRUE,"BS";#N/A,#N/A,TRUE,"CF";#N/A,#N/A,TRUE,"Debt";#N/A,#N/A,TRUE,"IRR"}</definedName>
    <definedName name="ownership2_1" hidden="1">{#N/A,#N/A,TRUE,"Summary";#N/A,#N/A,TRUE,"IS";#N/A,#N/A,TRUE,"Adj";#N/A,#N/A,TRUE,"BS";#N/A,#N/A,TRUE,"CF";#N/A,#N/A,TRUE,"Debt";#N/A,#N/A,TRUE,"IRR"}</definedName>
    <definedName name="ownership2_2" hidden="1">{#N/A,#N/A,TRUE,"Summary";#N/A,#N/A,TRUE,"IS";#N/A,#N/A,TRUE,"Adj";#N/A,#N/A,TRUE,"BS";#N/A,#N/A,TRUE,"CF";#N/A,#N/A,TRUE,"Debt";#N/A,#N/A,TRUE,"IRR"}</definedName>
    <definedName name="ownership2_3" hidden="1">{#N/A,#N/A,TRUE,"Summary";#N/A,#N/A,TRUE,"IS";#N/A,#N/A,TRUE,"Adj";#N/A,#N/A,TRUE,"BS";#N/A,#N/A,TRUE,"CF";#N/A,#N/A,TRUE,"Debt";#N/A,#N/A,TRUE,"IRR"}</definedName>
    <definedName name="p"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p"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P1_">#N/A</definedName>
    <definedName name="P10_">#N/A</definedName>
    <definedName name="P10Q" hidden="1">{#N/A,#N/A,TRUE,"BS10QFrançais";#N/A,#N/A,TRUE,"BS10Q";#N/A,#N/A,TRUE,"SCF10Q"}</definedName>
    <definedName name="P11_">#N/A</definedName>
    <definedName name="P12_">#N/A</definedName>
    <definedName name="P13_">#N/A</definedName>
    <definedName name="P14_">#N/A</definedName>
    <definedName name="P15_">#N/A</definedName>
    <definedName name="P16_">#N/A</definedName>
    <definedName name="P17_">#N/A</definedName>
    <definedName name="P1용도" localSheetId="0" hidden="1">{#N/A,#N/A,FALSE,"단축1";#N/A,#N/A,FALSE,"단축2";#N/A,#N/A,FALSE,"단축3";#N/A,#N/A,FALSE,"장축";#N/A,#N/A,FALSE,"4WD"}</definedName>
    <definedName name="P1용도" localSheetId="1" hidden="1">{#N/A,#N/A,FALSE,"단축1";#N/A,#N/A,FALSE,"단축2";#N/A,#N/A,FALSE,"단축3";#N/A,#N/A,FALSE,"장축";#N/A,#N/A,FALSE,"4WD"}</definedName>
    <definedName name="P1용도" hidden="1">{#N/A,#N/A,FALSE,"단축1";#N/A,#N/A,FALSE,"단축2";#N/A,#N/A,FALSE,"단축3";#N/A,#N/A,FALSE,"장축";#N/A,#N/A,FALSE,"4WD"}</definedName>
    <definedName name="P2_">#N/A</definedName>
    <definedName name="P2예산" hidden="1">{#N/A,#N/A,FALSE,"단축1";#N/A,#N/A,FALSE,"단축2";#N/A,#N/A,FALSE,"단축3";#N/A,#N/A,FALSE,"장축";#N/A,#N/A,FALSE,"4WD"}</definedName>
    <definedName name="P3_">#N/A</definedName>
    <definedName name="P3가공향상" localSheetId="0" hidden="1">{#N/A,#N/A,TRUE,"Y생산";#N/A,#N/A,TRUE,"Y판매";#N/A,#N/A,TRUE,"Y총물량";#N/A,#N/A,TRUE,"Y능력";#N/A,#N/A,TRUE,"YKD"}</definedName>
    <definedName name="P3가공향상" localSheetId="1" hidden="1">{#N/A,#N/A,TRUE,"Y생산";#N/A,#N/A,TRUE,"Y판매";#N/A,#N/A,TRUE,"Y총물량";#N/A,#N/A,TRUE,"Y능력";#N/A,#N/A,TRUE,"YKD"}</definedName>
    <definedName name="P3가공향상" hidden="1">{#N/A,#N/A,TRUE,"Y생산";#N/A,#N/A,TRUE,"Y판매";#N/A,#N/A,TRUE,"Y총물량";#N/A,#N/A,TRUE,"Y능력";#N/A,#N/A,TRUE,"YKD"}</definedName>
    <definedName name="P4_">#N/A</definedName>
    <definedName name="P5_">#N/A</definedName>
    <definedName name="P6_">#N/A</definedName>
    <definedName name="P7_">#N/A</definedName>
    <definedName name="P8_">#N/A</definedName>
    <definedName name="P9_">#N/A</definedName>
    <definedName name="PA" hidden="1">'[97]JT3.0견적-구1'!$1:$4010</definedName>
    <definedName name="PACKAGE3" localSheetId="0" hidden="1">{#N/A,#N/A,FALSE,"단축1";#N/A,#N/A,FALSE,"단축2";#N/A,#N/A,FALSE,"단축3";#N/A,#N/A,FALSE,"장축";#N/A,#N/A,FALSE,"4WD"}</definedName>
    <definedName name="PACKAGE3" localSheetId="1" hidden="1">{#N/A,#N/A,FALSE,"단축1";#N/A,#N/A,FALSE,"단축2";#N/A,#N/A,FALSE,"단축3";#N/A,#N/A,FALSE,"장축";#N/A,#N/A,FALSE,"4WD"}</definedName>
    <definedName name="PACKAGE3" hidden="1">{#N/A,#N/A,FALSE,"단축1";#N/A,#N/A,FALSE,"단축2";#N/A,#N/A,FALSE,"단축3";#N/A,#N/A,FALSE,"장축";#N/A,#N/A,FALSE,"4WD"}</definedName>
    <definedName name="PADWN" hidden="1">#REF!</definedName>
    <definedName name="PAGE1" hidden="1">{#N/A,#N/A,FALSE,"단축1";#N/A,#N/A,FALSE,"단축2";#N/A,#N/A,FALSE,"단축3";#N/A,#N/A,FALSE,"장축";#N/A,#N/A,FALSE,"4WD"}</definedName>
    <definedName name="PAGE4" localSheetId="0" hidden="1">{#N/A,#N/A,FALSE,"단축1";#N/A,#N/A,FALSE,"단축2";#N/A,#N/A,FALSE,"단축3";#N/A,#N/A,FALSE,"장축";#N/A,#N/A,FALSE,"4WD"}</definedName>
    <definedName name="PAGE4" localSheetId="1" hidden="1">{#N/A,#N/A,FALSE,"단축1";#N/A,#N/A,FALSE,"단축2";#N/A,#N/A,FALSE,"단축3";#N/A,#N/A,FALSE,"장축";#N/A,#N/A,FALSE,"4WD"}</definedName>
    <definedName name="PAGE4" hidden="1">{#N/A,#N/A,FALSE,"단축1";#N/A,#N/A,FALSE,"단축2";#N/A,#N/A,FALSE,"단축3";#N/A,#N/A,FALSE,"장축";#N/A,#N/A,FALSE,"4WD"}</definedName>
    <definedName name="PARK" localSheetId="0" hidden="1">{#N/A,#N/A,FALSE,"단축1";#N/A,#N/A,FALSE,"단축2";#N/A,#N/A,FALSE,"단축3";#N/A,#N/A,FALSE,"장축";#N/A,#N/A,FALSE,"4WD"}</definedName>
    <definedName name="PARK" localSheetId="1" hidden="1">{#N/A,#N/A,FALSE,"단축1";#N/A,#N/A,FALSE,"단축2";#N/A,#N/A,FALSE,"단축3";#N/A,#N/A,FALSE,"장축";#N/A,#N/A,FALSE,"4WD"}</definedName>
    <definedName name="PARK" hidden="1">{#N/A,#N/A,FALSE,"단축1";#N/A,#N/A,FALSE,"단축2";#N/A,#N/A,FALSE,"단축3";#N/A,#N/A,FALSE,"장축";#N/A,#N/A,FALSE,"4WD"}</definedName>
    <definedName name="PART"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PART_NO">#N/A</definedName>
    <definedName name="PART현황" hidden="1">{#N/A,#N/A,TRUE,"일정"}</definedName>
    <definedName name="PATHNAME" localSheetId="0">#REF!</definedName>
    <definedName name="PATHNAME">#REF!</definedName>
    <definedName name="pay" hidden="1">[104]INDEX!#REF!</definedName>
    <definedName name="payment1" hidden="1">'[104]3100'!#REF!</definedName>
    <definedName name="PBC" localSheetId="0">#REF!</definedName>
    <definedName name="PBC">#REF!</definedName>
    <definedName name="PBC_List" localSheetId="0">#REF!</definedName>
    <definedName name="PBC_List">#REF!</definedName>
    <definedName name="PC">#N/A</definedName>
    <definedName name="PCL">#N/A</definedName>
    <definedName name="PCLSNAME">#N/A</definedName>
    <definedName name="p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D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D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er" hidden="1">{#N/A,#N/A,FALSE,"인원";#N/A,#N/A,FALSE,"비용2";#N/A,#N/A,FALSE,"비용1";#N/A,#N/A,FALSE,"비용";#N/A,#N/A,FALSE,"보증2";#N/A,#N/A,FALSE,"보증1";#N/A,#N/A,FALSE,"보증";#N/A,#N/A,FALSE,"손익1";#N/A,#N/A,FALSE,"손익";#N/A,#N/A,FALSE,"부서별매출";#N/A,#N/A,FALSE,"매출"}</definedName>
    <definedName name="PHAJA" localSheetId="0">#REF!</definedName>
    <definedName name="PHAJA">#REF!</definedName>
    <definedName name="PHASE4" hidden="1">{#N/A,#N/A,FALSE,"삼진정공";#N/A,#N/A,FALSE,"영신금속";#N/A,#N/A,FALSE,"태양금속";#N/A,#N/A,FALSE,"진합정공";#N/A,#N/A,FALSE,"코리아";#N/A,#N/A,FALSE,"풍강금속";#N/A,#N/A,FALSE,"선일기계"}</definedName>
    <definedName name="PH단계별" localSheetId="0" hidden="1">{#N/A,#N/A,TRUE,"일정"}</definedName>
    <definedName name="PH단계별" localSheetId="1" hidden="1">{#N/A,#N/A,TRUE,"일정"}</definedName>
    <definedName name="PH단계별" hidden="1">{#N/A,#N/A,TRUE,"일정"}</definedName>
    <definedName name="PI" localSheetId="0" hidden="1">{#N/A,#N/A,TRUE,"Y생산";#N/A,#N/A,TRUE,"Y판매";#N/A,#N/A,TRUE,"Y총물량";#N/A,#N/A,TRUE,"Y능력";#N/A,#N/A,TRUE,"YKD"}</definedName>
    <definedName name="PI" localSheetId="1" hidden="1">{#N/A,#N/A,TRUE,"Y생산";#N/A,#N/A,TRUE,"Y판매";#N/A,#N/A,TRUE,"Y총물량";#N/A,#N/A,TRUE,"Y능력";#N/A,#N/A,TRUE,"YKD"}</definedName>
    <definedName name="PI" hidden="1">{#N/A,#N/A,TRUE,"Y생산";#N/A,#N/A,TRUE,"Y판매";#N/A,#N/A,TRUE,"Y총물량";#N/A,#N/A,TRUE,"Y능력";#N/A,#N/A,TRUE,"YKD"}</definedName>
    <definedName name="PICRANGE_1">#REF!</definedName>
    <definedName name="PILLAR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PILOT" localSheetId="0" hidden="1">{#N/A,#N/A,FALSE,"단축1";#N/A,#N/A,FALSE,"단축2";#N/A,#N/A,FALSE,"단축3";#N/A,#N/A,FALSE,"장축";#N/A,#N/A,FALSE,"4WD"}</definedName>
    <definedName name="PILOT" localSheetId="1" hidden="1">{#N/A,#N/A,FALSE,"단축1";#N/A,#N/A,FALSE,"단축2";#N/A,#N/A,FALSE,"단축3";#N/A,#N/A,FALSE,"장축";#N/A,#N/A,FALSE,"4WD"}</definedName>
    <definedName name="PILOT" hidden="1">{#N/A,#N/A,FALSE,"단축1";#N/A,#N/A,FALSE,"단축2";#N/A,#N/A,FALSE,"단축3";#N/A,#N/A,FALSE,"장축";#N/A,#N/A,FALSE,"4WD"}</definedName>
    <definedName name="Pilot1" localSheetId="0" hidden="1">{#N/A,#N/A,FALSE,"단축1";#N/A,#N/A,FALSE,"단축2";#N/A,#N/A,FALSE,"단축3";#N/A,#N/A,FALSE,"장축";#N/A,#N/A,FALSE,"4WD"}</definedName>
    <definedName name="Pilot1" localSheetId="1" hidden="1">{#N/A,#N/A,FALSE,"단축1";#N/A,#N/A,FALSE,"단축2";#N/A,#N/A,FALSE,"단축3";#N/A,#N/A,FALSE,"장축";#N/A,#N/A,FALSE,"4WD"}</definedName>
    <definedName name="Pilot1" hidden="1">{#N/A,#N/A,FALSE,"단축1";#N/A,#N/A,FALSE,"단축2";#N/A,#N/A,FALSE,"단축3";#N/A,#N/A,FALSE,"장축";#N/A,#N/A,FALSE,"4WD"}</definedName>
    <definedName name="Pilot2" localSheetId="0" hidden="1">{#N/A,#N/A,FALSE,"단축1";#N/A,#N/A,FALSE,"단축2";#N/A,#N/A,FALSE,"단축3";#N/A,#N/A,FALSE,"장축";#N/A,#N/A,FALSE,"4WD"}</definedName>
    <definedName name="Pilot2" localSheetId="1" hidden="1">{#N/A,#N/A,FALSE,"단축1";#N/A,#N/A,FALSE,"단축2";#N/A,#N/A,FALSE,"단축3";#N/A,#N/A,FALSE,"장축";#N/A,#N/A,FALSE,"4WD"}</definedName>
    <definedName name="Pilot2" hidden="1">{#N/A,#N/A,FALSE,"단축1";#N/A,#N/A,FALSE,"단축2";#N/A,#N/A,FALSE,"단축3";#N/A,#N/A,FALSE,"장축";#N/A,#N/A,FALSE,"4WD"}</definedName>
    <definedName name="Pilot2용도" localSheetId="0" hidden="1">{#N/A,#N/A,FALSE,"단축1";#N/A,#N/A,FALSE,"단축2";#N/A,#N/A,FALSE,"단축3";#N/A,#N/A,FALSE,"장축";#N/A,#N/A,FALSE,"4WD"}</definedName>
    <definedName name="Pilot2용도" localSheetId="1" hidden="1">{#N/A,#N/A,FALSE,"단축1";#N/A,#N/A,FALSE,"단축2";#N/A,#N/A,FALSE,"단축3";#N/A,#N/A,FALSE,"장축";#N/A,#N/A,FALSE,"4WD"}</definedName>
    <definedName name="Pilot2용도" hidden="1">{#N/A,#N/A,FALSE,"단축1";#N/A,#N/A,FALSE,"단축2";#N/A,#N/A,FALSE,"단축3";#N/A,#N/A,FALSE,"장축";#N/A,#N/A,FALSE,"4WD"}</definedName>
    <definedName name="PIPE">#REF!</definedName>
    <definedName name="PJ" hidden="1">{#N/A,#N/A,FALSE,"초도품";#N/A,#N/A,FALSE,"초도품 (2)";#N/A,#N/A,FALSE,"초도품 (3)";#N/A,#N/A,FALSE,"초도품 (4)";#N/A,#N/A,FALSE,"초도품 (5)";#N/A,#N/A,FALSE,"초도품 (6)"}</definedName>
    <definedName name="PJT" localSheetId="0">#REF!</definedName>
    <definedName name="PJT">#REF!</definedName>
    <definedName name="PL" localSheetId="0" hidden="1">{#N/A,#N/A,FALSE,"단축1";#N/A,#N/A,FALSE,"단축2";#N/A,#N/A,FALSE,"단축3";#N/A,#N/A,FALSE,"장축";#N/A,#N/A,FALSE,"4WD"}</definedName>
    <definedName name="PL" localSheetId="1" hidden="1">{#N/A,#N/A,FALSE,"단축1";#N/A,#N/A,FALSE,"단축2";#N/A,#N/A,FALSE,"단축3";#N/A,#N/A,FALSE,"장축";#N/A,#N/A,FALSE,"4WD"}</definedName>
    <definedName name="PL" hidden="1">{#N/A,#N/A,FALSE,"단축1";#N/A,#N/A,FALSE,"단축2";#N/A,#N/A,FALSE,"단축3";#N/A,#N/A,FALSE,"장축";#N/A,#N/A,FALSE,"4WD"}</definedName>
    <definedName name="PL_Data">[69]PRT_PL!$A$4:$E$5003</definedName>
    <definedName name="PLbeforeadj.95" localSheetId="0">#REF!</definedName>
    <definedName name="PLbeforeadj.95">#REF!</definedName>
    <definedName name="PLbeforeadj.96" localSheetId="0">#REF!</definedName>
    <definedName name="PLbeforeadj.96">#REF!</definedName>
    <definedName name="PLbeforeadj.97" localSheetId="0">#REF!</definedName>
    <definedName name="PLbeforeadj.97">#REF!</definedName>
    <definedName name="PLbeforeadj.98">#REF!</definedName>
    <definedName name="PLbeforeadj.98.10">#REF!</definedName>
    <definedName name="PLbeforeadj.98.11">#REF!</definedName>
    <definedName name="PLC"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N/A,"PLComparisonEnovia",TRUE,"PLComparison"}</definedName>
    <definedName name="pldec" hidden="1">{#N/A,#N/A,TRUE,"Title";#N/A,#N/A,TRUE,"BSAssets";#N/A,#N/A,TRUE,"BSLiabilities";#N/A,#N/A,TRUE,"ConsolidatedEquityControl";#N/A,#N/A,TRUE,"BSConsolidatedDetail"}</definedName>
    <definedName name="pldec2" hidden="1">{#N/A,"CashGroup",TRUE,"SCFComparison";#N/A,"CashDS",TRUE,"SCFComparison";#N/A,"CashDDS",TRUE,"SCFComparison";#N/A,"CashDSA",TRUE,"SCFComparison";#N/A,"CashDSKK",TRUE,"SCFComparison";#N/A,"CashSOW",TRUE,"SCFComparison";#N/A,"CashDeneb",TRUE,"SCFComparison"}</definedName>
    <definedName name="PLG"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PLKACr95" localSheetId="0">#REF!</definedName>
    <definedName name="PLKACr95">#REF!</definedName>
    <definedName name="PLKACr96" localSheetId="0">#REF!</definedName>
    <definedName name="PLKACr96">#REF!</definedName>
    <definedName name="PLKACr97" localSheetId="0">#REF!</definedName>
    <definedName name="PLKACr97">#REF!</definedName>
    <definedName name="PLKACr98">#REF!</definedName>
    <definedName name="PLKACr98.10">#REF!</definedName>
    <definedName name="PLKACr98.11">#REF!</definedName>
    <definedName name="PLKADr95">#REF!</definedName>
    <definedName name="PLKADr96">#REF!</definedName>
    <definedName name="PLKADr97">#REF!</definedName>
    <definedName name="PLKADr98">#REF!</definedName>
    <definedName name="PLKADr98.10">#REF!</definedName>
    <definedName name="PLKADr98.11">#REF!</definedName>
    <definedName name="PLKGaap95">#REF!</definedName>
    <definedName name="PLKGaap96">#REF!</definedName>
    <definedName name="PLKGaap97">#REF!</definedName>
    <definedName name="PLKGaap98">#REF!</definedName>
    <definedName name="PLKGaap98.10">#REF!</definedName>
    <definedName name="PLKGaap98.11">#REF!</definedName>
    <definedName name="PLL" localSheetId="0" hidden="1">{"'장비'!$A$3:$M$12"}</definedName>
    <definedName name="PLL" hidden="1">{"'장비'!$A$3:$M$12"}</definedName>
    <definedName name="plNote" localSheetId="0">CAPEX!plNote</definedName>
    <definedName name="plNote">[0]!plNote</definedName>
    <definedName name="PLUACr95" localSheetId="0">#REF!</definedName>
    <definedName name="PLUACr95">#REF!</definedName>
    <definedName name="PLUACr96" localSheetId="0">#REF!</definedName>
    <definedName name="PLUACr96">#REF!</definedName>
    <definedName name="PLUACr97" localSheetId="0">#REF!</definedName>
    <definedName name="PLUACr97">#REF!</definedName>
    <definedName name="PLUACr98">#REF!</definedName>
    <definedName name="PLUACr98.10">#REF!</definedName>
    <definedName name="PLUACr98.11">#REF!</definedName>
    <definedName name="PLUADr95">#REF!</definedName>
    <definedName name="PLUADr96">#REF!</definedName>
    <definedName name="PLUADr97">#REF!</definedName>
    <definedName name="PLUADr98">#REF!</definedName>
    <definedName name="PLUADr98.10">#REF!</definedName>
    <definedName name="PLUADr98.11">#REF!</definedName>
    <definedName name="PLUG">#REF!</definedName>
    <definedName name="PLUGaap95">#REF!</definedName>
    <definedName name="PLUGaap96">#REF!</definedName>
    <definedName name="PLUGaap97">#REF!</definedName>
    <definedName name="PLUGaap98">#REF!</definedName>
    <definedName name="PLUGaap98.10">#REF!</definedName>
    <definedName name="PLUGaap98.11">#REF!</definedName>
    <definedName name="PLZ" hidden="1">{"Wire Charts",#N/A,TRUE,"Wires"}</definedName>
    <definedName name="PL환산" localSheetId="0">CAPEX!PL환산</definedName>
    <definedName name="PL환산">[0]!PL환산</definedName>
    <definedName name="PM" hidden="1">{#N/A,#N/A,TRUE,"Title";#N/A,#N/A,TRUE,"BSAssets";#N/A,#N/A,TRUE,"BSLiabilities";#N/A,#N/A,TRUE,"PL";#N/A,#N/A,TRUE,"PLNature";#N/A,#N/A,TRUE,"Revenue";#N/A,#N/A,TRUE,"SCF";#N/A,#N/A,TRUE,"PPE";#N/A,#N/A,TRUE,"Intangible"}</definedName>
    <definedName name="PO" localSheetId="0" hidden="1">{#N/A,#N/A,FALSE,"단축1";#N/A,#N/A,FALSE,"단축2";#N/A,#N/A,FALSE,"단축3";#N/A,#N/A,FALSE,"장축";#N/A,#N/A,FALSE,"4WD"}</definedName>
    <definedName name="PO" localSheetId="1" hidden="1">{#N/A,#N/A,FALSE,"단축1";#N/A,#N/A,FALSE,"단축2";#N/A,#N/A,FALSE,"단축3";#N/A,#N/A,FALSE,"장축";#N/A,#N/A,FALSE,"4WD"}</definedName>
    <definedName name="PO" hidden="1">{#N/A,#N/A,FALSE,"단축1";#N/A,#N/A,FALSE,"단축2";#N/A,#N/A,FALSE,"단축3";#N/A,#N/A,FALSE,"장축";#N/A,#N/A,FALSE,"4WD"}</definedName>
    <definedName name="poi" localSheetId="0" hidden="1">{#N/A,#N/A,FALSE,"단축1";#N/A,#N/A,FALSE,"단축2";#N/A,#N/A,FALSE,"단축3";#N/A,#N/A,FALSE,"장축";#N/A,#N/A,FALSE,"4WD"}</definedName>
    <definedName name="poi" localSheetId="1" hidden="1">{#N/A,#N/A,FALSE,"단축1";#N/A,#N/A,FALSE,"단축2";#N/A,#N/A,FALSE,"단축3";#N/A,#N/A,FALSE,"장축";#N/A,#N/A,FALSE,"4WD"}</definedName>
    <definedName name="poi" hidden="1">{#N/A,#N/A,FALSE,"단축1";#N/A,#N/A,FALSE,"단축2";#N/A,#N/A,FALSE,"단축3";#N/A,#N/A,FALSE,"장축";#N/A,#N/A,FALSE,"4WD"}</definedName>
    <definedName name="POIL" localSheetId="0" hidden="1">{#N/A,#N/A,FALSE,"단축1";#N/A,#N/A,FALSE,"단축2";#N/A,#N/A,FALSE,"단축3";#N/A,#N/A,FALSE,"장축";#N/A,#N/A,FALSE,"4WD"}</definedName>
    <definedName name="POIL" localSheetId="1" hidden="1">{#N/A,#N/A,FALSE,"단축1";#N/A,#N/A,FALSE,"단축2";#N/A,#N/A,FALSE,"단축3";#N/A,#N/A,FALSE,"장축";#N/A,#N/A,FALSE,"4WD"}</definedName>
    <definedName name="POIL" hidden="1">{#N/A,#N/A,FALSE,"단축1";#N/A,#N/A,FALSE,"단축2";#N/A,#N/A,FALSE,"단축3";#N/A,#N/A,FALSE,"장축";#N/A,#N/A,FALSE,"4WD"}</definedName>
    <definedName name="PONO">#N/A</definedName>
    <definedName name="POO" hidden="1">{#N/A,#N/A,TRUE,"일정"}</definedName>
    <definedName name="POS" localSheetId="0" hidden="1">{#N/A,#N/A,FALSE,"단축1";#N/A,#N/A,FALSE,"단축2";#N/A,#N/A,FALSE,"단축3";#N/A,#N/A,FALSE,"장축";#N/A,#N/A,FALSE,"4WD"}</definedName>
    <definedName name="POS" localSheetId="1" hidden="1">{#N/A,#N/A,FALSE,"단축1";#N/A,#N/A,FALSE,"단축2";#N/A,#N/A,FALSE,"단축3";#N/A,#N/A,FALSE,"장축";#N/A,#N/A,FALSE,"4WD"}</definedName>
    <definedName name="POS" hidden="1">{#N/A,#N/A,FALSE,"단축1";#N/A,#N/A,FALSE,"단축2";#N/A,#N/A,FALSE,"단축3";#N/A,#N/A,FALSE,"장축";#N/A,#N/A,FALSE,"4WD"}</definedName>
    <definedName name="pound">#REF!</definedName>
    <definedName name="PP" localSheetId="0" hidden="1">#REF!</definedName>
    <definedName name="PP" localSheetId="1" hidden="1">#REF!</definedName>
    <definedName name="pp" hidden="1">[41]CAUDIT!#REF!</definedName>
    <definedName name="PPAID" localSheetId="0">#REF!</definedName>
    <definedName name="PPAID">#REF!</definedName>
    <definedName name="PPEC" hidden="1">{#N/A,"PPEGroup",TRUE,"PPEComparison";#N/A,"PPEDS",TRUE,"PPEComparison";#N/A,"PPEDDS",TRUE,"PPEComparison";#N/A,"PPEDSA",TRUE,"PPEComparison";#N/A,"PPEDSKK",TRUE,"PPEComparison";#N/A,"PPESOW",TRUE,"PPEComparison";#N/A,"PPEDeneb",TRUE,"PPEComparison"}</definedName>
    <definedName name="PPEG" hidden="1">{#N/A,#N/A,TRUE,"PPE";#N/A,"PPEGroup",TRUE,"PPEComparison";#N/A,#N/A,TRUE,"PPEConsolidatedDetail"}</definedName>
    <definedName name="PPK" localSheetId="0" hidden="1">{#N/A,#N/A,FALSE,"96 3월물량표";#N/A,#N/A,FALSE,"96 4월물량표";#N/A,#N/A,FALSE,"96 5월물량표"}</definedName>
    <definedName name="PPK" localSheetId="1" hidden="1">{#N/A,#N/A,FALSE,"96 3월물량표";#N/A,#N/A,FALSE,"96 4월물량표";#N/A,#N/A,FALSE,"96 5월물량표"}</definedName>
    <definedName name="PPK" hidden="1">{#N/A,#N/A,FALSE,"96 3월물량표";#N/A,#N/A,FALSE,"96 4월물량표";#N/A,#N/A,FALSE,"96 5월물량표"}</definedName>
    <definedName name="ppo" hidden="1">{#N/A,#N/A,FALSE,"단축1";#N/A,#N/A,FALSE,"단축2";#N/A,#N/A,FALSE,"단축3";#N/A,#N/A,FALSE,"장축";#N/A,#N/A,FALSE,"4WD"}</definedName>
    <definedName name="PPODA" hidden="1">{#N/A,#N/A,FALSE,"FR 계산내역";#N/A,#N/A,FALSE,"RR 계산내역";#N/A,#N/A,FALSE,"기계경비"}</definedName>
    <definedName name="PPP" localSheetId="0" hidden="1">{#N/A,#N/A,TRUE,"일정"}</definedName>
    <definedName name="PPP" localSheetId="1" hidden="1">{#N/A,#N/A,TRUE,"일정"}</definedName>
    <definedName name="PPP" hidden="1">{#N/A,#N/A,TRUE,"일정"}</definedName>
    <definedName name="PPPP" localSheetId="0" hidden="1">{#N/A,#N/A,FALSE,"단축1";#N/A,#N/A,FALSE,"단축2";#N/A,#N/A,FALSE,"단축3";#N/A,#N/A,FALSE,"장축";#N/A,#N/A,FALSE,"4WD"}</definedName>
    <definedName name="PPPP" localSheetId="1" hidden="1">{#N/A,#N/A,FALSE,"단축1";#N/A,#N/A,FALSE,"단축2";#N/A,#N/A,FALSE,"단축3";#N/A,#N/A,FALSE,"장축";#N/A,#N/A,FALSE,"4WD"}</definedName>
    <definedName name="PPPP" hidden="1">{#N/A,#N/A,FALSE,"단축1";#N/A,#N/A,FALSE,"단축2";#N/A,#N/A,FALSE,"단축3";#N/A,#N/A,FALSE,"장축";#N/A,#N/A,FALSE,"4WD"}</definedName>
    <definedName name="pppp_1" hidden="1">{#N/A,#N/A,FALSE,"UNIT";#N/A,#N/A,FALSE,"UNIT";#N/A,#N/A,FALSE,"계정"}</definedName>
    <definedName name="pppp_2" hidden="1">{#N/A,#N/A,FALSE,"UNIT";#N/A,#N/A,FALSE,"UNIT";#N/A,#N/A,FALSE,"계정"}</definedName>
    <definedName name="pppp_3" hidden="1">{#N/A,#N/A,FALSE,"UNIT";#N/A,#N/A,FALSE,"UNIT";#N/A,#N/A,FALSE,"계정"}</definedName>
    <definedName name="pppppp" localSheetId="0" hidden="1">{#N/A,#N/A,FALSE,"단축1";#N/A,#N/A,FALSE,"단축2";#N/A,#N/A,FALSE,"단축3";#N/A,#N/A,FALSE,"장축";#N/A,#N/A,FALSE,"4WD"}</definedName>
    <definedName name="pppppp" localSheetId="1" hidden="1">{#N/A,#N/A,FALSE,"단축1";#N/A,#N/A,FALSE,"단축2";#N/A,#N/A,FALSE,"단축3";#N/A,#N/A,FALSE,"장축";#N/A,#N/A,FALSE,"4WD"}</definedName>
    <definedName name="pppppp" hidden="1">{#N/A,#N/A,FALSE,"단축1";#N/A,#N/A,FALSE,"단축2";#N/A,#N/A,FALSE,"단축3";#N/A,#N/A,FALSE,"장축";#N/A,#N/A,FALSE,"4WD"}</definedName>
    <definedName name="PQ점수">"Dialog Frame 1"</definedName>
    <definedName name="PRDMDL">#N/A</definedName>
    <definedName name="Premium_Beer">[66]!Premium_Beer</definedName>
    <definedName name="print" localSheetId="0">#REF!</definedName>
    <definedName name="Print">[88]Comps!$AT$1:$DD$59,[88]Comps!$B$1:$AR$56</definedName>
    <definedName name="_xlnm.Print_Area">#N/A</definedName>
    <definedName name="PRINT_AREA_MI" localSheetId="0">#REF!</definedName>
    <definedName name="PRINT_AREA_MI">#N/A</definedName>
    <definedName name="PRINT_AREA_MI1" localSheetId="0">#REF!</definedName>
    <definedName name="PRINT_AREA_MI1">#REF!</definedName>
    <definedName name="Print_title" localSheetId="0">#REF!,#REF!</definedName>
    <definedName name="Print_title">#REF!,#REF!</definedName>
    <definedName name="PRINT_TITLEES">#REF!</definedName>
    <definedName name="PRINT_TITLEES.">#REF!</definedName>
    <definedName name="_xlnm.Print_Titles" localSheetId="0">#REF!</definedName>
    <definedName name="_xlnm.Print_Titles">#N/A</definedName>
    <definedName name="PRINT_TITLES_MI" localSheetId="0">#REF!</definedName>
    <definedName name="PRINT_TITLES_MI">#N/A</definedName>
    <definedName name="PRINT_TLTLES" localSheetId="0">#REF!</definedName>
    <definedName name="PRINT_TLTLES">#REF!</definedName>
    <definedName name="PRINTGO">#N/A</definedName>
    <definedName name="prm" localSheetId="0" hidden="1">{#N/A,#N/A,FALSE,"지침";#N/A,#N/A,FALSE,"환경분석";#N/A,#N/A,FALSE,"Sheet16"}</definedName>
    <definedName name="prm" hidden="1">{#N/A,#N/A,FALSE,"지침";#N/A,#N/A,FALSE,"환경분석";#N/A,#N/A,FALSE,"Sheet16"}</definedName>
    <definedName name="PRO" hidden="1">{#N/A,#N/A,TRUE,"일정"}</definedName>
    <definedName name="PROC_NO1">#N/A</definedName>
    <definedName name="PROC_NO2">#N/A</definedName>
    <definedName name="PROC_NO3">#N/A</definedName>
    <definedName name="PROC_NO4">#N/A</definedName>
    <definedName name="PROC_NO5">#N/A</definedName>
    <definedName name="PROC_NO6">#N/A</definedName>
    <definedName name="PROC_NO7">#N/A</definedName>
    <definedName name="PROC_NO8">#N/A</definedName>
    <definedName name="PROCEEDS" localSheetId="0">#REF!</definedName>
    <definedName name="PROCEEDS">#REF!</definedName>
    <definedName name="PROD_E" localSheetId="0">#REF!</definedName>
    <definedName name="PROD_E">#REF!</definedName>
    <definedName name="PROD_S">#REF!</definedName>
    <definedName name="PRODEEDS">#REF!</definedName>
    <definedName name="PROJECT" localSheetId="0">#N/A</definedName>
    <definedName name="Project">#REF!</definedName>
    <definedName name="Project_Name">'[105]Base Info'!$D$3</definedName>
    <definedName name="ProjectName" localSheetId="0">{"Client Name or Project Name"}</definedName>
    <definedName name="ProjectName">{"Client Name or Project Name"}</definedName>
    <definedName name="Projekt">'[90]Coversheet '!$A$15</definedName>
    <definedName name="proj종합" hidden="1">{#N/A,#N/A,FALSE,"단축1";#N/A,#N/A,FALSE,"단축2";#N/A,#N/A,FALSE,"단축3";#N/A,#N/A,FALSE,"장축";#N/A,#N/A,FALSE,"4WD"}</definedName>
    <definedName name="protection" localSheetId="0">#REF!</definedName>
    <definedName name="protection">#REF!</definedName>
    <definedName name="PROTO2" localSheetId="0" hidden="1">{#N/A,#N/A,FALSE,"단축1";#N/A,#N/A,FALSE,"단축2";#N/A,#N/A,FALSE,"단축3";#N/A,#N/A,FALSE,"장축";#N/A,#N/A,FALSE,"4WD"}</definedName>
    <definedName name="PROTO2" localSheetId="1" hidden="1">{#N/A,#N/A,FALSE,"단축1";#N/A,#N/A,FALSE,"단축2";#N/A,#N/A,FALSE,"단축3";#N/A,#N/A,FALSE,"장축";#N/A,#N/A,FALSE,"4WD"}</definedName>
    <definedName name="PROTO2" hidden="1">{#N/A,#N/A,FALSE,"단축1";#N/A,#N/A,FALSE,"단축2";#N/A,#N/A,FALSE,"단축3";#N/A,#N/A,FALSE,"장축";#N/A,#N/A,FALSE,"4WD"}</definedName>
    <definedName name="PROTO3" localSheetId="0" hidden="1">{#N/A,#N/A,FALSE,"단축1";#N/A,#N/A,FALSE,"단축2";#N/A,#N/A,FALSE,"단축3";#N/A,#N/A,FALSE,"장축";#N/A,#N/A,FALSE,"4WD"}</definedName>
    <definedName name="PROTO3" localSheetId="1" hidden="1">{#N/A,#N/A,FALSE,"단축1";#N/A,#N/A,FALSE,"단축2";#N/A,#N/A,FALSE,"단축3";#N/A,#N/A,FALSE,"장축";#N/A,#N/A,FALSE,"4WD"}</definedName>
    <definedName name="PROTO3" hidden="1">{#N/A,#N/A,FALSE,"단축1";#N/A,#N/A,FALSE,"단축2";#N/A,#N/A,FALSE,"단축3";#N/A,#N/A,FALSE,"장축";#N/A,#N/A,FALSE,"4WD"}</definedName>
    <definedName name="Proto대수" localSheetId="0" hidden="1">{#N/A,#N/A,FALSE,"단축1";#N/A,#N/A,FALSE,"단축2";#N/A,#N/A,FALSE,"단축3";#N/A,#N/A,FALSE,"장축";#N/A,#N/A,FALSE,"4WD"}</definedName>
    <definedName name="Proto대수" localSheetId="1" hidden="1">{#N/A,#N/A,FALSE,"단축1";#N/A,#N/A,FALSE,"단축2";#N/A,#N/A,FALSE,"단축3";#N/A,#N/A,FALSE,"장축";#N/A,#N/A,FALSE,"4WD"}</definedName>
    <definedName name="Proto대수" hidden="1">{#N/A,#N/A,FALSE,"단축1";#N/A,#N/A,FALSE,"단축2";#N/A,#N/A,FALSE,"단축3";#N/A,#N/A,FALSE,"장축";#N/A,#N/A,FALSE,"4WD"}</definedName>
    <definedName name="Proto대수조정" localSheetId="0" hidden="1">{#N/A,#N/A,FALSE,"단축1";#N/A,#N/A,FALSE,"단축2";#N/A,#N/A,FALSE,"단축3";#N/A,#N/A,FALSE,"장축";#N/A,#N/A,FALSE,"4WD"}</definedName>
    <definedName name="Proto대수조정" localSheetId="1" hidden="1">{#N/A,#N/A,FALSE,"단축1";#N/A,#N/A,FALSE,"단축2";#N/A,#N/A,FALSE,"단축3";#N/A,#N/A,FALSE,"장축";#N/A,#N/A,FALSE,"4WD"}</definedName>
    <definedName name="Proto대수조정" hidden="1">{#N/A,#N/A,FALSE,"단축1";#N/A,#N/A,FALSE,"단축2";#N/A,#N/A,FALSE,"단축3";#N/A,#N/A,FALSE,"장축";#N/A,#N/A,FALSE,"4WD"}</definedName>
    <definedName name="Proto조정" localSheetId="0" hidden="1">{#N/A,#N/A,FALSE,"단축1";#N/A,#N/A,FALSE,"단축2";#N/A,#N/A,FALSE,"단축3";#N/A,#N/A,FALSE,"장축";#N/A,#N/A,FALSE,"4WD"}</definedName>
    <definedName name="Proto조정" localSheetId="1" hidden="1">{#N/A,#N/A,FALSE,"단축1";#N/A,#N/A,FALSE,"단축2";#N/A,#N/A,FALSE,"단축3";#N/A,#N/A,FALSE,"장축";#N/A,#N/A,FALSE,"4WD"}</definedName>
    <definedName name="Proto조정" hidden="1">{#N/A,#N/A,FALSE,"단축1";#N/A,#N/A,FALSE,"단축2";#N/A,#N/A,FALSE,"단축3";#N/A,#N/A,FALSE,"장축";#N/A,#N/A,FALSE,"4WD"}</definedName>
    <definedName name="PRR" hidden="1">{"'status'!$B$2:$H$15"}</definedName>
    <definedName name="PRT6AL5AR40">#N/A</definedName>
    <definedName name="PRT6AU5BA41">#N/A</definedName>
    <definedName name="PRT6B5H25">#N/A</definedName>
    <definedName name="PRT6BD5BK32">#N/A</definedName>
    <definedName name="prt6bn252bt288">#N/A</definedName>
    <definedName name="prt6bn46bt82">#N/A</definedName>
    <definedName name="PRT6BN5BT41">#N/A</definedName>
    <definedName name="prt6bv7cc30">#N/A</definedName>
    <definedName name="prt6cf5cl37">#N/A</definedName>
    <definedName name="prt6co5cs41">#N/A</definedName>
    <definedName name="prt6cv5dg33">#N/A</definedName>
    <definedName name="PRT6K31U52">#N/A</definedName>
    <definedName name="PRT6K4U25">#N/A</definedName>
    <definedName name="PRT6K57W79">#N/A</definedName>
    <definedName name="PRT6K85U107">#N/A</definedName>
    <definedName name="PRT6X4AI25">#N/A</definedName>
    <definedName name="PT" hidden="1">{#N/A,#N/A,TRUE,"Title";#N/A,#N/A,TRUE,"PL";#N/A,"PLComparisonGroup",TRUE,"PLComparison";#N/A,"PLComparisonDS",TRUE,"PLComparison";#N/A,"PLComparisonDDS",TRUE,"PLComparison";#N/A,"PLComparisonDSA",TRUE,"PLComparison";#N/A,"PLComparisonDSKK",TRUE,"PLComparison";#N/A,"PLComparisonInterco",TRUE,"PLComparison";#N/A,#N/A,TRUE,"PLConsolidatedDetail";#N/A,#N/A,TRUE,"BS10Q";#N/A,"BalanceSheetGroup",TRUE,"BSComparison";#N/A,#N/A,TRUE,"BSAssets";#N/A,#N/A,TRUE,"BSAssets";#N/A,"BalanceSheetDS",TRUE,"BSComparison";#N/A,"BalanceSheetDDS",TRUE,"BSComparison";#N/A,"BalanceSheetDSA",TRUE,"BSComparison";#N/A,"BalanceSheetDSKK",TRUE,"BSComparison";#N/A,"BalanceSheetSOW",TRUE,"BSComparison";#N/A,#N/A,TRUE,"BSConsolidatedDetail";#N/A,#N/A,TRUE,"SCF10Q";#N/A,#N/A,TRUE,"SCF";#N/A,"CashGroup",TRUE,"SCFComparison";#N/A,"CashDS",TRUE,"SCFComparison";#N/A,"CashDDS",TRUE,"SCFComparison";#N/A,"CashDSA",TRUE,"SCFComparison";#N/A,"CashSOW",TRUE,"SCFComparison";#N/A,#N/A,TRUE,"SCFConsolidatedDetail";#N/A,"CashDSKK",TRUE,"SCFComparison"}</definedName>
    <definedName name="PT다추가" localSheetId="0" hidden="1">{#N/A,#N/A,TRUE,"Y생산";#N/A,#N/A,TRUE,"Y판매";#N/A,#N/A,TRUE,"Y총물량";#N/A,#N/A,TRUE,"Y능력";#N/A,#N/A,TRUE,"YKD"}</definedName>
    <definedName name="PT다추가" localSheetId="1" hidden="1">{#N/A,#N/A,TRUE,"Y생산";#N/A,#N/A,TRUE,"Y판매";#N/A,#N/A,TRUE,"Y총물량";#N/A,#N/A,TRUE,"Y능력";#N/A,#N/A,TRUE,"YKD"}</definedName>
    <definedName name="PT다추가" hidden="1">{#N/A,#N/A,TRUE,"Y생산";#N/A,#N/A,TRUE,"Y판매";#N/A,#N/A,TRUE,"Y총물량";#N/A,#N/A,TRUE,"Y능력";#N/A,#N/A,TRUE,"YKD"}</definedName>
    <definedName name="PW" hidden="1">{#N/A,#N/A,FALSE,"단축1";#N/A,#N/A,FALSE,"단축2";#N/A,#N/A,FALSE,"단축3";#N/A,#N/A,FALSE,"장축";#N/A,#N/A,FALSE,"4WD"}</definedName>
    <definedName name="PW문제점대책" hidden="1">{#N/A,#N/A,FALSE,"단축1";#N/A,#N/A,FALSE,"단축2";#N/A,#N/A,FALSE,"단축3";#N/A,#N/A,FALSE,"장축";#N/A,#N/A,FALSE,"4WD"}</definedName>
    <definedName name="PYA">#REF!</definedName>
    <definedName name="PYB">#REF!</definedName>
    <definedName name="PYC">#REF!</definedName>
    <definedName name="PYD">#REF!</definedName>
    <definedName name="PYE">#REF!</definedName>
    <definedName name="PYF">#REF!</definedName>
    <definedName name="PYG">#REF!</definedName>
    <definedName name="q"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Q">#REF!</definedName>
    <definedName name="Q3WEE" hidden="1">{#N/A,#N/A,FALSE,"조골재"}</definedName>
    <definedName name="Q91A" localSheetId="0">#REF!</definedName>
    <definedName name="Q91A">#REF!</definedName>
    <definedName name="q91b" localSheetId="0">#REF!</definedName>
    <definedName name="q91b">#REF!</definedName>
    <definedName name="qa" hidden="1">{#N/A,#N/A,FALSE,"인원";#N/A,#N/A,FALSE,"비용2";#N/A,#N/A,FALSE,"비용1";#N/A,#N/A,FALSE,"비용";#N/A,#N/A,FALSE,"보증2";#N/A,#N/A,FALSE,"보증1";#N/A,#N/A,FALSE,"보증";#N/A,#N/A,FALSE,"손익1";#N/A,#N/A,FALSE,"손익";#N/A,#N/A,FALSE,"부서별매출";#N/A,#N/A,FALSE,"매출"}</definedName>
    <definedName name="qa_1" hidden="1">{#N/A,#N/A,FALSE,"UNIT";#N/A,#N/A,FALSE,"UNIT";#N/A,#N/A,FALSE,"계정"}</definedName>
    <definedName name="qa_2" hidden="1">{#N/A,#N/A,FALSE,"UNIT";#N/A,#N/A,FALSE,"UNIT";#N/A,#N/A,FALSE,"계정"}</definedName>
    <definedName name="qa_3" hidden="1">{#N/A,#N/A,FALSE,"UNIT";#N/A,#N/A,FALSE,"UNIT";#N/A,#N/A,FALSE,"계정"}</definedName>
    <definedName name="qaqaq" localSheetId="0" hidden="1">{#N/A,#N/A,FALSE,"단축1";#N/A,#N/A,FALSE,"단축2";#N/A,#N/A,FALSE,"단축3";#N/A,#N/A,FALSE,"장축";#N/A,#N/A,FALSE,"4WD"}</definedName>
    <definedName name="qaqaq" localSheetId="1" hidden="1">{#N/A,#N/A,FALSE,"단축1";#N/A,#N/A,FALSE,"단축2";#N/A,#N/A,FALSE,"단축3";#N/A,#N/A,FALSE,"장축";#N/A,#N/A,FALSE,"4WD"}</definedName>
    <definedName name="qaqaq" hidden="1">{#N/A,#N/A,FALSE,"단축1";#N/A,#N/A,FALSE,"단축2";#N/A,#N/A,FALSE,"단축3";#N/A,#N/A,FALSE,"장축";#N/A,#N/A,FALSE,"4WD"}</definedName>
    <definedName name="QAW" localSheetId="0" hidden="1">{#N/A,#N/A,FALSE,"을지 (4)";#N/A,#N/A,FALSE,"을지 (5)";#N/A,#N/A,FALSE,"을지 (6)"}</definedName>
    <definedName name="QAW" localSheetId="1" hidden="1">{#N/A,#N/A,FALSE,"을지 (4)";#N/A,#N/A,FALSE,"을지 (5)";#N/A,#N/A,FALSE,"을지 (6)"}</definedName>
    <definedName name="QAW" hidden="1">{#N/A,#N/A,FALSE,"을지 (4)";#N/A,#N/A,FALSE,"을지 (5)";#N/A,#N/A,FALSE,"을지 (6)"}</definedName>
    <definedName name="QAWVRXTHXFG" hidden="1">{#N/A,#N/A,FALSE,"단축1";#N/A,#N/A,FALSE,"단축2";#N/A,#N/A,FALSE,"단축3";#N/A,#N/A,FALSE,"장축";#N/A,#N/A,FALSE,"4WD"}</definedName>
    <definedName name="QAZ" localSheetId="0" hidden="1">{#N/A,#N/A,FALSE,"단축1";#N/A,#N/A,FALSE,"단축2";#N/A,#N/A,FALSE,"단축3";#N/A,#N/A,FALSE,"장축";#N/A,#N/A,FALSE,"4WD"}</definedName>
    <definedName name="QAZ" localSheetId="1" hidden="1">{#N/A,#N/A,FALSE,"단축1";#N/A,#N/A,FALSE,"단축2";#N/A,#N/A,FALSE,"단축3";#N/A,#N/A,FALSE,"장축";#N/A,#N/A,FALSE,"4WD"}</definedName>
    <definedName name="QAZ" hidden="1">{#N/A,#N/A,FALSE,"단축1";#N/A,#N/A,FALSE,"단축2";#N/A,#N/A,FALSE,"단축3";#N/A,#N/A,FALSE,"장축";#N/A,#N/A,FALSE,"4WD"}</definedName>
    <definedName name="qaze" hidden="1">{#N/A,#N/A,FALSE,"ACTIVITE-c";#N/A,#N/A,FALSE,"RESEAU-c";#N/A,#N/A,FALSE,"BASE-c"}</definedName>
    <definedName name="QCOST" hidden="1">{#N/A,#N/A,FALSE,"KMC최종회의(7월) 자료"}</definedName>
    <definedName name="QD" localSheetId="0" hidden="1">{#N/A,#N/A,FALSE,"단축1";#N/A,#N/A,FALSE,"단축2";#N/A,#N/A,FALSE,"단축3";#N/A,#N/A,FALSE,"장축";#N/A,#N/A,FALSE,"4WD"}</definedName>
    <definedName name="QD" localSheetId="1" hidden="1">{#N/A,#N/A,FALSE,"단축1";#N/A,#N/A,FALSE,"단축2";#N/A,#N/A,FALSE,"단축3";#N/A,#N/A,FALSE,"장축";#N/A,#N/A,FALSE,"4WD"}</definedName>
    <definedName name="QD" hidden="1">{#N/A,#N/A,FALSE,"단축1";#N/A,#N/A,FALSE,"단축2";#N/A,#N/A,FALSE,"단축3";#N/A,#N/A,FALSE,"장축";#N/A,#N/A,FALSE,"4WD"}</definedName>
    <definedName name="QDAA" hidden="1">{#N/A,#N/A,FALSE,"단축1";#N/A,#N/A,FALSE,"단축2";#N/A,#N/A,FALSE,"단축3";#N/A,#N/A,FALSE,"장축";#N/A,#N/A,FALSE,"4WD"}</definedName>
    <definedName name="QE" localSheetId="0" hidden="1">{#N/A,#N/A,FALSE,"초도품";#N/A,#N/A,FALSE,"초도품 (2)";#N/A,#N/A,FALSE,"초도품 (3)";#N/A,#N/A,FALSE,"초도품 (4)";#N/A,#N/A,FALSE,"초도품 (5)";#N/A,#N/A,FALSE,"초도품 (6)"}</definedName>
    <definedName name="QE" localSheetId="1" hidden="1">{#N/A,#N/A,FALSE,"초도품";#N/A,#N/A,FALSE,"초도품 (2)";#N/A,#N/A,FALSE,"초도품 (3)";#N/A,#N/A,FALSE,"초도품 (4)";#N/A,#N/A,FALSE,"초도품 (5)";#N/A,#N/A,FALSE,"초도품 (6)"}</definedName>
    <definedName name="QE" hidden="1">{#N/A,#N/A,FALSE,"초도품";#N/A,#N/A,FALSE,"초도품 (2)";#N/A,#N/A,FALSE,"초도품 (3)";#N/A,#N/A,FALSE,"초도품 (4)";#N/A,#N/A,FALSE,"초도품 (5)";#N/A,#N/A,FALSE,"초도품 (6)"}</definedName>
    <definedName name="QERERTE" hidden="1">[84]물량표!#REF!</definedName>
    <definedName name="qj" localSheetId="0">#REF!</definedName>
    <definedName name="qj">#REF!</definedName>
    <definedName name="Q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QH" localSheetId="0">#REF!,#REF!</definedName>
    <definedName name="QKQH">#REF!,#REF!</definedName>
    <definedName name="QKR"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R"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krk"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qltm" localSheetId="0" hidden="1">{#N/A,#N/A,TRUE,"Y생산";#N/A,#N/A,TRUE,"Y판매";#N/A,#N/A,TRUE,"Y총물량";#N/A,#N/A,TRUE,"Y능력";#N/A,#N/A,TRUE,"YKD"}</definedName>
    <definedName name="qltm" localSheetId="1" hidden="1">{#N/A,#N/A,TRUE,"Y생산";#N/A,#N/A,TRUE,"Y판매";#N/A,#N/A,TRUE,"Y총물량";#N/A,#N/A,TRUE,"Y능력";#N/A,#N/A,TRUE,"YKD"}</definedName>
    <definedName name="qltm" hidden="1">{#N/A,#N/A,TRUE,"Y생산";#N/A,#N/A,TRUE,"Y판매";#N/A,#N/A,TRUE,"Y총물량";#N/A,#N/A,TRUE,"Y능력";#N/A,#N/A,TRUE,"YKD"}</definedName>
    <definedName name="qlty" localSheetId="0" hidden="1">{#N/A,#N/A,TRUE,"Y생산";#N/A,#N/A,TRUE,"Y판매";#N/A,#N/A,TRUE,"Y총물량";#N/A,#N/A,TRUE,"Y능력";#N/A,#N/A,TRUE,"YKD"}</definedName>
    <definedName name="qlty" localSheetId="1" hidden="1">{#N/A,#N/A,TRUE,"Y생산";#N/A,#N/A,TRUE,"Y판매";#N/A,#N/A,TRUE,"Y총물량";#N/A,#N/A,TRUE,"Y능력";#N/A,#N/A,TRUE,"YKD"}</definedName>
    <definedName name="qlty" hidden="1">{#N/A,#N/A,TRUE,"Y생산";#N/A,#N/A,TRUE,"Y판매";#N/A,#N/A,TRUE,"Y총물량";#N/A,#N/A,TRUE,"Y능력";#N/A,#N/A,TRUE,"YKD"}</definedName>
    <definedName name="qq" localSheetId="0" hidden="1">{#N/A,#N/A,FALSE,"단가표지"}</definedName>
    <definedName name="QQ" hidden="1">{#N/A,#N/A,FALSE,"단축1";#N/A,#N/A,FALSE,"단축2";#N/A,#N/A,FALSE,"단축3";#N/A,#N/A,FALSE,"장축";#N/A,#N/A,FALSE,"4WD"}</definedName>
    <definedName name="QQERQWERQW" hidden="1">{#N/A,#N/A,FALSE,"단축1";#N/A,#N/A,FALSE,"단축2";#N/A,#N/A,FALSE,"단축3";#N/A,#N/A,FALSE,"장축";#N/A,#N/A,FALSE,"4WD"}</definedName>
    <definedName name="qqq" localSheetId="0" hidden="1">{#N/A,#N/A,TRUE,"일정"}</definedName>
    <definedName name="qqq" localSheetId="1" hidden="1">{#N/A,#N/A,TRUE,"일정"}</definedName>
    <definedName name="QQQ"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QQQAAASSS" localSheetId="0" hidden="1">{#N/A,#N/A,TRUE,"Y생산";#N/A,#N/A,TRUE,"Y판매";#N/A,#N/A,TRUE,"Y총물량";#N/A,#N/A,TRUE,"Y능력";#N/A,#N/A,TRUE,"YKD"}</definedName>
    <definedName name="QQQAAASSS" localSheetId="1" hidden="1">{#N/A,#N/A,TRUE,"Y생산";#N/A,#N/A,TRUE,"Y판매";#N/A,#N/A,TRUE,"Y총물량";#N/A,#N/A,TRUE,"Y능력";#N/A,#N/A,TRUE,"YKD"}</definedName>
    <definedName name="QQQAAASSS" hidden="1">{#N/A,#N/A,TRUE,"Y생산";#N/A,#N/A,TRUE,"Y판매";#N/A,#N/A,TRUE,"Y총물량";#N/A,#N/A,TRUE,"Y능력";#N/A,#N/A,TRUE,"YKD"}</definedName>
    <definedName name="QQQQ" localSheetId="0" hidden="1">{#N/A,#N/A,FALSE,"96 3월물량표";#N/A,#N/A,FALSE,"96 4월물량표";#N/A,#N/A,FALSE,"96 5월물량표"}</definedName>
    <definedName name="QQQQ" localSheetId="1" hidden="1">{#N/A,#N/A,FALSE,"96 3월물량표";#N/A,#N/A,FALSE,"96 4월물량표";#N/A,#N/A,FALSE,"96 5월물량표"}</definedName>
    <definedName name="QQQQ" hidden="1">{#N/A,#N/A,FALSE,"96 3월물량표";#N/A,#N/A,FALSE,"96 4월물량표";#N/A,#N/A,FALSE,"96 5월물량표"}</definedName>
    <definedName name="QQQQAAAAA">#REF!</definedName>
    <definedName name="qqqqq" localSheetId="0" hidden="1">{#N/A,#N/A,FALSE,"품의서";#N/A,#N/A,FALSE,"전제";#N/A,#N/A,FALSE,"총손";#N/A,#N/A,FALSE,"손익"}</definedName>
    <definedName name="qqqqq" localSheetId="1" hidden="1">{#N/A,#N/A,FALSE,"품의서";#N/A,#N/A,FALSE,"전제";#N/A,#N/A,FALSE,"총손";#N/A,#N/A,FALSE,"손익"}</definedName>
    <definedName name="qqqqq" hidden="1">{#N/A,#N/A,FALSE,"품의서";#N/A,#N/A,FALSE,"전제";#N/A,#N/A,FALSE,"총손";#N/A,#N/A,FALSE,"손익"}</definedName>
    <definedName name="QQQQQQ" localSheetId="0"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 localSheetId="1"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QQQQQQQ" localSheetId="0" hidden="1">{#N/A,#N/A,TRUE,"Y생산";#N/A,#N/A,TRUE,"Y판매";#N/A,#N/A,TRUE,"Y총물량";#N/A,#N/A,TRUE,"Y능력";#N/A,#N/A,TRUE,"YKD"}</definedName>
    <definedName name="QQQQQQQ" localSheetId="1" hidden="1">{#N/A,#N/A,TRUE,"Y생산";#N/A,#N/A,TRUE,"Y판매";#N/A,#N/A,TRUE,"Y총물량";#N/A,#N/A,TRUE,"Y능력";#N/A,#N/A,TRUE,"YKD"}</definedName>
    <definedName name="QQQQQQQ" hidden="1">{#N/A,#N/A,TRUE,"Y생산";#N/A,#N/A,TRUE,"Y판매";#N/A,#N/A,TRUE,"Y총물량";#N/A,#N/A,TRUE,"Y능력";#N/A,#N/A,TRUE,"YKD"}</definedName>
    <definedName name="QQQQQQQQ" hidden="1">'[106]◀-▶'!#REF!</definedName>
    <definedName name="qqqqqqqqq" hidden="1">{#N/A,#N/A,FALSE,"인원";#N/A,#N/A,FALSE,"비용2";#N/A,#N/A,FALSE,"비용1";#N/A,#N/A,FALSE,"비용";#N/A,#N/A,FALSE,"보증2";#N/A,#N/A,FALSE,"보증1";#N/A,#N/A,FALSE,"보증";#N/A,#N/A,FALSE,"손익1";#N/A,#N/A,FALSE,"손익";#N/A,#N/A,FALSE,"부서별매출";#N/A,#N/A,FALSE,"매출"}</definedName>
    <definedName name="qqqqqqqqqqq" hidden="1">{#N/A,#N/A,FALSE,"인원";#N/A,#N/A,FALSE,"비용2";#N/A,#N/A,FALSE,"비용1";#N/A,#N/A,FALSE,"비용";#N/A,#N/A,FALSE,"보증2";#N/A,#N/A,FALSE,"보증1";#N/A,#N/A,FALSE,"보증";#N/A,#N/A,FALSE,"손익1";#N/A,#N/A,FALSE,"손익";#N/A,#N/A,FALSE,"부서별매출";#N/A,#N/A,FALSE,"매출"}</definedName>
    <definedName name="QQQQQQQQQQQQ" localSheetId="0" hidden="1">{#N/A,#N/A,FALSE,"단축1";#N/A,#N/A,FALSE,"단축2";#N/A,#N/A,FALSE,"단축3";#N/A,#N/A,FALSE,"장축";#N/A,#N/A,FALSE,"4WD"}</definedName>
    <definedName name="QQQQQQQQQQQQ" localSheetId="1" hidden="1">{#N/A,#N/A,FALSE,"단축1";#N/A,#N/A,FALSE,"단축2";#N/A,#N/A,FALSE,"단축3";#N/A,#N/A,FALSE,"장축";#N/A,#N/A,FALSE,"4WD"}</definedName>
    <definedName name="QQQQQQQQQQQQ" hidden="1">{#N/A,#N/A,FALSE,"단축1";#N/A,#N/A,FALSE,"단축2";#N/A,#N/A,FALSE,"단축3";#N/A,#N/A,FALSE,"장축";#N/A,#N/A,FALSE,"4WD"}</definedName>
    <definedName name="QQQQQQQQQQQQQQQ" hidden="1">{#N/A,#N/A,FALSE,"인원";#N/A,#N/A,FALSE,"비용2";#N/A,#N/A,FALSE,"비용1";#N/A,#N/A,FALSE,"비용";#N/A,#N/A,FALSE,"보증2";#N/A,#N/A,FALSE,"보증1";#N/A,#N/A,FALSE,"보증";#N/A,#N/A,FALSE,"손익1";#N/A,#N/A,FALSE,"손익";#N/A,#N/A,FALSE,"부서별매출";#N/A,#N/A,FALSE,"매출"}</definedName>
    <definedName name="QQQQQQQQQQQQQQQQQQQQQQ" hidden="1">{#N/A,#N/A,TRUE,"일정"}</definedName>
    <definedName name="QREQRQ" hidden="1">{#N/A,#N/A,FALSE,"단축1";#N/A,#N/A,FALSE,"단축2";#N/A,#N/A,FALSE,"단축3";#N/A,#N/A,FALSE,"장축";#N/A,#N/A,FALSE,"4WD"}</definedName>
    <definedName name="QRERQWRQR" hidden="1">{#N/A,#N/A,FALSE,"단축1";#N/A,#N/A,FALSE,"단축2";#N/A,#N/A,FALSE,"단축3";#N/A,#N/A,FALSE,"장축";#N/A,#N/A,FALSE,"4WD"}</definedName>
    <definedName name="QRQERQRQWER" hidden="1">{#N/A,#N/A,FALSE,"단축1";#N/A,#N/A,FALSE,"단축2";#N/A,#N/A,FALSE,"단축3";#N/A,#N/A,FALSE,"장축";#N/A,#N/A,FALSE,"4WD"}</definedName>
    <definedName name="QRQR" hidden="1">{#N/A,#N/A,FALSE,"Status";#N/A,#N/A,FALSE,"Deckblatt 1";#N/A,#N/A,FALSE,"Deckblatt2"}</definedName>
    <definedName name="QRQREQ" hidden="1">{#N/A,#N/A,FALSE,"단축1";#N/A,#N/A,FALSE,"단축2";#N/A,#N/A,FALSE,"단축3";#N/A,#N/A,FALSE,"장축";#N/A,#N/A,FALSE,"4WD"}</definedName>
    <definedName name="QRQWE"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QRQWERQWR" hidden="1">{#N/A,#N/A,FALSE,"단축1";#N/A,#N/A,FALSE,"단축2";#N/A,#N/A,FALSE,"단축3";#N/A,#N/A,FALSE,"장축";#N/A,#N/A,FALSE,"4WD"}</definedName>
    <definedName name="QRQWRQ" hidden="1">{#N/A,#N/A,FALSE,"단축1";#N/A,#N/A,FALSE,"단축2";#N/A,#N/A,FALSE,"단축3";#N/A,#N/A,FALSE,"장축";#N/A,#N/A,FALSE,"4WD"}</definedName>
    <definedName name="qs" hidden="1">#N/A</definedName>
    <definedName name="QSC" hidden="1">{#N/A,#N/A,FALSE,"인원";#N/A,#N/A,FALSE,"비용2";#N/A,#N/A,FALSE,"비용1";#N/A,#N/A,FALSE,"비용";#N/A,#N/A,FALSE,"보증2";#N/A,#N/A,FALSE,"보증1";#N/A,#N/A,FALSE,"보증";#N/A,#N/A,FALSE,"손익1";#N/A,#N/A,FALSE,"손익";#N/A,#N/A,FALSE,"부서별매출";#N/A,#N/A,FALSE,"매출"}</definedName>
    <definedName name="QSS" localSheetId="0" hidden="1">{#N/A,#N/A,FALSE,"을지 (4)";#N/A,#N/A,FALSE,"을지 (5)";#N/A,#N/A,FALSE,"을지 (6)"}</definedName>
    <definedName name="QSS" localSheetId="1" hidden="1">{#N/A,#N/A,FALSE,"을지 (4)";#N/A,#N/A,FALSE,"을지 (5)";#N/A,#N/A,FALSE,"을지 (6)"}</definedName>
    <definedName name="QSS" hidden="1">{#N/A,#N/A,FALSE,"을지 (4)";#N/A,#N/A,FALSE,"을지 (5)";#N/A,#N/A,FALSE,"을지 (6)"}</definedName>
    <definedName name="QSWD2" localSheetId="0" hidden="1">{#N/A,#N/A,FALSE,"정공"}</definedName>
    <definedName name="QSWD2" hidden="1">{#N/A,#N/A,FALSE,"정공"}</definedName>
    <definedName name="qtr_inr" localSheetId="0" hidden="1">#REF!</definedName>
    <definedName name="qtr_inr" localSheetId="1" hidden="1">#REF!</definedName>
    <definedName name="qtr_inr" hidden="1">#REF!</definedName>
    <definedName name="QTY">#N/A</definedName>
    <definedName name="Query1">#REF!</definedName>
    <definedName name="Query2">#REF!</definedName>
    <definedName name="Query4">#REF!</definedName>
    <definedName name="QUIT">#REF!</definedName>
    <definedName name="quit_button_Click" localSheetId="0">CAPEX!quit_button_Click</definedName>
    <definedName name="quit_button_Click">[0]!quit_button_Click</definedName>
    <definedName name="QUIT2" localSheetId="0">#REF!</definedName>
    <definedName name="QUIT2">#REF!</definedName>
    <definedName name="QULIT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QVWTDRDJHUG" hidden="1">{#N/A,#N/A,FALSE,"단축1";#N/A,#N/A,FALSE,"단축2";#N/A,#N/A,FALSE,"단축3";#N/A,#N/A,FALSE,"장축";#N/A,#N/A,FALSE,"4WD"}</definedName>
    <definedName name="QW" localSheetId="0" hidden="1">{#N/A,#N/A,FALSE,"단축1";#N/A,#N/A,FALSE,"단축2";#N/A,#N/A,FALSE,"단축3";#N/A,#N/A,FALSE,"장축";#N/A,#N/A,FALSE,"4WD"}</definedName>
    <definedName name="QW" localSheetId="1" hidden="1">{#N/A,#N/A,FALSE,"단축1";#N/A,#N/A,FALSE,"단축2";#N/A,#N/A,FALSE,"단축3";#N/A,#N/A,FALSE,"장축";#N/A,#N/A,FALSE,"4WD"}</definedName>
    <definedName name="QW" hidden="1">{#N/A,#N/A,FALSE,"단축1";#N/A,#N/A,FALSE,"단축2";#N/A,#N/A,FALSE,"단축3";#N/A,#N/A,FALSE,"장축";#N/A,#N/A,FALSE,"4WD"}</definedName>
    <definedName name="QWA" localSheetId="0" hidden="1">{#N/A,#N/A,FALSE,"을지 (4)";#N/A,#N/A,FALSE,"을지 (5)";#N/A,#N/A,FALSE,"을지 (6)"}</definedName>
    <definedName name="QWA" localSheetId="1" hidden="1">{#N/A,#N/A,FALSE,"을지 (4)";#N/A,#N/A,FALSE,"을지 (5)";#N/A,#N/A,FALSE,"을지 (6)"}</definedName>
    <definedName name="QWA" hidden="1">{#N/A,#N/A,FALSE,"을지 (4)";#N/A,#N/A,FALSE,"을지 (5)";#N/A,#N/A,FALSE,"을지 (6)"}</definedName>
    <definedName name="QWAVTGFHT" hidden="1">{#N/A,#N/A,FALSE,"단축1";#N/A,#N/A,FALSE,"단축2";#N/A,#N/A,FALSE,"단축3";#N/A,#N/A,FALSE,"장축";#N/A,#N/A,FALSE,"4WD"}</definedName>
    <definedName name="QWDF" hidden="1">[96]물량표!#REF!</definedName>
    <definedName name="QWE" hidden="1">{#N/A,#N/A,FALSE,"을지 (4)";#N/A,#N/A,FALSE,"을지 (5)";#N/A,#N/A,FALSE,"을지 (6)"}</definedName>
    <definedName name="QWER" localSheetId="0" hidden="1">{#N/A,#N/A,FALSE,"단축1";#N/A,#N/A,FALSE,"단축2";#N/A,#N/A,FALSE,"단축3";#N/A,#N/A,FALSE,"장축";#N/A,#N/A,FALSE,"4WD"}</definedName>
    <definedName name="QWER" localSheetId="1" hidden="1">{#N/A,#N/A,FALSE,"단축1";#N/A,#N/A,FALSE,"단축2";#N/A,#N/A,FALSE,"단축3";#N/A,#N/A,FALSE,"장축";#N/A,#N/A,FALSE,"4WD"}</definedName>
    <definedName name="QWER" hidden="1">{#N/A,#N/A,FALSE,"단축1";#N/A,#N/A,FALSE,"단축2";#N/A,#N/A,FALSE,"단축3";#N/A,#N/A,FALSE,"장축";#N/A,#N/A,FALSE,"4WD"}</definedName>
    <definedName name="QWERT" localSheetId="0" hidden="1">{#N/A,#N/A,FALSE,"단축1";#N/A,#N/A,FALSE,"단축2";#N/A,#N/A,FALSE,"단축3";#N/A,#N/A,FALSE,"장축";#N/A,#N/A,FALSE,"4WD"}</definedName>
    <definedName name="QWERT" localSheetId="1" hidden="1">{#N/A,#N/A,FALSE,"단축1";#N/A,#N/A,FALSE,"단축2";#N/A,#N/A,FALSE,"단축3";#N/A,#N/A,FALSE,"장축";#N/A,#N/A,FALSE,"4WD"}</definedName>
    <definedName name="QWERT" hidden="1">{#N/A,#N/A,FALSE,"단축1";#N/A,#N/A,FALSE,"단축2";#N/A,#N/A,FALSE,"단축3";#N/A,#N/A,FALSE,"장축";#N/A,#N/A,FALSE,"4WD"}</definedName>
    <definedName name="QWEWQE" hidden="1">[91]물량표!#REF!</definedName>
    <definedName name="QWQW" localSheetId="0" hidden="1">{#N/A,#N/A,FALSE,"단축1";#N/A,#N/A,FALSE,"단축2";#N/A,#N/A,FALSE,"단축3";#N/A,#N/A,FALSE,"장축";#N/A,#N/A,FALSE,"4WD"}</definedName>
    <definedName name="QWQW" localSheetId="1" hidden="1">{#N/A,#N/A,FALSE,"단축1";#N/A,#N/A,FALSE,"단축2";#N/A,#N/A,FALSE,"단축3";#N/A,#N/A,FALSE,"장축";#N/A,#N/A,FALSE,"4WD"}</definedName>
    <definedName name="QWQW" hidden="1">{#N/A,#N/A,FALSE,"단축1";#N/A,#N/A,FALSE,"단축2";#N/A,#N/A,FALSE,"단축3";#N/A,#N/A,FALSE,"장축";#N/A,#N/A,FALSE,"4WD"}</definedName>
    <definedName name="qwqwq" hidden="1">[92]양식3!#REF!</definedName>
    <definedName name="qwqwqq" localSheetId="0" hidden="1">{#N/A,#N/A,FALSE,"단축1";#N/A,#N/A,FALSE,"단축2";#N/A,#N/A,FALSE,"단축3";#N/A,#N/A,FALSE,"장축";#N/A,#N/A,FALSE,"4WD"}</definedName>
    <definedName name="qwqwqq" localSheetId="1" hidden="1">{#N/A,#N/A,FALSE,"단축1";#N/A,#N/A,FALSE,"단축2";#N/A,#N/A,FALSE,"단축3";#N/A,#N/A,FALSE,"장축";#N/A,#N/A,FALSE,"4WD"}</definedName>
    <definedName name="qwqwqq" hidden="1">{#N/A,#N/A,FALSE,"단축1";#N/A,#N/A,FALSE,"단축2";#N/A,#N/A,FALSE,"단축3";#N/A,#N/A,FALSE,"장축";#N/A,#N/A,FALSE,"4WD"}</definedName>
    <definedName name="qwqwqwww" hidden="1">{#N/A,#N/A,FALSE,"UNIT";#N/A,#N/A,FALSE,"UNIT";#N/A,#N/A,FALSE,"계정"}</definedName>
    <definedName name="qwqwqwww_1" hidden="1">{#N/A,#N/A,FALSE,"UNIT";#N/A,#N/A,FALSE,"UNIT";#N/A,#N/A,FALSE,"계정"}</definedName>
    <definedName name="qwqwqwww_2" hidden="1">{#N/A,#N/A,FALSE,"UNIT";#N/A,#N/A,FALSE,"UNIT";#N/A,#N/A,FALSE,"계정"}</definedName>
    <definedName name="qwqwqwww_3" hidden="1">{#N/A,#N/A,FALSE,"UNIT";#N/A,#N/A,FALSE,"UNIT";#N/A,#N/A,FALSE,"계정"}</definedName>
    <definedName name="qwqwwww" hidden="1">{#N/A,#N/A,FALSE,"UNIT";#N/A,#N/A,FALSE,"UNIT";#N/A,#N/A,FALSE,"계정"}</definedName>
    <definedName name="qwqwwww_1" hidden="1">{#N/A,#N/A,FALSE,"UNIT";#N/A,#N/A,FALSE,"UNIT";#N/A,#N/A,FALSE,"계정"}</definedName>
    <definedName name="qwqwwww_2" hidden="1">{#N/A,#N/A,FALSE,"UNIT";#N/A,#N/A,FALSE,"UNIT";#N/A,#N/A,FALSE,"계정"}</definedName>
    <definedName name="qwqwwww_3" hidden="1">{#N/A,#N/A,FALSE,"UNIT";#N/A,#N/A,FALSE,"UNIT";#N/A,#N/A,FALSE,"계정"}</definedName>
    <definedName name="QWRQW"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QWRQWRQ" hidden="1">{#N/A,#N/A,FALSE,"단축1";#N/A,#N/A,FALSE,"단축2";#N/A,#N/A,FALSE,"단축3";#N/A,#N/A,FALSE,"장축";#N/A,#N/A,FALSE,"4WD"}</definedName>
    <definedName name="QWRSTGDFTGF" hidden="1">{#N/A,#N/A,FALSE,"단축1";#N/A,#N/A,FALSE,"단축2";#N/A,#N/A,FALSE,"단축3";#N/A,#N/A,FALSE,"장축";#N/A,#N/A,FALSE,"4WD"}</definedName>
    <definedName name="QWS" hidden="1">[95]Sheet2!$A$6:$A$216</definedName>
    <definedName name="qwsdyfg" hidden="1">{#N/A,#N/A,FALSE,"단축1";#N/A,#N/A,FALSE,"단축2";#N/A,#N/A,FALSE,"단축3";#N/A,#N/A,FALSE,"장축";#N/A,#N/A,FALSE,"4WD"}</definedName>
    <definedName name="qwstdfre" hidden="1">{#N/A,#N/A,FALSE,"단축1";#N/A,#N/A,FALSE,"단축2";#N/A,#N/A,FALSE,"단축3";#N/A,#N/A,FALSE,"장축";#N/A,#N/A,FALSE,"4WD"}</definedName>
    <definedName name="QWVTEXC6" hidden="1">{#N/A,#N/A,FALSE,"단축1";#N/A,#N/A,FALSE,"단축2";#N/A,#N/A,FALSE,"단축3";#N/A,#N/A,FALSE,"장축";#N/A,#N/A,FALSE,"4WD"}</definedName>
    <definedName name="QWWEQWE" localSheetId="0" hidden="1">{#N/A,#N/A,FALSE,"단축1";#N/A,#N/A,FALSE,"단축2";#N/A,#N/A,FALSE,"단축3";#N/A,#N/A,FALSE,"장축";#N/A,#N/A,FALSE,"4WD"}</definedName>
    <definedName name="QWWEQWE" hidden="1">{#N/A,#N/A,FALSE,"단축1";#N/A,#N/A,FALSE,"단축2";#N/A,#N/A,FALSE,"단축3";#N/A,#N/A,FALSE,"장축";#N/A,#N/A,FALSE,"4WD"}</definedName>
    <definedName name="qwwqwqw" hidden="1">{#N/A,#N/A,FALSE,"UNIT";#N/A,#N/A,FALSE,"UNIT";#N/A,#N/A,FALSE,"계정"}</definedName>
    <definedName name="qwwqwqw_1" hidden="1">{#N/A,#N/A,FALSE,"UNIT";#N/A,#N/A,FALSE,"UNIT";#N/A,#N/A,FALSE,"계정"}</definedName>
    <definedName name="qwwqwqw_2" hidden="1">{#N/A,#N/A,FALSE,"UNIT";#N/A,#N/A,FALSE,"UNIT";#N/A,#N/A,FALSE,"계정"}</definedName>
    <definedName name="qwwqwqw_3" hidden="1">{#N/A,#N/A,FALSE,"UNIT";#N/A,#N/A,FALSE,"UNIT";#N/A,#N/A,FALSE,"계정"}</definedName>
    <definedName name="QWWWWW" localSheetId="0" hidden="1">{#N/A,#N/A,FALSE,"단축1";#N/A,#N/A,FALSE,"단축2";#N/A,#N/A,FALSE,"단축3";#N/A,#N/A,FALSE,"장축";#N/A,#N/A,FALSE,"4WD"}</definedName>
    <definedName name="QWWWWW" localSheetId="1" hidden="1">{#N/A,#N/A,FALSE,"단축1";#N/A,#N/A,FALSE,"단축2";#N/A,#N/A,FALSE,"단축3";#N/A,#N/A,FALSE,"장축";#N/A,#N/A,FALSE,"4WD"}</definedName>
    <definedName name="QWWWWW" hidden="1">{#N/A,#N/A,FALSE,"단축1";#N/A,#N/A,FALSE,"단축2";#N/A,#N/A,FALSE,"단축3";#N/A,#N/A,FALSE,"장축";#N/A,#N/A,FALSE,"4WD"}</definedName>
    <definedName name="qy"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qy"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qy"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qybtr" hidden="1">'[17]진행 DATA (2)'!#REF!</definedName>
    <definedName name="R_" localSheetId="0">#REF!</definedName>
    <definedName name="R_">#REF!</definedName>
    <definedName name="R_COVER" localSheetId="0" hidden="1">{#N/A,#N/A,FALSE,"단축1";#N/A,#N/A,FALSE,"단축2";#N/A,#N/A,FALSE,"단축3";#N/A,#N/A,FALSE,"장축";#N/A,#N/A,FALSE,"4WD"}</definedName>
    <definedName name="R_COVER" localSheetId="1" hidden="1">{#N/A,#N/A,FALSE,"단축1";#N/A,#N/A,FALSE,"단축2";#N/A,#N/A,FALSE,"단축3";#N/A,#N/A,FALSE,"장축";#N/A,#N/A,FALSE,"4WD"}</definedName>
    <definedName name="R_COVER" hidden="1">{#N/A,#N/A,FALSE,"단축1";#N/A,#N/A,FALSE,"단축2";#N/A,#N/A,FALSE,"단축3";#N/A,#N/A,FALSE,"장축";#N/A,#N/A,FALSE,"4WD"}</definedName>
    <definedName name="Range" localSheetId="0">#REF!</definedName>
    <definedName name="RANGE">#REF!</definedName>
    <definedName name="RATE">#N/A</definedName>
    <definedName name="rate_a">1</definedName>
    <definedName name="rate_b">1</definedName>
    <definedName name="rate_f">1</definedName>
    <definedName name="RATTLE" localSheetId="0" hidden="1">{#N/A,#N/A,FALSE,"단축1";#N/A,#N/A,FALSE,"단축2";#N/A,#N/A,FALSE,"단축3";#N/A,#N/A,FALSE,"장축";#N/A,#N/A,FALSE,"4WD"}</definedName>
    <definedName name="RATTLE" localSheetId="1" hidden="1">{#N/A,#N/A,FALSE,"단축1";#N/A,#N/A,FALSE,"단축2";#N/A,#N/A,FALSE,"단축3";#N/A,#N/A,FALSE,"장축";#N/A,#N/A,FALSE,"4WD"}</definedName>
    <definedName name="RATTLE" hidden="1">{#N/A,#N/A,FALSE,"단축1";#N/A,#N/A,FALSE,"단축2";#N/A,#N/A,FALSE,"단축3";#N/A,#N/A,FALSE,"장축";#N/A,#N/A,FALSE,"4WD"}</definedName>
    <definedName name="RB" hidden="1">#REF!</definedName>
    <definedName name="RBAR" localSheetId="0" hidden="1">{#N/A,#N/A,FALSE,"단축1";#N/A,#N/A,FALSE,"단축2";#N/A,#N/A,FALSE,"단축3";#N/A,#N/A,FALSE,"장축";#N/A,#N/A,FALSE,"4WD"}</definedName>
    <definedName name="RBAR" localSheetId="1" hidden="1">{#N/A,#N/A,FALSE,"단축1";#N/A,#N/A,FALSE,"단축2";#N/A,#N/A,FALSE,"단축3";#N/A,#N/A,FALSE,"장축";#N/A,#N/A,FALSE,"4WD"}</definedName>
    <definedName name="RBAR" hidden="1">{#N/A,#N/A,FALSE,"단축1";#N/A,#N/A,FALSE,"단축2";#N/A,#N/A,FALSE,"단축3";#N/A,#N/A,FALSE,"장축";#N/A,#N/A,FALSE,"4WD"}</definedName>
    <definedName name="RBAR길이" localSheetId="0" hidden="1">{#N/A,#N/A,FALSE,"단축1";#N/A,#N/A,FALSE,"단축2";#N/A,#N/A,FALSE,"단축3";#N/A,#N/A,FALSE,"장축";#N/A,#N/A,FALSE,"4WD"}</definedName>
    <definedName name="RBAR길이" localSheetId="1" hidden="1">{#N/A,#N/A,FALSE,"단축1";#N/A,#N/A,FALSE,"단축2";#N/A,#N/A,FALSE,"단축3";#N/A,#N/A,FALSE,"장축";#N/A,#N/A,FALSE,"4WD"}</definedName>
    <definedName name="RBAR길이" hidden="1">{#N/A,#N/A,FALSE,"단축1";#N/A,#N/A,FALSE,"단축2";#N/A,#N/A,FALSE,"단축3";#N/A,#N/A,FALSE,"장축";#N/A,#N/A,FALSE,"4WD"}</definedName>
    <definedName name="RC매출" localSheetId="0" hidden="1">'[107]5사남'!#REF!</definedName>
    <definedName name="RC매출" hidden="1">#N/A</definedName>
    <definedName name="RDG" localSheetId="0" hidden="1">{#N/A,#N/A,FALSE,"단축1";#N/A,#N/A,FALSE,"단축2";#N/A,#N/A,FALSE,"단축3";#N/A,#N/A,FALSE,"장축";#N/A,#N/A,FALSE,"4WD"}</definedName>
    <definedName name="RDG" localSheetId="1" hidden="1">{#N/A,#N/A,FALSE,"단축1";#N/A,#N/A,FALSE,"단축2";#N/A,#N/A,FALSE,"단축3";#N/A,#N/A,FALSE,"장축";#N/A,#N/A,FALSE,"4WD"}</definedName>
    <definedName name="RDG" hidden="1">{#N/A,#N/A,FALSE,"단축1";#N/A,#N/A,FALSE,"단축2";#N/A,#N/A,FALSE,"단축3";#N/A,#N/A,FALSE,"장축";#N/A,#N/A,FALSE,"4WD"}</definedName>
    <definedName name="rdzkkkkkrk"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rdzkkkkkrk"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RE" localSheetId="0" hidden="1">{#N/A,#N/A,FALSE,"초도품";#N/A,#N/A,FALSE,"초도품 (2)";#N/A,#N/A,FALSE,"초도품 (3)";#N/A,#N/A,FALSE,"초도품 (4)";#N/A,#N/A,FALSE,"초도품 (5)";#N/A,#N/A,FALSE,"초도품 (6)"}</definedName>
    <definedName name="RE" localSheetId="1" hidden="1">{#N/A,#N/A,FALSE,"초도품";#N/A,#N/A,FALSE,"초도품 (2)";#N/A,#N/A,FALSE,"초도품 (3)";#N/A,#N/A,FALSE,"초도품 (4)";#N/A,#N/A,FALSE,"초도품 (5)";#N/A,#N/A,FALSE,"초도품 (6)"}</definedName>
    <definedName name="RE" hidden="1">{#N/A,#N/A,FALSE,"초도품";#N/A,#N/A,FALSE,"초도품 (2)";#N/A,#N/A,FALSE,"초도품 (3)";#N/A,#N/A,FALSE,"초도품 (4)";#N/A,#N/A,FALSE,"초도품 (5)";#N/A,#N/A,FALSE,"초도품 (6)"}</definedName>
    <definedName name="RE_SIZE">#REF!</definedName>
    <definedName name="REA" localSheetId="0" hidden="1">{"'손익현황'!$A$1:$J$29"}</definedName>
    <definedName name="REA" localSheetId="1" hidden="1">{"'손익현황'!$A$1:$J$29"}</definedName>
    <definedName name="REA" hidden="1">{"'손익현황'!$A$1:$J$29"}</definedName>
    <definedName name="REAR" localSheetId="0" hidden="1">{#N/A,#N/A,FALSE,"단축1";#N/A,#N/A,FALSE,"단축2";#N/A,#N/A,FALSE,"단축3";#N/A,#N/A,FALSE,"장축";#N/A,#N/A,FALSE,"4WD"}</definedName>
    <definedName name="REAR" localSheetId="1" hidden="1">{#N/A,#N/A,FALSE,"단축1";#N/A,#N/A,FALSE,"단축2";#N/A,#N/A,FALSE,"단축3";#N/A,#N/A,FALSE,"장축";#N/A,#N/A,FALSE,"4WD"}</definedName>
    <definedName name="REAR" hidden="1">{#N/A,#N/A,FALSE,"단축1";#N/A,#N/A,FALSE,"단축2";#N/A,#N/A,FALSE,"단축3";#N/A,#N/A,FALSE,"장축";#N/A,#N/A,FALSE,"4WD"}</definedName>
    <definedName name="rebtrrrb" localSheetId="0" hidden="1">{"'자리배치도'!$AG$1:$CI$28"}</definedName>
    <definedName name="rebtrrrb" hidden="1">{"'자리배치도'!$AG$1:$CI$28"}</definedName>
    <definedName name="REC" hidden="1">[108]ADSL!$A$3:$N$343</definedName>
    <definedName name="_xlnm.Recorder" localSheetId="0">#REF!</definedName>
    <definedName name="_xlnm.Recorder">#REF!</definedName>
    <definedName name="RED">#REF!</definedName>
    <definedName name="RedefinePrintTableRange" hidden="1">[71]!RedefinePrintTableRange</definedName>
    <definedName name="REDTTH" hidden="1">{#N/A,#N/A,FALSE,"인원";#N/A,#N/A,FALSE,"비용2";#N/A,#N/A,FALSE,"비용1";#N/A,#N/A,FALSE,"비용";#N/A,#N/A,FALSE,"보증2";#N/A,#N/A,FALSE,"보증1";#N/A,#N/A,FALSE,"보증";#N/A,#N/A,FALSE,"손익1";#N/A,#N/A,FALSE,"손익";#N/A,#N/A,FALSE,"부서별매출";#N/A,#N/A,FALSE,"매출"}</definedName>
    <definedName name="REF_TRV">#N/A</definedName>
    <definedName name="REM">#N/A</definedName>
    <definedName name="REMK">#N/A</definedName>
    <definedName name="rends"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eportCreated">TRUE</definedName>
    <definedName name="reportPl" localSheetId="0">CAPEX!reportPl</definedName>
    <definedName name="reportPl">[0]!reportPl</definedName>
    <definedName name="REQ" hidden="1">{#N/A,#N/A,FALSE,"단축1";#N/A,#N/A,FALSE,"단축2";#N/A,#N/A,FALSE,"단축3";#N/A,#N/A,FALSE,"장축";#N/A,#N/A,FALSE,"4WD"}</definedName>
    <definedName name="Reset" localSheetId="0">#REF!</definedName>
    <definedName name="Reset">#REF!</definedName>
    <definedName name="RESISTOR" localSheetId="0" hidden="1">{#N/A,#N/A,FALSE,"단축1";#N/A,#N/A,FALSE,"단축2";#N/A,#N/A,FALSE,"단축3";#N/A,#N/A,FALSE,"장축";#N/A,#N/A,FALSE,"4WD"}</definedName>
    <definedName name="RESISTOR" localSheetId="1" hidden="1">{#N/A,#N/A,FALSE,"단축1";#N/A,#N/A,FALSE,"단축2";#N/A,#N/A,FALSE,"단축3";#N/A,#N/A,FALSE,"장축";#N/A,#N/A,FALSE,"4WD"}</definedName>
    <definedName name="RESISTOR" hidden="1">{#N/A,#N/A,FALSE,"단축1";#N/A,#N/A,FALSE,"단축2";#N/A,#N/A,FALSE,"단축3";#N/A,#N/A,FALSE,"장축";#N/A,#N/A,FALSE,"4WD"}</definedName>
    <definedName name="R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EST_E" localSheetId="0">#REF!</definedName>
    <definedName name="REST_E">#REF!</definedName>
    <definedName name="REST_S" localSheetId="0">#REF!</definedName>
    <definedName name="REST_S">#REF!</definedName>
    <definedName name="RET" localSheetId="0" hidden="1">{#N/A,#N/A,FALSE,"을지 (4)";#N/A,#N/A,FALSE,"을지 (5)";#N/A,#N/A,FALSE,"을지 (6)"}</definedName>
    <definedName name="RET" localSheetId="1" hidden="1">{#N/A,#N/A,FALSE,"을지 (4)";#N/A,#N/A,FALSE,"을지 (5)";#N/A,#N/A,FALSE,"을지 (6)"}</definedName>
    <definedName name="RET" hidden="1">{#N/A,#N/A,FALSE,"을지 (4)";#N/A,#N/A,FALSE,"을지 (5)";#N/A,#N/A,FALSE,"을지 (6)"}</definedName>
    <definedName name="retreyryr" localSheetId="0" hidden="1">{#N/A,#N/A,FALSE,"단축1";#N/A,#N/A,FALSE,"단축2";#N/A,#N/A,FALSE,"단축3";#N/A,#N/A,FALSE,"장축";#N/A,#N/A,FALSE,"4WD"}</definedName>
    <definedName name="retreyryr" localSheetId="1" hidden="1">{#N/A,#N/A,FALSE,"단축1";#N/A,#N/A,FALSE,"단축2";#N/A,#N/A,FALSE,"단축3";#N/A,#N/A,FALSE,"장축";#N/A,#N/A,FALSE,"4WD"}</definedName>
    <definedName name="retreyryr" hidden="1">{#N/A,#N/A,FALSE,"단축1";#N/A,#N/A,FALSE,"단축2";#N/A,#N/A,FALSE,"단축3";#N/A,#N/A,FALSE,"장축";#N/A,#N/A,FALSE,"4WD"}</definedName>
    <definedName name="REV" hidden="1">{"Year05to_06",#N/A,FALSE,"PLAN97 MASTER"}</definedName>
    <definedName name="Revision">'[90]Coversheet '!$P$17</definedName>
    <definedName name="REVISION1" localSheetId="0">#REF!</definedName>
    <definedName name="REVISION1">#REF!</definedName>
    <definedName name="RevSpalte">'[90]Coversheet '!$A$4:$A$8</definedName>
    <definedName name="REW" hidden="1">{#N/A,#N/A,FALSE,"단축1";#N/A,#N/A,FALSE,"단축2";#N/A,#N/A,FALSE,"단축3";#N/A,#N/A,FALSE,"장축";#N/A,#N/A,FALSE,"4WD"}</definedName>
    <definedName name="rewr" hidden="1">{#N/A,#N/A,FALSE,"이력서&amp;자기소개서"}</definedName>
    <definedName name="rews" hidden="1">#N/A</definedName>
    <definedName name="RF" localSheetId="0" hidden="1">{#N/A,#N/A,FALSE,"PART-1234-8-12-9(41)";#N/A,#N/A,FALSE,"PARTS-2(3)";#N/A,#N/A,FALSE,"VAN SYSTEM";#N/A,#N/A,FALSE,"PARTS-10(26)";#N/A,#N/A,FALSE,"PART-5-6-7-11(14)";#N/A,#N/A,FALSE,"PARTS-4(3)";#N/A,#N/A,FALSE,"PCLASS"}</definedName>
    <definedName name="RF" hidden="1">{#N/A,#N/A,FALSE,"PART-1234-8-12-9(41)";#N/A,#N/A,FALSE,"PARTS-2(3)";#N/A,#N/A,FALSE,"VAN SYSTEM";#N/A,#N/A,FALSE,"PARTS-10(26)";#N/A,#N/A,FALSE,"PART-5-6-7-11(14)";#N/A,#N/A,FALSE,"PARTS-4(3)";#N/A,#N/A,FALSE,"PCLASS"}</definedName>
    <definedName name="RG" localSheetId="0" hidden="1">{#N/A,#N/A,FALSE,"단축1";#N/A,#N/A,FALSE,"단축2";#N/A,#N/A,FALSE,"단축3";#N/A,#N/A,FALSE,"장축";#N/A,#N/A,FALSE,"4WD"}</definedName>
    <definedName name="RG" localSheetId="1" hidden="1">{#N/A,#N/A,FALSE,"단축1";#N/A,#N/A,FALSE,"단축2";#N/A,#N/A,FALSE,"단축3";#N/A,#N/A,FALSE,"장축";#N/A,#N/A,FALSE,"4WD"}</definedName>
    <definedName name="RG" hidden="1">{#N/A,#N/A,FALSE,"단축1";#N/A,#N/A,FALSE,"단축2";#N/A,#N/A,FALSE,"단축3";#N/A,#N/A,FALSE,"장축";#N/A,#N/A,FALSE,"4WD"}</definedName>
    <definedName name="rgrg" hidden="1">{#N/A,#N/A,FALSE,"현장 NCR 분석";#N/A,#N/A,FALSE,"현장품질감사";#N/A,#N/A,FALSE,"현장품질감사"}</definedName>
    <definedName name="RGSDG" localSheetId="0" hidden="1">{#N/A,#N/A,FALSE,"단축1";#N/A,#N/A,FALSE,"단축2";#N/A,#N/A,FALSE,"단축3";#N/A,#N/A,FALSE,"장축";#N/A,#N/A,FALSE,"4WD"}</definedName>
    <definedName name="RGSDG" localSheetId="1" hidden="1">{#N/A,#N/A,FALSE,"단축1";#N/A,#N/A,FALSE,"단축2";#N/A,#N/A,FALSE,"단축3";#N/A,#N/A,FALSE,"장축";#N/A,#N/A,FALSE,"4WD"}</definedName>
    <definedName name="RGSDG" hidden="1">{#N/A,#N/A,FALSE,"단축1";#N/A,#N/A,FALSE,"단축2";#N/A,#N/A,FALSE,"단축3";#N/A,#N/A,FALSE,"장축";#N/A,#N/A,FALSE,"4WD"}</definedName>
    <definedName name="RHD" localSheetId="0" hidden="1">{#N/A,#N/A,FALSE,"단축1";#N/A,#N/A,FALSE,"단축2";#N/A,#N/A,FALSE,"단축3";#N/A,#N/A,FALSE,"장축";#N/A,#N/A,FALSE,"4WD"}</definedName>
    <definedName name="RHD" localSheetId="1" hidden="1">{#N/A,#N/A,FALSE,"단축1";#N/A,#N/A,FALSE,"단축2";#N/A,#N/A,FALSE,"단축3";#N/A,#N/A,FALSE,"장축";#N/A,#N/A,FALSE,"4WD"}</definedName>
    <definedName name="RHD" hidden="1">{#N/A,#N/A,FALSE,"단축1";#N/A,#N/A,FALSE,"단축2";#N/A,#N/A,FALSE,"단축3";#N/A,#N/A,FALSE,"장축";#N/A,#N/A,FALSE,"4WD"}</definedName>
    <definedName name="rich" hidden="1">{"Capital Plan CA Schedule",#N/A,TRUE,"Capital Plan";"Capital Plan Summary",#N/A,TRUE,"Capital Plan"}</definedName>
    <definedName name="RIGHT" localSheetId="0">#REF!</definedName>
    <definedName name="RIGHT">#REF!</definedName>
    <definedName name="RIOO2MY" localSheetId="0" hidden="1">{#N/A,#N/A,FALSE,"신규dep";#N/A,#N/A,FALSE,"신규dep-금형상각후";#N/A,#N/A,FALSE,"신규dep-연구비상각후";#N/A,#N/A,FALSE,"신규dep-기계,공구상각후"}</definedName>
    <definedName name="RIOO2MY" localSheetId="1" hidden="1">{#N/A,#N/A,FALSE,"신규dep";#N/A,#N/A,FALSE,"신규dep-금형상각후";#N/A,#N/A,FALSE,"신규dep-연구비상각후";#N/A,#N/A,FALSE,"신규dep-기계,공구상각후"}</definedName>
    <definedName name="RIOO2MY" hidden="1">{#N/A,#N/A,FALSE,"신규dep";#N/A,#N/A,FALSE,"신규dep-금형상각후";#N/A,#N/A,FALSE,"신규dep-연구비상각후";#N/A,#N/A,FALSE,"신규dep-기계,공구상각후"}</definedName>
    <definedName name="RISK내용" hidden="1">{#N/A,#N/A,FALSE,"UNIT";#N/A,#N/A,FALSE,"UNIT";#N/A,#N/A,FALSE,"계정"}</definedName>
    <definedName name="rjrjk"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rjrjk"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rjz" localSheetId="0" hidden="1">{#N/A,#N/A,FALSE,"bel";#N/A,#N/A,FALSE,"neth"}</definedName>
    <definedName name="rjz" hidden="1">{#N/A,#N/A,FALSE,"bel";#N/A,#N/A,FALSE,"neth"}</definedName>
    <definedName name="RK" localSheetId="0" hidden="1">{#N/A,#N/A,TRUE,"Y생산";#N/A,#N/A,TRUE,"Y판매";#N/A,#N/A,TRUE,"Y총물량";#N/A,#N/A,TRUE,"Y능력";#N/A,#N/A,TRUE,"YKD"}</definedName>
    <definedName name="RK" localSheetId="1" hidden="1">{#N/A,#N/A,TRUE,"Y생산";#N/A,#N/A,TRUE,"Y판매";#N/A,#N/A,TRUE,"Y총물량";#N/A,#N/A,TRUE,"Y능력";#N/A,#N/A,TRUE,"YKD"}</definedName>
    <definedName name="RK" hidden="1">{#N/A,#N/A,TRUE,"Y생산";#N/A,#N/A,TRUE,"Y판매";#N/A,#N/A,TRUE,"Y총물량";#N/A,#N/A,TRUE,"Y능력";#N/A,#N/A,TRUE,"YKD"}</definedName>
    <definedName name="rkdd" localSheetId="0">CAPEX!rkdd</definedName>
    <definedName name="rkdd">[0]!rkdd</definedName>
    <definedName name="RKDXODYD" localSheetId="0" hidden="1">{#N/A,#N/A,FALSE,"단축1";#N/A,#N/A,FALSE,"단축2";#N/A,#N/A,FALSE,"단축3";#N/A,#N/A,FALSE,"장축";#N/A,#N/A,FALSE,"4WD"}</definedName>
    <definedName name="RKDXODYD" localSheetId="1" hidden="1">{#N/A,#N/A,FALSE,"단축1";#N/A,#N/A,FALSE,"단축2";#N/A,#N/A,FALSE,"단축3";#N/A,#N/A,FALSE,"장축";#N/A,#N/A,FALSE,"4WD"}</definedName>
    <definedName name="RKDXODYD" hidden="1">{#N/A,#N/A,FALSE,"단축1";#N/A,#N/A,FALSE,"단축2";#N/A,#N/A,FALSE,"단축3";#N/A,#N/A,FALSE,"장축";#N/A,#N/A,FALSE,"4WD"}</definedName>
    <definedName name="RKIII" hidden="1">{#N/A,#N/A,FALSE,"단축1";#N/A,#N/A,FALSE,"단축2";#N/A,#N/A,FALSE,"단축3";#N/A,#N/A,FALSE,"장축";#N/A,#N/A,FALSE,"4WD"}</definedName>
    <definedName name="RKLLL" localSheetId="0" hidden="1">{#N/A,#N/A,FALSE,"단축1";#N/A,#N/A,FALSE,"단축2";#N/A,#N/A,FALSE,"단축3";#N/A,#N/A,FALSE,"장축";#N/A,#N/A,FALSE,"4WD"}</definedName>
    <definedName name="RKLLL" localSheetId="1" hidden="1">{#N/A,#N/A,FALSE,"단축1";#N/A,#N/A,FALSE,"단축2";#N/A,#N/A,FALSE,"단축3";#N/A,#N/A,FALSE,"장축";#N/A,#N/A,FALSE,"4WD"}</definedName>
    <definedName name="RKLLL" hidden="1">{#N/A,#N/A,FALSE,"단축1";#N/A,#N/A,FALSE,"단축2";#N/A,#N/A,FALSE,"단축3";#N/A,#N/A,FALSE,"장축";#N/A,#N/A,FALSE,"4WD"}</definedName>
    <definedName name="rkrjfk" localSheetId="0" hidden="1">{#N/A,#N/A,FALSE,"단축1";#N/A,#N/A,FALSE,"단축2";#N/A,#N/A,FALSE,"단축3";#N/A,#N/A,FALSE,"장축";#N/A,#N/A,FALSE,"4WD"}</definedName>
    <definedName name="rkrjfk" localSheetId="1" hidden="1">{#N/A,#N/A,FALSE,"단축1";#N/A,#N/A,FALSE,"단축2";#N/A,#N/A,FALSE,"단축3";#N/A,#N/A,FALSE,"장축";#N/A,#N/A,FALSE,"4WD"}</definedName>
    <definedName name="rkrjfk" hidden="1">{#N/A,#N/A,FALSE,"단축1";#N/A,#N/A,FALSE,"단축2";#N/A,#N/A,FALSE,"단축3";#N/A,#N/A,FALSE,"장축";#N/A,#N/A,FALSE,"4WD"}</definedName>
    <definedName name="RKRKR" hidden="1">{#N/A,#N/A,FALSE,"초도품";#N/A,#N/A,FALSE,"초도품 (2)";#N/A,#N/A,FALSE,"초도품 (3)";#N/A,#N/A,FALSE,"초도품 (4)";#N/A,#N/A,FALSE,"초도품 (5)";#N/A,#N/A,FALSE,"초도품 (6)"}</definedName>
    <definedName name="RKRKRKRKKR" hidden="1">{#N/A,#N/A,FALSE,"단축1";#N/A,#N/A,FALSE,"단축2";#N/A,#N/A,FALSE,"단축3";#N/A,#N/A,FALSE,"장축";#N/A,#N/A,FALSE,"4WD"}</definedName>
    <definedName name="RKRQKDDKS" localSheetId="0" hidden="1">{#N/A,#N/A,FALSE,"단축1";#N/A,#N/A,FALSE,"단축2";#N/A,#N/A,FALSE,"단축3";#N/A,#N/A,FALSE,"장축";#N/A,#N/A,FALSE,"4WD"}</definedName>
    <definedName name="RKRQKDDKS" localSheetId="1" hidden="1">{#N/A,#N/A,FALSE,"단축1";#N/A,#N/A,FALSE,"단축2";#N/A,#N/A,FALSE,"단축3";#N/A,#N/A,FALSE,"장축";#N/A,#N/A,FALSE,"4WD"}</definedName>
    <definedName name="RKRQKDDKS" hidden="1">{#N/A,#N/A,FALSE,"단축1";#N/A,#N/A,FALSE,"단축2";#N/A,#N/A,FALSE,"단축3";#N/A,#N/A,FALSE,"장축";#N/A,#N/A,FALSE,"4WD"}</definedName>
    <definedName name="RKSK" hidden="1">'[4]Long Term Prices'!#REF!</definedName>
    <definedName name="RLA" hidden="1">{#N/A,#N/A,TRUE,"Y생산";#N/A,#N/A,TRUE,"Y판매";#N/A,#N/A,TRUE,"Y총물량";#N/A,#N/A,TRUE,"Y능력";#N/A,#N/A,TRUE,"YKD"}</definedName>
    <definedName name="RLAEOGUS" localSheetId="0" hidden="1">{#N/A,#N/A,FALSE,"단축1";#N/A,#N/A,FALSE,"단축2";#N/A,#N/A,FALSE,"단축3";#N/A,#N/A,FALSE,"장축";#N/A,#N/A,FALSE,"4WD"}</definedName>
    <definedName name="RLAEOGUS" localSheetId="1" hidden="1">{#N/A,#N/A,FALSE,"단축1";#N/A,#N/A,FALSE,"단축2";#N/A,#N/A,FALSE,"단축3";#N/A,#N/A,FALSE,"장축";#N/A,#N/A,FALSE,"4WD"}</definedName>
    <definedName name="RLAEOGUS" hidden="1">{#N/A,#N/A,FALSE,"단축1";#N/A,#N/A,FALSE,"단축2";#N/A,#N/A,FALSE,"단축3";#N/A,#N/A,FALSE,"장축";#N/A,#N/A,FALSE,"4WD"}</definedName>
    <definedName name="RLAMP01" hidden="1">{#N/A,#N/A,FALSE,"단축1";#N/A,#N/A,FALSE,"단축2";#N/A,#N/A,FALSE,"단축3";#N/A,#N/A,FALSE,"장축";#N/A,#N/A,FALSE,"4WD"}</definedName>
    <definedName name="RNAO" hidden="1">{#N/A,#N/A,FALSE,"Aging Summary";#N/A,#N/A,FALSE,"Ratio Analysis";#N/A,#N/A,FALSE,"Test 120 Day Accts";#N/A,#N/A,FALSE,"Tickmarks"}</definedName>
    <definedName name="RNO">#N/A</definedName>
    <definedName name="ROB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MANIA"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Roof" localSheetId="0" hidden="1">{#N/A,#N/A,FALSE,"단축1";#N/A,#N/A,FALSE,"단축2";#N/A,#N/A,FALSE,"단축3";#N/A,#N/A,FALSE,"장축";#N/A,#N/A,FALSE,"4WD"}</definedName>
    <definedName name="Roof" localSheetId="1" hidden="1">{#N/A,#N/A,FALSE,"단축1";#N/A,#N/A,FALSE,"단축2";#N/A,#N/A,FALSE,"단축3";#N/A,#N/A,FALSE,"장축";#N/A,#N/A,FALSE,"4WD"}</definedName>
    <definedName name="Roof" hidden="1">{#N/A,#N/A,FALSE,"단축1";#N/A,#N/A,FALSE,"단축2";#N/A,#N/A,FALSE,"단축3";#N/A,#N/A,FALSE,"장축";#N/A,#N/A,FALSE,"4WD"}</definedName>
    <definedName name="ROOF잔여문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F투자명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oomlistrow" localSheetId="0">#REF!</definedName>
    <definedName name="Roomlistrow">#REF!</definedName>
    <definedName name="ROTJSRHKWJD1" localSheetId="0" hidden="1">{#N/A,#N/A,FALSE,"단축1";#N/A,#N/A,FALSE,"단축2";#N/A,#N/A,FALSE,"단축3";#N/A,#N/A,FALSE,"장축";#N/A,#N/A,FALSE,"4WD"}</definedName>
    <definedName name="ROTJSRHKWJD1" localSheetId="1" hidden="1">{#N/A,#N/A,FALSE,"단축1";#N/A,#N/A,FALSE,"단축2";#N/A,#N/A,FALSE,"단축3";#N/A,#N/A,FALSE,"장축";#N/A,#N/A,FALSE,"4WD"}</definedName>
    <definedName name="ROTJSRHKWJD1" hidden="1">{#N/A,#N/A,FALSE,"단축1";#N/A,#N/A,FALSE,"단축2";#N/A,#N/A,FALSE,"단축3";#N/A,#N/A,FALSE,"장축";#N/A,#N/A,FALSE,"4WD"}</definedName>
    <definedName name="rPghlr" hidden="1">{#N/A,#N/A,FALSE,"기술료 비교"}</definedName>
    <definedName name="RP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QERQR" hidden="1">{#N/A,#N/A,FALSE,"단축1";#N/A,#N/A,FALSE,"단축2";#N/A,#N/A,FALSE,"단축3";#N/A,#N/A,FALSE,"장축";#N/A,#N/A,FALSE,"4WD"}</definedName>
    <definedName name="RQERQWR" hidden="1">{#N/A,#N/A,FALSE,"단축1";#N/A,#N/A,FALSE,"단축2";#N/A,#N/A,FALSE,"단축3";#N/A,#N/A,FALSE,"장축";#N/A,#N/A,FALSE,"4WD"}</definedName>
    <definedName name="RQRQ" hidden="1">{#N/A,#N/A,FALSE,"AG";#N/A,#N/A,FALSE,"GB-I";#N/A,#N/A,FALSE,"GB--SR_K";#N/A,#N/A,FALSE,"GB-SR_B";#N/A,#N/A,FALSE,"GB-KS";#N/A,#N/A,FALSE,"Kammerer";#N/A,#N/A,FALSE,"Kienzle"}</definedName>
    <definedName name="RQRQW" hidden="1">{#N/A,#N/A,FALSE,"단축1";#N/A,#N/A,FALSE,"단축2";#N/A,#N/A,FALSE,"단축3";#N/A,#N/A,FALSE,"장축";#N/A,#N/A,FALSE,"4WD"}</definedName>
    <definedName name="RQWERQWR" hidden="1">{#N/A,#N/A,FALSE,"단축1";#N/A,#N/A,FALSE,"단축2";#N/A,#N/A,FALSE,"단축3";#N/A,#N/A,FALSE,"장축";#N/A,#N/A,FALSE,"4WD"}</definedName>
    <definedName name="RQWESDF" hidden="1">{#N/A,#N/A,TRUE,"Y생산";#N/A,#N/A,TRUE,"Y판매";#N/A,#N/A,TRUE,"Y총물량";#N/A,#N/A,TRUE,"Y능력";#N/A,#N/A,TRUE,"YKD"}</definedName>
    <definedName name="RQWRQW" hidden="1">{#N/A,#N/A,FALSE,"단축1";#N/A,#N/A,FALSE,"단축2";#N/A,#N/A,FALSE,"단축3";#N/A,#N/A,FALSE,"장축";#N/A,#N/A,FALSE,"4WD"}</definedName>
    <definedName name="RQWRQWERQ" hidden="1">{#N/A,#N/A,FALSE,"단축1";#N/A,#N/A,FALSE,"단축2";#N/A,#N/A,FALSE,"단축3";#N/A,#N/A,FALSE,"장축";#N/A,#N/A,FALSE,"4WD"}</definedName>
    <definedName name="RQWRQWR" hidden="1">{#N/A,#N/A,FALSE,"단축1";#N/A,#N/A,FALSE,"단축2";#N/A,#N/A,FALSE,"단축3";#N/A,#N/A,FALSE,"장축";#N/A,#N/A,FALSE,"4WD"}</definedName>
    <definedName name="RQWRQWRQ" hidden="1">{#N/A,#N/A,FALSE,"단축1";#N/A,#N/A,FALSE,"단축2";#N/A,#N/A,FALSE,"단축3";#N/A,#N/A,FALSE,"장축";#N/A,#N/A,FALSE,"4WD"}</definedName>
    <definedName name="RR" localSheetId="0">#REF!</definedName>
    <definedName name="RR">#REF!</definedName>
    <definedName name="RR.BRAKE" localSheetId="0" hidden="1">{#N/A,#N/A,FALSE,"단축1";#N/A,#N/A,FALSE,"단축2";#N/A,#N/A,FALSE,"단축3";#N/A,#N/A,FALSE,"장축";#N/A,#N/A,FALSE,"4WD"}</definedName>
    <definedName name="RR.BRAKE" localSheetId="1" hidden="1">{#N/A,#N/A,FALSE,"단축1";#N/A,#N/A,FALSE,"단축2";#N/A,#N/A,FALSE,"단축3";#N/A,#N/A,FALSE,"장축";#N/A,#N/A,FALSE,"4WD"}</definedName>
    <definedName name="RR.BRAKE" hidden="1">{#N/A,#N/A,FALSE,"단축1";#N/A,#N/A,FALSE,"단축2";#N/A,#N/A,FALSE,"단축3";#N/A,#N/A,FALSE,"장축";#N/A,#N/A,FALSE,"4WD"}</definedName>
    <definedName name="RR.BRK" localSheetId="0" hidden="1">{#N/A,#N/A,FALSE,"단축1";#N/A,#N/A,FALSE,"단축2";#N/A,#N/A,FALSE,"단축3";#N/A,#N/A,FALSE,"장축";#N/A,#N/A,FALSE,"4WD"}</definedName>
    <definedName name="RR.BRK" localSheetId="1" hidden="1">{#N/A,#N/A,FALSE,"단축1";#N/A,#N/A,FALSE,"단축2";#N/A,#N/A,FALSE,"단축3";#N/A,#N/A,FALSE,"장축";#N/A,#N/A,FALSE,"4WD"}</definedName>
    <definedName name="RR.BRK" hidden="1">{#N/A,#N/A,FALSE,"단축1";#N/A,#N/A,FALSE,"단축2";#N/A,#N/A,FALSE,"단축3";#N/A,#N/A,FALSE,"장축";#N/A,#N/A,FALSE,"4WD"}</definedName>
    <definedName name="RR_SEAT" hidden="1">{#N/A,#N/A,FALSE,"단축1";#N/A,#N/A,FALSE,"단축2";#N/A,#N/A,FALSE,"단축3";#N/A,#N/A,FALSE,"장축";#N/A,#N/A,FALSE,"4WD"}</definedName>
    <definedName name="rrllrlrl" localSheetId="0" hidden="1">{#N/A,#N/A,FALSE,"단축1";#N/A,#N/A,FALSE,"단축2";#N/A,#N/A,FALSE,"단축3";#N/A,#N/A,FALSE,"장축";#N/A,#N/A,FALSE,"4WD"}</definedName>
    <definedName name="rrllrlrl" localSheetId="1" hidden="1">{#N/A,#N/A,FALSE,"단축1";#N/A,#N/A,FALSE,"단축2";#N/A,#N/A,FALSE,"단축3";#N/A,#N/A,FALSE,"장축";#N/A,#N/A,FALSE,"4WD"}</definedName>
    <definedName name="rrllrlrl" hidden="1">{#N/A,#N/A,FALSE,"단축1";#N/A,#N/A,FALSE,"단축2";#N/A,#N/A,FALSE,"단축3";#N/A,#N/A,FALSE,"장축";#N/A,#N/A,FALSE,"4WD"}</definedName>
    <definedName name="RRR" localSheetId="0" hidden="1">{#N/A,#N/A,FALSE,"단축1";#N/A,#N/A,FALSE,"단축2";#N/A,#N/A,FALSE,"단축3";#N/A,#N/A,FALSE,"장축";#N/A,#N/A,FALSE,"4WD"}</definedName>
    <definedName name="RRR" localSheetId="1" hidden="1">{#N/A,#N/A,FALSE,"단축1";#N/A,#N/A,FALSE,"단축2";#N/A,#N/A,FALSE,"단축3";#N/A,#N/A,FALSE,"장축";#N/A,#N/A,FALSE,"4WD"}</definedName>
    <definedName name="RRR" hidden="1">{#N/A,#N/A,FALSE,"단축1";#N/A,#N/A,FALSE,"단축2";#N/A,#N/A,FALSE,"단축3";#N/A,#N/A,FALSE,"장축";#N/A,#N/A,FALSE,"4WD"}</definedName>
    <definedName name="rrr_1" hidden="1">{#N/A,#N/A,FALSE,"UNIT";#N/A,#N/A,FALSE,"UNIT";#N/A,#N/A,FALSE,"계정"}</definedName>
    <definedName name="rrr_2" hidden="1">{#N/A,#N/A,FALSE,"UNIT";#N/A,#N/A,FALSE,"UNIT";#N/A,#N/A,FALSE,"계정"}</definedName>
    <definedName name="rrr_3" hidden="1">{#N/A,#N/A,FALSE,"UNIT";#N/A,#N/A,FALSE,"UNIT";#N/A,#N/A,FALSE,"계정"}</definedName>
    <definedName name="rrrrr" localSheetId="0" hidden="1">#REF!</definedName>
    <definedName name="rrrrr" localSheetId="1" hidden="1">#REF!</definedName>
    <definedName name="rrrrr" hidden="1">#REF!</definedName>
    <definedName name="RRRRRRGGGGGG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R원본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S" localSheetId="0" hidden="1">{#N/A,#N/A,FALSE,"단축1";#N/A,#N/A,FALSE,"단축2";#N/A,#N/A,FALSE,"단축3";#N/A,#N/A,FALSE,"장축";#N/A,#N/A,FALSE,"4WD"}</definedName>
    <definedName name="RS" localSheetId="1" hidden="1">{#N/A,#N/A,FALSE,"단축1";#N/A,#N/A,FALSE,"단축2";#N/A,#N/A,FALSE,"단축3";#N/A,#N/A,FALSE,"장축";#N/A,#N/A,FALSE,"4WD"}</definedName>
    <definedName name="RS" hidden="1">{#N/A,#N/A,FALSE,"단축1";#N/A,#N/A,FALSE,"단축2";#N/A,#N/A,FALSE,"단축3";#N/A,#N/A,FALSE,"장축";#N/A,#N/A,FALSE,"4WD"}</definedName>
    <definedName name="RSFL" localSheetId="0" hidden="1">{#N/A,#N/A,FALSE,"단축1";#N/A,#N/A,FALSE,"단축2";#N/A,#N/A,FALSE,"단축3";#N/A,#N/A,FALSE,"장축";#N/A,#N/A,FALSE,"4WD"}</definedName>
    <definedName name="RSFL" localSheetId="1" hidden="1">{#N/A,#N/A,FALSE,"단축1";#N/A,#N/A,FALSE,"단축2";#N/A,#N/A,FALSE,"단축3";#N/A,#N/A,FALSE,"장축";#N/A,#N/A,FALSE,"4WD"}</definedName>
    <definedName name="RSFL" hidden="1">{#N/A,#N/A,FALSE,"단축1";#N/A,#N/A,FALSE,"단축2";#N/A,#N/A,FALSE,"단축3";#N/A,#N/A,FALSE,"장축";#N/A,#N/A,FALSE,"4WD"}</definedName>
    <definedName name="RSFL용도차" localSheetId="0" hidden="1">{#N/A,#N/A,FALSE,"단축1";#N/A,#N/A,FALSE,"단축2";#N/A,#N/A,FALSE,"단축3";#N/A,#N/A,FALSE,"장축";#N/A,#N/A,FALSE,"4WD"}</definedName>
    <definedName name="RSFL용도차" localSheetId="1" hidden="1">{#N/A,#N/A,FALSE,"단축1";#N/A,#N/A,FALSE,"단축2";#N/A,#N/A,FALSE,"단축3";#N/A,#N/A,FALSE,"장축";#N/A,#N/A,FALSE,"4WD"}</definedName>
    <definedName name="RSFL용도차" hidden="1">{#N/A,#N/A,FALSE,"단축1";#N/A,#N/A,FALSE,"단축2";#N/A,#N/A,FALSE,"단축3";#N/A,#N/A,FALSE,"장축";#N/A,#N/A,FALSE,"4WD"}</definedName>
    <definedName name="rsty" localSheetId="0" hidden="1">{#N/A,#N/A,FALSE,"견적대비-2"}</definedName>
    <definedName name="rsty" localSheetId="1" hidden="1">{#N/A,#N/A,FALSE,"견적대비-2"}</definedName>
    <definedName name="rsty" hidden="1">{#N/A,#N/A,FALSE,"견적대비-2"}</definedName>
    <definedName name="RT" localSheetId="0" hidden="1">{#N/A,#N/A,FALSE,"단축1";#N/A,#N/A,FALSE,"단축2";#N/A,#N/A,FALSE,"단축3";#N/A,#N/A,FALSE,"장축";#N/A,#N/A,FALSE,"4WD"}</definedName>
    <definedName name="RT" localSheetId="1" hidden="1">{#N/A,#N/A,FALSE,"단축1";#N/A,#N/A,FALSE,"단축2";#N/A,#N/A,FALSE,"단축3";#N/A,#N/A,FALSE,"장축";#N/A,#N/A,FALSE,"4WD"}</definedName>
    <definedName name="RT" hidden="1">{#N/A,#N/A,FALSE,"단축1";#N/A,#N/A,FALSE,"단축2";#N/A,#N/A,FALSE,"단축3";#N/A,#N/A,FALSE,"장축";#N/A,#N/A,FALSE,"4WD"}</definedName>
    <definedName name="RTAQ3FE" localSheetId="0" hidden="1">{#N/A,#N/A,FALSE,"단축1";#N/A,#N/A,FALSE,"단축2";#N/A,#N/A,FALSE,"단축3";#N/A,#N/A,FALSE,"장축";#N/A,#N/A,FALSE,"4WD"}</definedName>
    <definedName name="RTAQ3FE" localSheetId="1" hidden="1">{#N/A,#N/A,FALSE,"단축1";#N/A,#N/A,FALSE,"단축2";#N/A,#N/A,FALSE,"단축3";#N/A,#N/A,FALSE,"장축";#N/A,#N/A,FALSE,"4WD"}</definedName>
    <definedName name="RTAQ3FE" hidden="1">{#N/A,#N/A,FALSE,"단축1";#N/A,#N/A,FALSE,"단축2";#N/A,#N/A,FALSE,"단축3";#N/A,#N/A,FALSE,"장축";#N/A,#N/A,FALSE,"4WD"}</definedName>
    <definedName name="rtbrt" localSheetId="0" hidden="1">{#N/A,#N/A,FALSE,"지침";#N/A,#N/A,FALSE,"환경분석";#N/A,#N/A,FALSE,"Sheet16"}</definedName>
    <definedName name="rtbrt" hidden="1">{#N/A,#N/A,FALSE,"지침";#N/A,#N/A,FALSE,"환경분석";#N/A,#N/A,FALSE,"Sheet16"}</definedName>
    <definedName name="RTEE" localSheetId="0" hidden="1">{#N/A,#N/A,FALSE,"초도품";#N/A,#N/A,FALSE,"초도품 (2)";#N/A,#N/A,FALSE,"초도품 (3)";#N/A,#N/A,FALSE,"초도품 (4)";#N/A,#N/A,FALSE,"초도품 (5)";#N/A,#N/A,FALSE,"초도품 (6)"}</definedName>
    <definedName name="RTEE" localSheetId="1" hidden="1">{#N/A,#N/A,FALSE,"초도품";#N/A,#N/A,FALSE,"초도품 (2)";#N/A,#N/A,FALSE,"초도품 (3)";#N/A,#N/A,FALSE,"초도품 (4)";#N/A,#N/A,FALSE,"초도품 (5)";#N/A,#N/A,FALSE,"초도품 (6)"}</definedName>
    <definedName name="RTEE" hidden="1">{#N/A,#N/A,FALSE,"초도품";#N/A,#N/A,FALSE,"초도품 (2)";#N/A,#N/A,FALSE,"초도품 (3)";#N/A,#N/A,FALSE,"초도품 (4)";#N/A,#N/A,FALSE,"초도품 (5)";#N/A,#N/A,FALSE,"초도품 (6)"}</definedName>
    <definedName name="RTERT" hidden="1">{#N/A,#N/A,FALSE,"단축1";#N/A,#N/A,FALSE,"단축2";#N/A,#N/A,FALSE,"단축3";#N/A,#N/A,FALSE,"장축";#N/A,#N/A,FALSE,"4WD"}</definedName>
    <definedName name="rtertert" hidden="1">{#N/A,#N/A,FALSE,"인원";#N/A,#N/A,FALSE,"비용2";#N/A,#N/A,FALSE,"비용1";#N/A,#N/A,FALSE,"비용";#N/A,#N/A,FALSE,"보증2";#N/A,#N/A,FALSE,"보증1";#N/A,#N/A,FALSE,"보증";#N/A,#N/A,FALSE,"손익1";#N/A,#N/A,FALSE,"손익";#N/A,#N/A,FALSE,"부서별매출";#N/A,#N/A,FALSE,"매출"}</definedName>
    <definedName name="rtfyrds" hidden="1">{#N/A,#N/A,FALSE,"단축1";#N/A,#N/A,FALSE,"단축2";#N/A,#N/A,FALSE,"단축3";#N/A,#N/A,FALSE,"장축";#N/A,#N/A,FALSE,"4WD"}</definedName>
    <definedName name="rtgrhert" localSheetId="0" hidden="1">{#N/A,#N/A,FALSE,"지침";#N/A,#N/A,FALSE,"환경분석";#N/A,#N/A,FALSE,"Sheet16"}</definedName>
    <definedName name="rtgrhert" hidden="1">{#N/A,#N/A,FALSE,"지침";#N/A,#N/A,FALSE,"환경분석";#N/A,#N/A,FALSE,"Sheet16"}</definedName>
    <definedName name="rth" localSheetId="0" hidden="1">{"'표지'!$B$5"}</definedName>
    <definedName name="rth" hidden="1">{"'표지'!$B$5"}</definedName>
    <definedName name="rthth" hidden="1">[76]은행!#REF!</definedName>
    <definedName name="rtjjs" localSheetId="0" hidden="1">{#N/A,#N/A,FALSE,"V3 Stab-Geb Index";#N/A,#N/A,FALSE,"Vertrieb";#N/A,#N/A,FALSE,"V Daten";#N/A,#N/A,FALSE,"V-Z-Index";#N/A,#N/A,FALSE,"V-1 Daten";#N/A,#N/A,FALSE,"V-1 Index";#N/A,#N/A,FALSE,"V-2 Index";#N/A,#N/A,FALSE,"V-3 Daten";#N/A,#N/A,FALSE,"V3 Stab-Geb Index";#N/A,#N/A,FALSE,"V-3 VG's Index";#N/A,#N/A,FALSE,"V-4 Index";#N/A,#N/A,FALSE,"V-5 Index"}</definedName>
    <definedName name="rtjjs" hidden="1">{#N/A,#N/A,FALSE,"V3 Stab-Geb Index";#N/A,#N/A,FALSE,"Vertrieb";#N/A,#N/A,FALSE,"V Daten";#N/A,#N/A,FALSE,"V-Z-Index";#N/A,#N/A,FALSE,"V-1 Daten";#N/A,#N/A,FALSE,"V-1 Index";#N/A,#N/A,FALSE,"V-2 Index";#N/A,#N/A,FALSE,"V-3 Daten";#N/A,#N/A,FALSE,"V3 Stab-Geb Index";#N/A,#N/A,FALSE,"V-3 VG's Index";#N/A,#N/A,FALSE,"V-4 Index";#N/A,#N/A,FALSE,"V-5 Index"}</definedName>
    <definedName name="rtjrtjt" localSheetId="0" hidden="1">{"'자리배치도'!$AG$1:$CI$28"}</definedName>
    <definedName name="rtjrtjt" hidden="1">{"'자리배치도'!$AG$1:$CI$28"}</definedName>
    <definedName name="RTPNT">#N/A</definedName>
    <definedName name="rtrtrt" localSheetId="0" hidden="1">{"'표지'!$B$5"}</definedName>
    <definedName name="rtrtrt" hidden="1">{"'표지'!$B$5"}</definedName>
    <definedName name="rtty" hidden="1">{#N/A,#N/A,FALSE,"UNIT";#N/A,#N/A,FALSE,"UNIT";#N/A,#N/A,FALSE,"계정"}</definedName>
    <definedName name="rtty_1" hidden="1">{#N/A,#N/A,FALSE,"UNIT";#N/A,#N/A,FALSE,"UNIT";#N/A,#N/A,FALSE,"계정"}</definedName>
    <definedName name="rtty_2" hidden="1">{#N/A,#N/A,FALSE,"UNIT";#N/A,#N/A,FALSE,"UNIT";#N/A,#N/A,FALSE,"계정"}</definedName>
    <definedName name="rtty_3" hidden="1">{#N/A,#N/A,FALSE,"UNIT";#N/A,#N/A,FALSE,"UNIT";#N/A,#N/A,FALSE,"계정"}</definedName>
    <definedName name="rturu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RTY" localSheetId="0" hidden="1">{#N/A,#N/A,FALSE,"단축1";#N/A,#N/A,FALSE,"단축2";#N/A,#N/A,FALSE,"단축3";#N/A,#N/A,FALSE,"장축";#N/A,#N/A,FALSE,"4WD"}</definedName>
    <definedName name="RTY" localSheetId="1" hidden="1">{#N/A,#N/A,FALSE,"단축1";#N/A,#N/A,FALSE,"단축2";#N/A,#N/A,FALSE,"단축3";#N/A,#N/A,FALSE,"장축";#N/A,#N/A,FALSE,"4WD"}</definedName>
    <definedName name="RTY" hidden="1">{#N/A,#N/A,FALSE,"단축1";#N/A,#N/A,FALSE,"단축2";#N/A,#N/A,FALSE,"단축3";#N/A,#N/A,FALSE,"장축";#N/A,#N/A,FALSE,"4WD"}</definedName>
    <definedName name="RTYE" localSheetId="0" hidden="1">{"'장비'!$A$3:$M$12"}</definedName>
    <definedName name="RTYE" hidden="1">{"'장비'!$A$3:$M$12"}</definedName>
    <definedName name="RTYG" localSheetId="0" hidden="1">{#N/A,#N/A,FALSE,"단축1";#N/A,#N/A,FALSE,"단축2";#N/A,#N/A,FALSE,"단축3";#N/A,#N/A,FALSE,"장축";#N/A,#N/A,FALSE,"4WD"}</definedName>
    <definedName name="RTYG" localSheetId="1" hidden="1">{#N/A,#N/A,FALSE,"단축1";#N/A,#N/A,FALSE,"단축2";#N/A,#N/A,FALSE,"단축3";#N/A,#N/A,FALSE,"장축";#N/A,#N/A,FALSE,"4WD"}</definedName>
    <definedName name="RTYG" hidden="1">{#N/A,#N/A,FALSE,"단축1";#N/A,#N/A,FALSE,"단축2";#N/A,#N/A,FALSE,"단축3";#N/A,#N/A,FALSE,"장축";#N/A,#N/A,FALSE,"4WD"}</definedName>
    <definedName name="RTYHJK" hidden="1">{#N/A,#N/A,FALSE,"단축1";#N/A,#N/A,FALSE,"단축2";#N/A,#N/A,FALSE,"단축3";#N/A,#N/A,FALSE,"장축";#N/A,#N/A,FALSE,"4WD"}</definedName>
    <definedName name="rtyjrtyt" localSheetId="0" hidden="1">{#N/A,#N/A,FALSE,"지침";#N/A,#N/A,FALSE,"환경분석";#N/A,#N/A,FALSE,"Sheet16"}</definedName>
    <definedName name="rtyjrtyt" hidden="1">{#N/A,#N/A,FALSE,"지침";#N/A,#N/A,FALSE,"환경분석";#N/A,#N/A,FALSE,"Sheet16"}</definedName>
    <definedName name="rw" localSheetId="0" hidden="1">{#N/A,#N/A,FALSE,"Aging Summary";#N/A,#N/A,FALSE,"Ratio Analysis";#N/A,#N/A,FALSE,"Test 120 Day Accts";#N/A,#N/A,FALSE,"Tickmarks"}</definedName>
    <definedName name="rw" localSheetId="1" hidden="1">{#N/A,#N/A,FALSE,"Aging Summary";#N/A,#N/A,FALSE,"Ratio Analysis";#N/A,#N/A,FALSE,"Test 120 Day Accts";#N/A,#N/A,FALSE,"Tickmarks"}</definedName>
    <definedName name="rw" hidden="1">{#N/A,#N/A,FALSE,"Aging Summary";#N/A,#N/A,FALSE,"Ratio Analysis";#N/A,#N/A,FALSE,"Test 120 Day Accts";#N/A,#N/A,FALSE,"Tickmarks"}</definedName>
    <definedName name="ryrty" hidden="1">{#N/A,#N/A,FALSE,"손익표지";#N/A,#N/A,FALSE,"손익계산";#N/A,#N/A,FALSE,"일반관리비";#N/A,#N/A,FALSE,"영업외수익";#N/A,#N/A,FALSE,"영업외비용";#N/A,#N/A,FALSE,"매출액";#N/A,#N/A,FALSE,"요약손익";#N/A,#N/A,FALSE,"요약대차";#N/A,#N/A,FALSE,"매출채권현황";#N/A,#N/A,FALSE,"매출채권명세"}</definedName>
    <definedName name="rzkjr"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rzkjr"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rzkkkkkkk"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rzkkkkkkk"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 hidden="1">{"'표지'!$B$5"}</definedName>
    <definedName name="sa" localSheetId="0" hidden="1">{#N/A,#N/A,FALSE,"Bl. 1";#N/A,#N/A,FALSE,"Bl. 2";#N/A,#N/A,FALSE,"Bl. 3";#N/A,#N/A,FALSE,"Bl. 4";#N/A,#N/A,FALSE,"Bl. 6";#N/A,#N/A,FALSE,"Bl. 7";#N/A,#N/A,FALSE,"BL. 8";#N/A,#N/A,FALSE,"Bl. 9";#N/A,#N/A,FALSE,"Bl. 10";#N/A,#N/A,FALSE,"Bl. 12"}</definedName>
    <definedName name="sa" hidden="1">{#N/A,#N/A,FALSE,"Bl. 1";#N/A,#N/A,FALSE,"Bl. 2";#N/A,#N/A,FALSE,"Bl. 3";#N/A,#N/A,FALSE,"Bl. 4";#N/A,#N/A,FALSE,"Bl. 6";#N/A,#N/A,FALSE,"Bl. 7";#N/A,#N/A,FALSE,"BL. 8";#N/A,#N/A,FALSE,"Bl. 9";#N/A,#N/A,FALSE,"Bl. 10";#N/A,#N/A,FALSE,"Bl. 12"}</definedName>
    <definedName name="SAD" localSheetId="0" hidden="1">{#N/A,#N/A,FALSE,"단축1";#N/A,#N/A,FALSE,"단축2";#N/A,#N/A,FALSE,"단축3";#N/A,#N/A,FALSE,"장축";#N/A,#N/A,FALSE,"4WD"}</definedName>
    <definedName name="SAD" localSheetId="1" hidden="1">{#N/A,#N/A,FALSE,"단축1";#N/A,#N/A,FALSE,"단축2";#N/A,#N/A,FALSE,"단축3";#N/A,#N/A,FALSE,"장축";#N/A,#N/A,FALSE,"4WD"}</definedName>
    <definedName name="SAD" hidden="1">{#N/A,#N/A,FALSE,"단축1";#N/A,#N/A,FALSE,"단축2";#N/A,#N/A,FALSE,"단축3";#N/A,#N/A,FALSE,"장축";#N/A,#N/A,FALSE,"4WD"}</definedName>
    <definedName name="SADA" hidden="1">{#N/A,#N/A,TRUE,"일정"}</definedName>
    <definedName name="SADF" localSheetId="0" hidden="1">{#N/A,#N/A,FALSE,"단축1";#N/A,#N/A,FALSE,"단축2";#N/A,#N/A,FALSE,"단축3";#N/A,#N/A,FALSE,"장축";#N/A,#N/A,FALSE,"4WD"}</definedName>
    <definedName name="SADF" localSheetId="1" hidden="1">{#N/A,#N/A,FALSE,"단축1";#N/A,#N/A,FALSE,"단축2";#N/A,#N/A,FALSE,"단축3";#N/A,#N/A,FALSE,"장축";#N/A,#N/A,FALSE,"4WD"}</definedName>
    <definedName name="SADF" hidden="1">{#N/A,#N/A,FALSE,"단축1";#N/A,#N/A,FALSE,"단축2";#N/A,#N/A,FALSE,"단축3";#N/A,#N/A,FALSE,"장축";#N/A,#N/A,FALSE,"4WD"}</definedName>
    <definedName name="SADFDSAF" localSheetId="0" hidden="1">{#N/A,#N/A,FALSE,"을지 (4)";#N/A,#N/A,FALSE,"을지 (5)";#N/A,#N/A,FALSE,"을지 (6)"}</definedName>
    <definedName name="SADFDSAF" localSheetId="1" hidden="1">{#N/A,#N/A,FALSE,"을지 (4)";#N/A,#N/A,FALSE,"을지 (5)";#N/A,#N/A,FALSE,"을지 (6)"}</definedName>
    <definedName name="SADFDSAF" hidden="1">{#N/A,#N/A,FALSE,"을지 (4)";#N/A,#N/A,FALSE,"을지 (5)";#N/A,#N/A,FALSE,"을지 (6)"}</definedName>
    <definedName name="sadsad"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sadsad"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SAEA"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AEA"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AFSAFSAD" hidden="1">{#N/A,#N/A,FALSE,"속도"}</definedName>
    <definedName name="SAGFSAFS" localSheetId="0" hidden="1">{#N/A,#N/A,FALSE,"단축1";#N/A,#N/A,FALSE,"단축2";#N/A,#N/A,FALSE,"단축3";#N/A,#N/A,FALSE,"장축";#N/A,#N/A,FALSE,"4WD"}</definedName>
    <definedName name="SAGFSAFS" localSheetId="1" hidden="1">{#N/A,#N/A,FALSE,"단축1";#N/A,#N/A,FALSE,"단축2";#N/A,#N/A,FALSE,"단축3";#N/A,#N/A,FALSE,"장축";#N/A,#N/A,FALSE,"4WD"}</definedName>
    <definedName name="SAGFSAFS" hidden="1">{#N/A,#N/A,FALSE,"단축1";#N/A,#N/A,FALSE,"단축2";#N/A,#N/A,FALSE,"단축3";#N/A,#N/A,FALSE,"장축";#N/A,#N/A,FALSE,"4WD"}</definedName>
    <definedName name="sahne"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ahne"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ALEQTY">#N/A</definedName>
    <definedName name="sample1">#REF!</definedName>
    <definedName name="SAMT">#N/A</definedName>
    <definedName name="SAN">#N/A</definedName>
    <definedName name="SAPBEXdnldView" hidden="1">"40LRAMD42LJ31I29U5NQUXIF9"</definedName>
    <definedName name="SAPBEXhrIndnt" hidden="1">2</definedName>
    <definedName name="SAPBEXrevision" hidden="1">22</definedName>
    <definedName name="SAPBEXsysID" hidden="1">"HCP"</definedName>
    <definedName name="SAPBEXwbID" hidden="1">"3XXUO9K8R9IHM2BAJ6BL6QGQ2"</definedName>
    <definedName name="SAPFuncF4Help" localSheetId="0" hidden="1">Main.SAPF4Help()</definedName>
    <definedName name="SAPFuncF4Help" hidden="1">Main.SAPF4Help()</definedName>
    <definedName name="SAPsysID" hidden="1">"708C5W7SBKP804JT78WJ0JNKI"</definedName>
    <definedName name="SAPwbID" hidden="1">"ARS"</definedName>
    <definedName name="SAS" localSheetId="0" hidden="1">{#N/A,#N/A,FALSE,"단축1";#N/A,#N/A,FALSE,"단축2";#N/A,#N/A,FALSE,"단축3";#N/A,#N/A,FALSE,"장축";#N/A,#N/A,FALSE,"4WD"}</definedName>
    <definedName name="SAS" localSheetId="1" hidden="1">{#N/A,#N/A,FALSE,"단축1";#N/A,#N/A,FALSE,"단축2";#N/A,#N/A,FALSE,"단축3";#N/A,#N/A,FALSE,"장축";#N/A,#N/A,FALSE,"4WD"}</definedName>
    <definedName name="SAS" hidden="1">{#N/A,#N/A,FALSE,"단축1";#N/A,#N/A,FALSE,"단축2";#N/A,#N/A,FALSE,"단축3";#N/A,#N/A,FALSE,"장축";#N/A,#N/A,FALSE,"4WD"}</definedName>
    <definedName name="sasa"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sawrhbAZ" localSheetId="0" hidden="1">{#N/A,#N/A,FALSE,"단축1";#N/A,#N/A,FALSE,"단축2";#N/A,#N/A,FALSE,"단축3";#N/A,#N/A,FALSE,"장축";#N/A,#N/A,FALSE,"4WD"}</definedName>
    <definedName name="sawrhbAZ" localSheetId="1" hidden="1">{#N/A,#N/A,FALSE,"단축1";#N/A,#N/A,FALSE,"단축2";#N/A,#N/A,FALSE,"단축3";#N/A,#N/A,FALSE,"장축";#N/A,#N/A,FALSE,"4WD"}</definedName>
    <definedName name="sawrhbAZ" hidden="1">{#N/A,#N/A,FALSE,"단축1";#N/A,#N/A,FALSE,"단축2";#N/A,#N/A,FALSE,"단축3";#N/A,#N/A,FALSE,"장축";#N/A,#N/A,FALSE,"4WD"}</definedName>
    <definedName name="SB" localSheetId="0" hidden="1">{#N/A,#N/A,FALSE,"지침";#N/A,#N/A,FALSE,"환경분석";#N/A,#N/A,FALSE,"Sheet16"}</definedName>
    <definedName name="SB" hidden="1">{#N/A,#N/A,FALSE,"지침";#N/A,#N/A,FALSE,"환경분석";#N/A,#N/A,FALSE,"Sheet16"}</definedName>
    <definedName name="SBJ">[109]TLCF!#REF!</definedName>
    <definedName name="SC" hidden="1">{#N/A,#N/A,TRUE,"일정"}</definedName>
    <definedName name="SC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 localSheetId="0" hidden="1">{#N/A,#N/A,FALSE,"신규dep";#N/A,#N/A,FALSE,"신규dep-금형상각후";#N/A,#N/A,FALSE,"신규dep-연구비상각후";#N/A,#N/A,FALSE,"신규dep-기계,공구상각후"}</definedName>
    <definedName name="SD" localSheetId="1" hidden="1">{#N/A,#N/A,FALSE,"신규dep";#N/A,#N/A,FALSE,"신규dep-금형상각후";#N/A,#N/A,FALSE,"신규dep-연구비상각후";#N/A,#N/A,FALSE,"신규dep-기계,공구상각후"}</definedName>
    <definedName name="sd" hidden="1">{"'표지'!$B$5"}</definedName>
    <definedName name="SD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adasasdas"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sdadasasdas"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sdadSdsasdsa" localSheetId="0" hidden="1">{"'자리배치도'!$AG$1:$CI$28"}</definedName>
    <definedName name="sdadSdsasdsa" hidden="1">{"'자리배치도'!$AG$1:$CI$28"}</definedName>
    <definedName name="SDAFADF" hidden="1">{#N/A,#N/A,FALSE,"손익표지";#N/A,#N/A,FALSE,"손익계산";#N/A,#N/A,FALSE,"일반관리비";#N/A,#N/A,FALSE,"영업외수익";#N/A,#N/A,FALSE,"영업외비용";#N/A,#N/A,FALSE,"매출액";#N/A,#N/A,FALSE,"요약손익";#N/A,#N/A,FALSE,"요약대차";#N/A,#N/A,FALSE,"매출채권현황";#N/A,#N/A,FALSE,"매출채권명세"}</definedName>
    <definedName name="SDAFDAS" hidden="1">{#N/A,#N/A,FALSE,"단축1";#N/A,#N/A,FALSE,"단축2";#N/A,#N/A,FALSE,"단축3";#N/A,#N/A,FALSE,"장축";#N/A,#N/A,FALSE,"4WD"}</definedName>
    <definedName name="SDAFDF" localSheetId="0" hidden="1">{#N/A,#N/A,FALSE,"단축1";#N/A,#N/A,FALSE,"단축2";#N/A,#N/A,FALSE,"단축3";#N/A,#N/A,FALSE,"장축";#N/A,#N/A,FALSE,"4WD"}</definedName>
    <definedName name="SDAFDF" localSheetId="1" hidden="1">{#N/A,#N/A,FALSE,"단축1";#N/A,#N/A,FALSE,"단축2";#N/A,#N/A,FALSE,"단축3";#N/A,#N/A,FALSE,"장축";#N/A,#N/A,FALSE,"4WD"}</definedName>
    <definedName name="SDAFDF" hidden="1">{#N/A,#N/A,FALSE,"단축1";#N/A,#N/A,FALSE,"단축2";#N/A,#N/A,FALSE,"단축3";#N/A,#N/A,FALSE,"장축";#N/A,#N/A,FALSE,"4WD"}</definedName>
    <definedName name="SDAS" hidden="1">{"'Firr(선)'!$AS$1:$AY$62","'Firr(사)'!$AS$1:$AY$62","'Firr(회)'!$AS$1:$AY$62","'Firr(선)'!$L$1:$V$62","'Firr(사)'!$L$1:$V$62","'Firr(회)'!$L$1:$V$62"}</definedName>
    <definedName name="sdasd" hidden="1">{#N/A,#N/A,FALSE,"단축1";#N/A,#N/A,FALSE,"단축2";#N/A,#N/A,FALSE,"단축3";#N/A,#N/A,FALSE,"장축";#N/A,#N/A,FALSE,"4WD"}</definedName>
    <definedName name="SDCFG\" hidden="1">{#N/A,#N/A,FALSE,"운반시간"}</definedName>
    <definedName name="sdcw" localSheetId="0" hidden="1">{#N/A,#N/A,FALSE,"단축1";#N/A,#N/A,FALSE,"단축2";#N/A,#N/A,FALSE,"단축3";#N/A,#N/A,FALSE,"장축";#N/A,#N/A,FALSE,"4WD"}</definedName>
    <definedName name="sdcw" localSheetId="1" hidden="1">{#N/A,#N/A,FALSE,"단축1";#N/A,#N/A,FALSE,"단축2";#N/A,#N/A,FALSE,"단축3";#N/A,#N/A,FALSE,"장축";#N/A,#N/A,FALSE,"4WD"}</definedName>
    <definedName name="sdcw" hidden="1">{#N/A,#N/A,FALSE,"단축1";#N/A,#N/A,FALSE,"단축2";#N/A,#N/A,FALSE,"단축3";#N/A,#N/A,FALSE,"장축";#N/A,#N/A,FALSE,"4WD"}</definedName>
    <definedName name="sdczx"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d" localSheetId="0" hidden="1">{#N/A,#N/A,FALSE,"단축1";#N/A,#N/A,FALSE,"단축2";#N/A,#N/A,FALSE,"단축3";#N/A,#N/A,FALSE,"장축";#N/A,#N/A,FALSE,"4WD"}</definedName>
    <definedName name="sdd" localSheetId="1" hidden="1">{#N/A,#N/A,FALSE,"단축1";#N/A,#N/A,FALSE,"단축2";#N/A,#N/A,FALSE,"단축3";#N/A,#N/A,FALSE,"장축";#N/A,#N/A,FALSE,"4WD"}</definedName>
    <definedName name="sdd" hidden="1">{#N/A,#N/A,FALSE,"단축1";#N/A,#N/A,FALSE,"단축2";#N/A,#N/A,FALSE,"단축3";#N/A,#N/A,FALSE,"장축";#N/A,#N/A,FALSE,"4WD"}</definedName>
    <definedName name="SDDFD" hidden="1">{#N/A,#N/A,FALSE,"배수1"}</definedName>
    <definedName name="SDDSD" localSheetId="0" hidden="1">{#N/A,#N/A,FALSE,"단축1";#N/A,#N/A,FALSE,"단축2";#N/A,#N/A,FALSE,"단축3";#N/A,#N/A,FALSE,"장축";#N/A,#N/A,FALSE,"4WD"}</definedName>
    <definedName name="SDDSD" localSheetId="1" hidden="1">{#N/A,#N/A,FALSE,"단축1";#N/A,#N/A,FALSE,"단축2";#N/A,#N/A,FALSE,"단축3";#N/A,#N/A,FALSE,"장축";#N/A,#N/A,FALSE,"4WD"}</definedName>
    <definedName name="SDDSD" hidden="1">{#N/A,#N/A,FALSE,"단축1";#N/A,#N/A,FALSE,"단축2";#N/A,#N/A,FALSE,"단축3";#N/A,#N/A,FALSE,"장축";#N/A,#N/A,FALSE,"4WD"}</definedName>
    <definedName name="sde" hidden="1">{#N/A,#N/A,FALSE,"인원";#N/A,#N/A,FALSE,"비용2";#N/A,#N/A,FALSE,"비용1";#N/A,#N/A,FALSE,"비용";#N/A,#N/A,FALSE,"보증2";#N/A,#N/A,FALSE,"보증1";#N/A,#N/A,FALSE,"보증";#N/A,#N/A,FALSE,"손익1";#N/A,#N/A,FALSE,"손익";#N/A,#N/A,FALSE,"부서별매출";#N/A,#N/A,FALSE,"매출"}</definedName>
    <definedName name="sdee" hidden="1">{#N/A,#N/A,FALSE,"FR 계산내역";#N/A,#N/A,FALSE,"RR 계산내역";#N/A,#N/A,FALSE,"기계경비"}</definedName>
    <definedName name="SDF" localSheetId="0" hidden="1">{#N/A,#N/A,FALSE,"96자동차사 계획";#N/A,#N/A,FALSE,"96자동차사 계획"}</definedName>
    <definedName name="SDF" localSheetId="1" hidden="1">{#N/A,#N/A,FALSE,"96자동차사 계획";#N/A,#N/A,FALSE,"96자동차사 계획"}</definedName>
    <definedName name="SDF"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sdf4e" hidden="1">{#N/A,#N/A,FALSE,"현장 NCR 분석";#N/A,#N/A,FALSE,"현장품질감사";#N/A,#N/A,FALSE,"현장품질감사"}</definedName>
    <definedName name="sdfa"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sdfa"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sdfasd" localSheetId="0" hidden="1">{#N/A,#N/A,FALSE,"PART-1234-8-12-9(41)";#N/A,#N/A,FALSE,"PARTS-2(3)";#N/A,#N/A,FALSE,"VAN SYSTEM";#N/A,#N/A,FALSE,"PARTS-10(26)";#N/A,#N/A,FALSE,"PART-5-6-7-11(14)";#N/A,#N/A,FALSE,"PARTS-4(3)";#N/A,#N/A,FALSE,"PCLASS"}</definedName>
    <definedName name="sdfasd" hidden="1">{#N/A,#N/A,FALSE,"PART-1234-8-12-9(41)";#N/A,#N/A,FALSE,"PARTS-2(3)";#N/A,#N/A,FALSE,"VAN SYSTEM";#N/A,#N/A,FALSE,"PARTS-10(26)";#N/A,#N/A,FALSE,"PART-5-6-7-11(14)";#N/A,#N/A,FALSE,"PARTS-4(3)";#N/A,#N/A,FALSE,"PCLASS"}</definedName>
    <definedName name="sdfd" hidden="1">{"'status'!$B$2:$H$15"}</definedName>
    <definedName name="SDFDFD" hidden="1">{#N/A,#N/A,FALSE,"운반시간"}</definedName>
    <definedName name="SDFDSSDF"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sdfdstyrtyrgrtg" localSheetId="0" hidden="1">{#N/A,#N/A,FALSE,"단축1";#N/A,#N/A,FALSE,"단축2";#N/A,#N/A,FALSE,"단축3";#N/A,#N/A,FALSE,"장축";#N/A,#N/A,FALSE,"4WD"}</definedName>
    <definedName name="sdfdstyrtyrgrtg" localSheetId="1" hidden="1">{#N/A,#N/A,FALSE,"단축1";#N/A,#N/A,FALSE,"단축2";#N/A,#N/A,FALSE,"단축3";#N/A,#N/A,FALSE,"장축";#N/A,#N/A,FALSE,"4WD"}</definedName>
    <definedName name="sdfdstyrtyrgrtg" hidden="1">{#N/A,#N/A,FALSE,"단축1";#N/A,#N/A,FALSE,"단축2";#N/A,#N/A,FALSE,"단축3";#N/A,#N/A,FALSE,"장축";#N/A,#N/A,FALSE,"4WD"}</definedName>
    <definedName name="SDFFFGGGHHHJJJJ" localSheetId="0" hidden="1">{#N/A,#N/A,FALSE,"PART-1234-8-12-9(41)";#N/A,#N/A,FALSE,"PARTS-2(3)";#N/A,#N/A,FALSE,"VAN SYSTEM";#N/A,#N/A,FALSE,"PARTS-10(26)";#N/A,#N/A,FALSE,"PART-5-6-7-11(14)";#N/A,#N/A,FALSE,"PARTS-4(3)";#N/A,#N/A,FALSE,"PCLASS"}</definedName>
    <definedName name="SDFFFGGGHHHJJJJ" hidden="1">{#N/A,#N/A,FALSE,"PART-1234-8-12-9(41)";#N/A,#N/A,FALSE,"PARTS-2(3)";#N/A,#N/A,FALSE,"VAN SYSTEM";#N/A,#N/A,FALSE,"PARTS-10(26)";#N/A,#N/A,FALSE,"PART-5-6-7-11(14)";#N/A,#N/A,FALSE,"PARTS-4(3)";#N/A,#N/A,FALSE,"PCLASS"}</definedName>
    <definedName name="SDFG" localSheetId="0" hidden="1">{#N/A,#N/A,FALSE,"단축1";#N/A,#N/A,FALSE,"단축2";#N/A,#N/A,FALSE,"단축3";#N/A,#N/A,FALSE,"장축";#N/A,#N/A,FALSE,"4WD"}</definedName>
    <definedName name="SDFG" hidden="1">{#N/A,#N/A,FALSE,"단축1";#N/A,#N/A,FALSE,"단축2";#N/A,#N/A,FALSE,"단축3";#N/A,#N/A,FALSE,"장축";#N/A,#N/A,FALSE,"4WD"}</definedName>
    <definedName name="sdfgd" localSheetId="0" hidden="1">{#N/A,#N/A,FALSE,"Aging Summary";#N/A,#N/A,FALSE,"Ratio Analysis";#N/A,#N/A,FALSE,"Test 120 Day Accts";#N/A,#N/A,FALSE,"Tickmarks"}</definedName>
    <definedName name="sdfgd" localSheetId="1" hidden="1">{#N/A,#N/A,FALSE,"Aging Summary";#N/A,#N/A,FALSE,"Ratio Analysis";#N/A,#N/A,FALSE,"Test 120 Day Accts";#N/A,#N/A,FALSE,"Tickmarks"}</definedName>
    <definedName name="sdfgd" hidden="1">{#N/A,#N/A,FALSE,"Aging Summary";#N/A,#N/A,FALSE,"Ratio Analysis";#N/A,#N/A,FALSE,"Test 120 Day Accts";#N/A,#N/A,FALSE,"Tickmarks"}</definedName>
    <definedName name="SDFGFH" hidden="1">{#N/A,#N/A,FALSE,"부대2"}</definedName>
    <definedName name="SDFGGER" localSheetId="0" hidden="1">{#N/A,#N/A,FALSE,"단축1";#N/A,#N/A,FALSE,"단축2";#N/A,#N/A,FALSE,"단축3";#N/A,#N/A,FALSE,"장축";#N/A,#N/A,FALSE,"4WD"}</definedName>
    <definedName name="SDFGGER" localSheetId="1" hidden="1">{#N/A,#N/A,FALSE,"단축1";#N/A,#N/A,FALSE,"단축2";#N/A,#N/A,FALSE,"단축3";#N/A,#N/A,FALSE,"장축";#N/A,#N/A,FALSE,"4WD"}</definedName>
    <definedName name="SDFGGER" hidden="1">{#N/A,#N/A,FALSE,"단축1";#N/A,#N/A,FALSE,"단축2";#N/A,#N/A,FALSE,"단축3";#N/A,#N/A,FALSE,"장축";#N/A,#N/A,FALSE,"4WD"}</definedName>
    <definedName name="sdfgghjkl" localSheetId="0" hidden="1">{#N/A,#N/A,FALSE,"PART-1234-8-12-9(41)";#N/A,#N/A,FALSE,"PARTS-2(3)";#N/A,#N/A,FALSE,"VAN SYSTEM";#N/A,#N/A,FALSE,"PARTS-10(26)";#N/A,#N/A,FALSE,"PART-5-6-7-11(14)";#N/A,#N/A,FALSE,"PARTS-4(3)";#N/A,#N/A,FALSE,"PCLASS"}</definedName>
    <definedName name="sdfgghjkl" hidden="1">{#N/A,#N/A,FALSE,"PART-1234-8-12-9(41)";#N/A,#N/A,FALSE,"PARTS-2(3)";#N/A,#N/A,FALSE,"VAN SYSTEM";#N/A,#N/A,FALSE,"PARTS-10(26)";#N/A,#N/A,FALSE,"PART-5-6-7-11(14)";#N/A,#N/A,FALSE,"PARTS-4(3)";#N/A,#N/A,FALSE,"PCLASS"}</definedName>
    <definedName name="SDFGH" localSheetId="0" hidden="1">{#N/A,#N/A,FALSE,"단축1";#N/A,#N/A,FALSE,"단축2";#N/A,#N/A,FALSE,"단축3";#N/A,#N/A,FALSE,"장축";#N/A,#N/A,FALSE,"4WD"}</definedName>
    <definedName name="SDFGH" localSheetId="1" hidden="1">{#N/A,#N/A,FALSE,"단축1";#N/A,#N/A,FALSE,"단축2";#N/A,#N/A,FALSE,"단축3";#N/A,#N/A,FALSE,"장축";#N/A,#N/A,FALSE,"4WD"}</definedName>
    <definedName name="SDFGH" hidden="1">{#N/A,#N/A,FALSE,"단축1";#N/A,#N/A,FALSE,"단축2";#N/A,#N/A,FALSE,"단축3";#N/A,#N/A,FALSE,"장축";#N/A,#N/A,FALSE,"4WD"}</definedName>
    <definedName name="sdfghsdfhjrgj" localSheetId="0" hidden="1">{#N/A,#N/A,FALSE,"단축1";#N/A,#N/A,FALSE,"단축2";#N/A,#N/A,FALSE,"단축3";#N/A,#N/A,FALSE,"장축";#N/A,#N/A,FALSE,"4WD"}</definedName>
    <definedName name="sdfghsdfhjrgj" localSheetId="1" hidden="1">{#N/A,#N/A,FALSE,"단축1";#N/A,#N/A,FALSE,"단축2";#N/A,#N/A,FALSE,"단축3";#N/A,#N/A,FALSE,"장축";#N/A,#N/A,FALSE,"4WD"}</definedName>
    <definedName name="sdfghsdfhjrgj" hidden="1">{#N/A,#N/A,FALSE,"단축1";#N/A,#N/A,FALSE,"단축2";#N/A,#N/A,FALSE,"단축3";#N/A,#N/A,FALSE,"장축";#N/A,#N/A,FALSE,"4WD"}</definedName>
    <definedName name="SDFGS" localSheetId="0" hidden="1">{#N/A,#N/A,FALSE,"을지 (4)";#N/A,#N/A,FALSE,"을지 (5)";#N/A,#N/A,FALSE,"을지 (6)"}</definedName>
    <definedName name="SDFGS" localSheetId="1" hidden="1">{#N/A,#N/A,FALSE,"을지 (4)";#N/A,#N/A,FALSE,"을지 (5)";#N/A,#N/A,FALSE,"을지 (6)"}</definedName>
    <definedName name="SDFGS" hidden="1">{#N/A,#N/A,FALSE,"을지 (4)";#N/A,#N/A,FALSE,"을지 (5)";#N/A,#N/A,FALSE,"을지 (6)"}</definedName>
    <definedName name="SDFGSER" localSheetId="0" hidden="1">{#N/A,#N/A,FALSE,"단축1";#N/A,#N/A,FALSE,"단축2";#N/A,#N/A,FALSE,"단축3";#N/A,#N/A,FALSE,"장축";#N/A,#N/A,FALSE,"4WD"}</definedName>
    <definedName name="SDFGSER" localSheetId="1" hidden="1">{#N/A,#N/A,FALSE,"단축1";#N/A,#N/A,FALSE,"단축2";#N/A,#N/A,FALSE,"단축3";#N/A,#N/A,FALSE,"장축";#N/A,#N/A,FALSE,"4WD"}</definedName>
    <definedName name="SDFGSER" hidden="1">{#N/A,#N/A,FALSE,"단축1";#N/A,#N/A,FALSE,"단축2";#N/A,#N/A,FALSE,"단축3";#N/A,#N/A,FALSE,"장축";#N/A,#N/A,FALSE,"4WD"}</definedName>
    <definedName name="SDFGSERTERG" localSheetId="0" hidden="1">{#N/A,#N/A,FALSE,"단축1";#N/A,#N/A,FALSE,"단축2";#N/A,#N/A,FALSE,"단축3";#N/A,#N/A,FALSE,"장축";#N/A,#N/A,FALSE,"4WD"}</definedName>
    <definedName name="SDFGSERTERG" localSheetId="1" hidden="1">{#N/A,#N/A,FALSE,"단축1";#N/A,#N/A,FALSE,"단축2";#N/A,#N/A,FALSE,"단축3";#N/A,#N/A,FALSE,"장축";#N/A,#N/A,FALSE,"4WD"}</definedName>
    <definedName name="SDFGSERTERG" hidden="1">{#N/A,#N/A,FALSE,"단축1";#N/A,#N/A,FALSE,"단축2";#N/A,#N/A,FALSE,"단축3";#N/A,#N/A,FALSE,"장축";#N/A,#N/A,FALSE,"4WD"}</definedName>
    <definedName name="sdfgsgd" localSheetId="0" hidden="1">{#N/A,#N/A,FALSE,"단축1";#N/A,#N/A,FALSE,"단축2";#N/A,#N/A,FALSE,"단축3";#N/A,#N/A,FALSE,"장축";#N/A,#N/A,FALSE,"4WD"}</definedName>
    <definedName name="sdfgsgd" localSheetId="1" hidden="1">{#N/A,#N/A,FALSE,"단축1";#N/A,#N/A,FALSE,"단축2";#N/A,#N/A,FALSE,"단축3";#N/A,#N/A,FALSE,"장축";#N/A,#N/A,FALSE,"4WD"}</definedName>
    <definedName name="sdfgsgd" hidden="1">{#N/A,#N/A,FALSE,"단축1";#N/A,#N/A,FALSE,"단축2";#N/A,#N/A,FALSE,"단축3";#N/A,#N/A,FALSE,"장축";#N/A,#N/A,FALSE,"4WD"}</definedName>
    <definedName name="SDFH" localSheetId="0" hidden="1">{#N/A,#N/A,FALSE,"단축1";#N/A,#N/A,FALSE,"단축2";#N/A,#N/A,FALSE,"단축3";#N/A,#N/A,FALSE,"장축";#N/A,#N/A,FALSE,"4WD"}</definedName>
    <definedName name="SDFH" localSheetId="1" hidden="1">{#N/A,#N/A,FALSE,"단축1";#N/A,#N/A,FALSE,"단축2";#N/A,#N/A,FALSE,"단축3";#N/A,#N/A,FALSE,"장축";#N/A,#N/A,FALSE,"4WD"}</definedName>
    <definedName name="SDFH" hidden="1">{#N/A,#N/A,FALSE,"단축1";#N/A,#N/A,FALSE,"단축2";#N/A,#N/A,FALSE,"단축3";#N/A,#N/A,FALSE,"장축";#N/A,#N/A,FALSE,"4WD"}</definedName>
    <definedName name="SDFL" localSheetId="0" hidden="1">{#N/A,#N/A,FALSE,"단축1";#N/A,#N/A,FALSE,"단축2";#N/A,#N/A,FALSE,"단축3";#N/A,#N/A,FALSE,"장축";#N/A,#N/A,FALSE,"4WD"}</definedName>
    <definedName name="SDFL" localSheetId="1" hidden="1">{#N/A,#N/A,FALSE,"단축1";#N/A,#N/A,FALSE,"단축2";#N/A,#N/A,FALSE,"단축3";#N/A,#N/A,FALSE,"장축";#N/A,#N/A,FALSE,"4WD"}</definedName>
    <definedName name="SDFL" hidden="1">{#N/A,#N/A,FALSE,"단축1";#N/A,#N/A,FALSE,"단축2";#N/A,#N/A,FALSE,"단축3";#N/A,#N/A,FALSE,"장축";#N/A,#N/A,FALSE,"4WD"}</definedName>
    <definedName name="SDFLL" localSheetId="0" hidden="1">{#N/A,#N/A,FALSE,"단축1";#N/A,#N/A,FALSE,"단축2";#N/A,#N/A,FALSE,"단축3";#N/A,#N/A,FALSE,"장축";#N/A,#N/A,FALSE,"4WD"}</definedName>
    <definedName name="SDFLL" localSheetId="1" hidden="1">{#N/A,#N/A,FALSE,"단축1";#N/A,#N/A,FALSE,"단축2";#N/A,#N/A,FALSE,"단축3";#N/A,#N/A,FALSE,"장축";#N/A,#N/A,FALSE,"4WD"}</definedName>
    <definedName name="SDFLL" hidden="1">{#N/A,#N/A,FALSE,"단축1";#N/A,#N/A,FALSE,"단축2";#N/A,#N/A,FALSE,"단축3";#N/A,#N/A,FALSE,"장축";#N/A,#N/A,FALSE,"4WD"}</definedName>
    <definedName name="SDFLLLLLL" localSheetId="0" hidden="1">{#N/A,#N/A,FALSE,"단축1";#N/A,#N/A,FALSE,"단축2";#N/A,#N/A,FALSE,"단축3";#N/A,#N/A,FALSE,"장축";#N/A,#N/A,FALSE,"4WD"}</definedName>
    <definedName name="SDFLLLLLL" localSheetId="1" hidden="1">{#N/A,#N/A,FALSE,"단축1";#N/A,#N/A,FALSE,"단축2";#N/A,#N/A,FALSE,"단축3";#N/A,#N/A,FALSE,"장축";#N/A,#N/A,FALSE,"4WD"}</definedName>
    <definedName name="SDFLLLLLL" hidden="1">{#N/A,#N/A,FALSE,"단축1";#N/A,#N/A,FALSE,"단축2";#N/A,#N/A,FALSE,"단축3";#N/A,#N/A,FALSE,"장축";#N/A,#N/A,FALSE,"4WD"}</definedName>
    <definedName name="SDFLLSD" localSheetId="0" hidden="1">{#N/A,#N/A,FALSE,"단축1";#N/A,#N/A,FALSE,"단축2";#N/A,#N/A,FALSE,"단축3";#N/A,#N/A,FALSE,"장축";#N/A,#N/A,FALSE,"4WD"}</definedName>
    <definedName name="SDFLLSD" localSheetId="1" hidden="1">{#N/A,#N/A,FALSE,"단축1";#N/A,#N/A,FALSE,"단축2";#N/A,#N/A,FALSE,"단축3";#N/A,#N/A,FALSE,"장축";#N/A,#N/A,FALSE,"4WD"}</definedName>
    <definedName name="SDFLLSD" hidden="1">{#N/A,#N/A,FALSE,"단축1";#N/A,#N/A,FALSE,"단축2";#N/A,#N/A,FALSE,"단축3";#N/A,#N/A,FALSE,"장축";#N/A,#N/A,FALSE,"4WD"}</definedName>
    <definedName name="SDFS" localSheetId="0" hidden="1">{#N/A,#N/A,FALSE,"단축1";#N/A,#N/A,FALSE,"단축2";#N/A,#N/A,FALSE,"단축3";#N/A,#N/A,FALSE,"장축";#N/A,#N/A,FALSE,"4WD"}</definedName>
    <definedName name="SDFS" localSheetId="1" hidden="1">{#N/A,#N/A,FALSE,"단축1";#N/A,#N/A,FALSE,"단축2";#N/A,#N/A,FALSE,"단축3";#N/A,#N/A,FALSE,"장축";#N/A,#N/A,FALSE,"4WD"}</definedName>
    <definedName name="SDFS" hidden="1">{#N/A,#N/A,FALSE,"단축1";#N/A,#N/A,FALSE,"단축2";#N/A,#N/A,FALSE,"단축3";#N/A,#N/A,FALSE,"장축";#N/A,#N/A,FALSE,"4WD"}</definedName>
    <definedName name="SDFSAFSADFS" hidden="1">{#N/A,#N/A,FALSE,"혼합골재"}</definedName>
    <definedName name="sdfsdf"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sdf"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sd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FVDGAF" hidden="1">{#N/A,#N/A,FALSE,"단축1";#N/A,#N/A,FALSE,"단축2";#N/A,#N/A,FALSE,"단축3";#N/A,#N/A,FALSE,"장축";#N/A,#N/A,FALSE,"4WD"}</definedName>
    <definedName name="SDGF" hidden="1">#N/A</definedName>
    <definedName name="sdggr" hidden="1">{#N/A,#N/A,FALSE,"현장 NCR 분석";#N/A,#N/A,FALSE,"현장품질감사";#N/A,#N/A,FALSE,"현장품질감사"}</definedName>
    <definedName name="sdgh" hidden="1">{#N/A,#N/A,FALSE,"인원";#N/A,#N/A,FALSE,"비용2";#N/A,#N/A,FALSE,"비용1";#N/A,#N/A,FALSE,"비용";#N/A,#N/A,FALSE,"보증2";#N/A,#N/A,FALSE,"보증1";#N/A,#N/A,FALSE,"보증";#N/A,#N/A,FALSE,"손익1";#N/A,#N/A,FALSE,"손익";#N/A,#N/A,FALSE,"부서별매출";#N/A,#N/A,FALSE,"매출"}</definedName>
    <definedName name="SDGR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GSDFHFDJDG" hidden="1">{#N/A,#N/A,FALSE,"속도"}</definedName>
    <definedName name="SDGSDGDHDFHGF" hidden="1">{#N/A,#N/A,FALSE,"운반시간"}</definedName>
    <definedName name="SDHF" hidden="1">{#N/A,#N/A,FALSE,"현장 NCR 분석";#N/A,#N/A,FALSE,"현장품질감사";#N/A,#N/A,FALSE,"현장품질감사"}</definedName>
    <definedName name="SDHFS" localSheetId="0" hidden="1">{#N/A,#N/A,FALSE,"을지 (4)";#N/A,#N/A,FALSE,"을지 (5)";#N/A,#N/A,FALSE,"을지 (6)"}</definedName>
    <definedName name="SDHFS" localSheetId="1" hidden="1">{#N/A,#N/A,FALSE,"을지 (4)";#N/A,#N/A,FALSE,"을지 (5)";#N/A,#N/A,FALSE,"을지 (6)"}</definedName>
    <definedName name="SDHFS" hidden="1">{#N/A,#N/A,FALSE,"을지 (4)";#N/A,#N/A,FALSE,"을지 (5)";#N/A,#N/A,FALSE,"을지 (6)"}</definedName>
    <definedName name="SDHFSX" localSheetId="0" hidden="1">{#N/A,#N/A,FALSE,"을지 (4)";#N/A,#N/A,FALSE,"을지 (5)";#N/A,#N/A,FALSE,"을지 (6)"}</definedName>
    <definedName name="SDHFSX" localSheetId="1" hidden="1">{#N/A,#N/A,FALSE,"을지 (4)";#N/A,#N/A,FALSE,"을지 (5)";#N/A,#N/A,FALSE,"을지 (6)"}</definedName>
    <definedName name="SDHFSX" hidden="1">{#N/A,#N/A,FALSE,"을지 (4)";#N/A,#N/A,FALSE,"을지 (5)";#N/A,#N/A,FALSE,"을지 (6)"}</definedName>
    <definedName name="SDHGFGMGJ" hidden="1">{#N/A,#N/A,FALSE,"단축1";#N/A,#N/A,FALSE,"단축2";#N/A,#N/A,FALSE,"단축3";#N/A,#N/A,FALSE,"장축";#N/A,#N/A,FALSE,"4WD"}</definedName>
    <definedName name="sdhngrt" hidden="1">{#N/A,#N/A,FALSE,"인원";#N/A,#N/A,FALSE,"비용2";#N/A,#N/A,FALSE,"비용1";#N/A,#N/A,FALSE,"비용";#N/A,#N/A,FALSE,"보증2";#N/A,#N/A,FALSE,"보증1";#N/A,#N/A,FALSE,"보증";#N/A,#N/A,FALSE,"손익1";#N/A,#N/A,FALSE,"손익";#N/A,#N/A,FALSE,"부서별매출";#N/A,#N/A,FALSE,"매출"}</definedName>
    <definedName name="SDIE" localSheetId="0" hidden="1">{#N/A,#N/A,FALSE,"단축1";#N/A,#N/A,FALSE,"단축2";#N/A,#N/A,FALSE,"단축3";#N/A,#N/A,FALSE,"장축";#N/A,#N/A,FALSE,"4WD"}</definedName>
    <definedName name="SDIE" localSheetId="1" hidden="1">{#N/A,#N/A,FALSE,"단축1";#N/A,#N/A,FALSE,"단축2";#N/A,#N/A,FALSE,"단축3";#N/A,#N/A,FALSE,"장축";#N/A,#N/A,FALSE,"4WD"}</definedName>
    <definedName name="SDIE" hidden="1">{#N/A,#N/A,FALSE,"단축1";#N/A,#N/A,FALSE,"단축2";#N/A,#N/A,FALSE,"단축3";#N/A,#N/A,FALSE,"장축";#N/A,#N/A,FALSE,"4WD"}</definedName>
    <definedName name="SDKJFKSDA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s" localSheetId="0" hidden="1">{"'보고양식'!$A$58:$K$111"}</definedName>
    <definedName name="sds" localSheetId="1" hidden="1">{"'보고양식'!$A$58:$K$111"}</definedName>
    <definedName name="sds" hidden="1">{"'보고양식'!$A$58:$K$111"}</definedName>
    <definedName name="SDSD" localSheetId="0" hidden="1">{#N/A,#N/A,FALSE,"단축1";#N/A,#N/A,FALSE,"단축2";#N/A,#N/A,FALSE,"단축3";#N/A,#N/A,FALSE,"장축";#N/A,#N/A,FALSE,"4WD"}</definedName>
    <definedName name="SDSD" localSheetId="1" hidden="1">{#N/A,#N/A,FALSE,"단축1";#N/A,#N/A,FALSE,"단축2";#N/A,#N/A,FALSE,"단축3";#N/A,#N/A,FALSE,"장축";#N/A,#N/A,FALSE,"4WD"}</definedName>
    <definedName name="SDSD" hidden="1">{#N/A,#N/A,FALSE,"단축1";#N/A,#N/A,FALSE,"단축2";#N/A,#N/A,FALSE,"단축3";#N/A,#N/A,FALSE,"장축";#N/A,#N/A,FALSE,"4WD"}</definedName>
    <definedName name="sdsdddd" hidden="1">{#N/A,#N/A,FALSE,"토공2"}</definedName>
    <definedName name="sdsdrgsth" hidden="1">{#N/A,#N/A,FALSE,"현장 NCR 분석";#N/A,#N/A,FALSE,"현장품질감사";#N/A,#N/A,FALSE,"현장품질감사"}</definedName>
    <definedName name="SDSDSD" localSheetId="0" hidden="1">{#N/A,#N/A,FALSE,"단축1";#N/A,#N/A,FALSE,"단축2";#N/A,#N/A,FALSE,"단축3";#N/A,#N/A,FALSE,"장축";#N/A,#N/A,FALSE,"4WD"}</definedName>
    <definedName name="SDSDSD" localSheetId="1" hidden="1">{#N/A,#N/A,FALSE,"단축1";#N/A,#N/A,FALSE,"단축2";#N/A,#N/A,FALSE,"단축3";#N/A,#N/A,FALSE,"장축";#N/A,#N/A,FALSE,"4WD"}</definedName>
    <definedName name="SDSDSD" hidden="1">{#N/A,#N/A,FALSE,"단축1";#N/A,#N/A,FALSE,"단축2";#N/A,#N/A,FALSE,"단축3";#N/A,#N/A,FALSE,"장축";#N/A,#N/A,FALSE,"4WD"}</definedName>
    <definedName name="SDSS" localSheetId="0" hidden="1">{#N/A,#N/A,FALSE,"단축1";#N/A,#N/A,FALSE,"단축2";#N/A,#N/A,FALSE,"단축3";#N/A,#N/A,FALSE,"장축";#N/A,#N/A,FALSE,"4WD"}</definedName>
    <definedName name="SDSS" localSheetId="1" hidden="1">{#N/A,#N/A,FALSE,"단축1";#N/A,#N/A,FALSE,"단축2";#N/A,#N/A,FALSE,"단축3";#N/A,#N/A,FALSE,"장축";#N/A,#N/A,FALSE,"4WD"}</definedName>
    <definedName name="SDSS" hidden="1">{#N/A,#N/A,FALSE,"단축1";#N/A,#N/A,FALSE,"단축2";#N/A,#N/A,FALSE,"단축3";#N/A,#N/A,FALSE,"장축";#N/A,#N/A,FALSE,"4WD"}</definedName>
    <definedName name="sdsss">#REF!</definedName>
    <definedName name="SDT">#N/A</definedName>
    <definedName name="sdv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dwe" hidden="1">{#N/A,#N/A,FALSE,"현장 NCR 분석";#N/A,#N/A,FALSE,"현장품질감사";#N/A,#N/A,FALSE,"현장품질감사"}</definedName>
    <definedName name="SDWERFTGY" hidden="1">{#N/A,#N/A,FALSE,"현장 NCR 분석";#N/A,#N/A,FALSE,"현장품질감사";#N/A,#N/A,FALSE,"현장품질감사"}</definedName>
    <definedName name="SDYF" hidden="1">{#N/A,#N/A,FALSE,"현장 NCR 분석";#N/A,#N/A,FALSE,"현장품질감사";#N/A,#N/A,FALSE,"현장품질감사"}</definedName>
    <definedName name="SEAL" hidden="1">{#N/A,#N/A,TRUE,"일정"}</definedName>
    <definedName name="SEC_E" localSheetId="0">#REF!</definedName>
    <definedName name="SEC_E">#REF!</definedName>
    <definedName name="SEC_S" localSheetId="0">#REF!</definedName>
    <definedName name="SEC_S">#REF!</definedName>
    <definedName name="Seitenzahl" localSheetId="0">#REF!</definedName>
    <definedName name="Seitenzahl">#REF!</definedName>
    <definedName name="SEJINBS" hidden="1">{#N/A,#N/A,FALSE,"정공"}</definedName>
    <definedName name="SEL" hidden="1">{#N/A,#N/A,TRUE,"일정"}</definedName>
    <definedName name="SELECT">#N/A</definedName>
    <definedName name="SELECTOR" hidden="1">{#N/A,#N/A,TRUE,"일정"}</definedName>
    <definedName name="sel개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encount" hidden="1">1</definedName>
    <definedName name="senythgct" hidden="1">{#N/A,#N/A,FALSE,"단축1";#N/A,#N/A,FALSE,"단축2";#N/A,#N/A,FALSE,"단축3";#N/A,#N/A,FALSE,"장축";#N/A,#N/A,FALSE,"4WD"}</definedName>
    <definedName name="SEQU">#N/A</definedName>
    <definedName name="sert" hidden="1">{#N/A,#N/A,FALSE,"PHOTO5";#N/A,#N/A,FALSE,"ETCH5";#N/A,#N/A,FALSE,"DIFF5";#N/A,#N/A,FALSE,"CVD5";#N/A,#N/A,FALSE,"I5";#N/A,#N/A,FALSE,"METAL5";#N/A,#N/A,FALSE,"PHOTO6";#N/A,#N/A,FALSE,"ETCH6";#N/A,#N/A,FALSE,"DIFF6";#N/A,#N/A,FALSE,"CVD6";#N/A,#N/A,FALSE,"I6";#N/A,#N/A,FALSE,"METAL6"}</definedName>
    <definedName name="SERTE" hidden="1">{#N/A,#N/A,FALSE,"인원";#N/A,#N/A,FALSE,"비용2";#N/A,#N/A,FALSE,"비용1";#N/A,#N/A,FALSE,"비용";#N/A,#N/A,FALSE,"보증2";#N/A,#N/A,FALSE,"보증1";#N/A,#N/A,FALSE,"보증";#N/A,#N/A,FALSE,"손익1";#N/A,#N/A,FALSE,"손익";#N/A,#N/A,FALSE,"부서별매출";#N/A,#N/A,FALSE,"매출"}</definedName>
    <definedName name="SES" localSheetId="0" hidden="1">#REF!</definedName>
    <definedName name="SES" localSheetId="1" hidden="1">#REF!</definedName>
    <definedName name="SES" hidden="1">#REF!</definedName>
    <definedName name="SEXP">#N/A</definedName>
    <definedName name="SF" localSheetId="0" hidden="1">{#N/A,#N/A,FALSE,"단축1";#N/A,#N/A,FALSE,"단축2";#N/A,#N/A,FALSE,"단축3";#N/A,#N/A,FALSE,"장축";#N/A,#N/A,FALSE,"4WD"}</definedName>
    <definedName name="SF" localSheetId="1" hidden="1">{#N/A,#N/A,FALSE,"단축1";#N/A,#N/A,FALSE,"단축2";#N/A,#N/A,FALSE,"단축3";#N/A,#N/A,FALSE,"장축";#N/A,#N/A,FALSE,"4WD"}</definedName>
    <definedName name="SF" hidden="1">{#N/A,#N/A,FALSE,"단축1";#N/A,#N/A,FALSE,"단축2";#N/A,#N/A,FALSE,"단축3";#N/A,#N/A,FALSE,"장축";#N/A,#N/A,FALSE,"4WD"}</definedName>
    <definedName name="sfa"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SFC" hidden="1">{#N/A,#N/A,FALSE,"단축1";#N/A,#N/A,FALSE,"단축2";#N/A,#N/A,FALSE,"단축3";#N/A,#N/A,FALSE,"장축";#N/A,#N/A,FALSE,"4WD"}</definedName>
    <definedName name="SFD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FDGHG" localSheetId="0" hidden="1">{#N/A,#N/A,FALSE,"단축1";#N/A,#N/A,FALSE,"단축2";#N/A,#N/A,FALSE,"단축3";#N/A,#N/A,FALSE,"장축";#N/A,#N/A,FALSE,"4WD"}</definedName>
    <definedName name="SFDGHG" localSheetId="1" hidden="1">{#N/A,#N/A,FALSE,"단축1";#N/A,#N/A,FALSE,"단축2";#N/A,#N/A,FALSE,"단축3";#N/A,#N/A,FALSE,"장축";#N/A,#N/A,FALSE,"4WD"}</definedName>
    <definedName name="SFDGHG" hidden="1">{#N/A,#N/A,FALSE,"단축1";#N/A,#N/A,FALSE,"단축2";#N/A,#N/A,FALSE,"단축3";#N/A,#N/A,FALSE,"장축";#N/A,#N/A,FALSE,"4WD"}</definedName>
    <definedName name="sffd" localSheetId="0" hidden="1">{"'자리배치도'!$AG$1:$CI$28"}</definedName>
    <definedName name="sffd" hidden="1">{"'자리배치도'!$AG$1:$CI$28"}</definedName>
    <definedName name="SFG" localSheetId="0" hidden="1">{#N/A,#N/A,FALSE,"단축1";#N/A,#N/A,FALSE,"단축2";#N/A,#N/A,FALSE,"단축3";#N/A,#N/A,FALSE,"장축";#N/A,#N/A,FALSE,"4WD"}</definedName>
    <definedName name="SFG" localSheetId="1" hidden="1">{#N/A,#N/A,FALSE,"단축1";#N/A,#N/A,FALSE,"단축2";#N/A,#N/A,FALSE,"단축3";#N/A,#N/A,FALSE,"장축";#N/A,#N/A,FALSE,"4WD"}</definedName>
    <definedName name="SFG" hidden="1">{#N/A,#N/A,FALSE,"단축1";#N/A,#N/A,FALSE,"단축2";#N/A,#N/A,FALSE,"단축3";#N/A,#N/A,FALSE,"장축";#N/A,#N/A,FALSE,"4WD"}</definedName>
    <definedName name="sfggf" hidden="1">{#N/A,#N/A,FALSE,"배수1"}</definedName>
    <definedName name="SFGHJK" localSheetId="0" hidden="1">{#N/A,#N/A,FALSE,"단축1";#N/A,#N/A,FALSE,"단축2";#N/A,#N/A,FALSE,"단축3";#N/A,#N/A,FALSE,"장축";#N/A,#N/A,FALSE,"4WD"}</definedName>
    <definedName name="SFGHJK" localSheetId="1" hidden="1">{#N/A,#N/A,FALSE,"단축1";#N/A,#N/A,FALSE,"단축2";#N/A,#N/A,FALSE,"단축3";#N/A,#N/A,FALSE,"장축";#N/A,#N/A,FALSE,"4WD"}</definedName>
    <definedName name="SFGHJK" hidden="1">{#N/A,#N/A,FALSE,"단축1";#N/A,#N/A,FALSE,"단축2";#N/A,#N/A,FALSE,"단축3";#N/A,#N/A,FALSE,"장축";#N/A,#N/A,FALSE,"4WD"}</definedName>
    <definedName name="sfghsdfjfghkhgfjkdtjhsedthjsjketrijethj" localSheetId="0" hidden="1">{#N/A,#N/A,FALSE,"단축1";#N/A,#N/A,FALSE,"단축2";#N/A,#N/A,FALSE,"단축3";#N/A,#N/A,FALSE,"장축";#N/A,#N/A,FALSE,"4WD"}</definedName>
    <definedName name="sfghsdfjfghkhgfjkdtjhsedthjsjketrijethj" localSheetId="1" hidden="1">{#N/A,#N/A,FALSE,"단축1";#N/A,#N/A,FALSE,"단축2";#N/A,#N/A,FALSE,"단축3";#N/A,#N/A,FALSE,"장축";#N/A,#N/A,FALSE,"4WD"}</definedName>
    <definedName name="sfghsdfjfghkhgfjkdtjhsedthjsjketrijethj" hidden="1">{#N/A,#N/A,FALSE,"단축1";#N/A,#N/A,FALSE,"단축2";#N/A,#N/A,FALSE,"단축3";#N/A,#N/A,FALSE,"장축";#N/A,#N/A,FALSE,"4WD"}</definedName>
    <definedName name="sfgsfg" localSheetId="0" hidden="1">{"'자리배치도'!$AG$1:$CI$28"}</definedName>
    <definedName name="sfgsfg" hidden="1">{"'자리배치도'!$AG$1:$CI$28"}</definedName>
    <definedName name="SFJGH" localSheetId="0" hidden="1">{#N/A,#N/A,FALSE,"단축1";#N/A,#N/A,FALSE,"단축2";#N/A,#N/A,FALSE,"단축3";#N/A,#N/A,FALSE,"장축";#N/A,#N/A,FALSE,"4WD"}</definedName>
    <definedName name="SFJGH" localSheetId="1" hidden="1">{#N/A,#N/A,FALSE,"단축1";#N/A,#N/A,FALSE,"단축2";#N/A,#N/A,FALSE,"단축3";#N/A,#N/A,FALSE,"장축";#N/A,#N/A,FALSE,"4WD"}</definedName>
    <definedName name="SFJGH" hidden="1">{#N/A,#N/A,FALSE,"단축1";#N/A,#N/A,FALSE,"단축2";#N/A,#N/A,FALSE,"단축3";#N/A,#N/A,FALSE,"장축";#N/A,#N/A,FALSE,"4WD"}</definedName>
    <definedName name="sfsad" localSheetId="0" hidden="1">{#N/A,#N/A,FALSE,"지침";#N/A,#N/A,FALSE,"환경분석";#N/A,#N/A,FALSE,"Sheet16"}</definedName>
    <definedName name="sfsad" hidden="1">{#N/A,#N/A,FALSE,"지침";#N/A,#N/A,FALSE,"환경분석";#N/A,#N/A,FALSE,"Sheet16"}</definedName>
    <definedName name="sfsdf" hidden="1">{"'T-17'!$K$37"}</definedName>
    <definedName name="sfsdfsdafa" hidden="1">{#N/A,#N/A,FALSE,"손익표지";#N/A,#N/A,FALSE,"손익계산";#N/A,#N/A,FALSE,"일반관리비";#N/A,#N/A,FALSE,"영업외수익";#N/A,#N/A,FALSE,"영업외비용";#N/A,#N/A,FALSE,"매출액";#N/A,#N/A,FALSE,"요약손익";#N/A,#N/A,FALSE,"요약대차";#N/A,#N/A,FALSE,"매출채권현황";#N/A,#N/A,FALSE,"매출채권명세"}</definedName>
    <definedName name="SFSF" hidden="1">{#N/A,#N/A,TRUE,"일정"}</definedName>
    <definedName name="SFSFSF" localSheetId="0" hidden="1">{#N/A,#N/A,FALSE,"단축1";#N/A,#N/A,FALSE,"단축2";#N/A,#N/A,FALSE,"단축3";#N/A,#N/A,FALSE,"장축";#N/A,#N/A,FALSE,"4WD"}</definedName>
    <definedName name="SFSFSF" localSheetId="1" hidden="1">{#N/A,#N/A,FALSE,"단축1";#N/A,#N/A,FALSE,"단축2";#N/A,#N/A,FALSE,"단축3";#N/A,#N/A,FALSE,"장축";#N/A,#N/A,FALSE,"4WD"}</definedName>
    <definedName name="SFSFSF" hidden="1">{#N/A,#N/A,FALSE,"단축1";#N/A,#N/A,FALSE,"단축2";#N/A,#N/A,FALSE,"단축3";#N/A,#N/A,FALSE,"장축";#N/A,#N/A,FALSE,"4WD"}</definedName>
    <definedName name="SFSFSFS" localSheetId="0" hidden="1">{#N/A,#N/A,FALSE,"단축1";#N/A,#N/A,FALSE,"단축2";#N/A,#N/A,FALSE,"단축3";#N/A,#N/A,FALSE,"장축";#N/A,#N/A,FALSE,"4WD"}</definedName>
    <definedName name="SFSFSFS" localSheetId="1" hidden="1">{#N/A,#N/A,FALSE,"단축1";#N/A,#N/A,FALSE,"단축2";#N/A,#N/A,FALSE,"단축3";#N/A,#N/A,FALSE,"장축";#N/A,#N/A,FALSE,"4WD"}</definedName>
    <definedName name="SFSFSFS" hidden="1">{#N/A,#N/A,FALSE,"단축1";#N/A,#N/A,FALSE,"단축2";#N/A,#N/A,FALSE,"단축3";#N/A,#N/A,FALSE,"장축";#N/A,#N/A,FALSE,"4WD"}</definedName>
    <definedName name="sgddh" localSheetId="0" hidden="1">{#N/A,#N/A,FALSE,"Aging Summary";#N/A,#N/A,FALSE,"Ratio Analysis";#N/A,#N/A,FALSE,"Test 120 Day Accts";#N/A,#N/A,FALSE,"Tickmarks"}</definedName>
    <definedName name="sgddh" localSheetId="1" hidden="1">{#N/A,#N/A,FALSE,"Aging Summary";#N/A,#N/A,FALSE,"Ratio Analysis";#N/A,#N/A,FALSE,"Test 120 Day Accts";#N/A,#N/A,FALSE,"Tickmarks"}</definedName>
    <definedName name="sgddh" hidden="1">{#N/A,#N/A,FALSE,"Aging Summary";#N/A,#N/A,FALSE,"Ratio Analysis";#N/A,#N/A,FALSE,"Test 120 Day Accts";#N/A,#N/A,FALSE,"Tickmarks"}</definedName>
    <definedName name="SGFA" localSheetId="0" hidden="1">{#N/A,#N/A,FALSE,"인원";#N/A,#N/A,FALSE,"비용2";#N/A,#N/A,FALSE,"비용1";#N/A,#N/A,FALSE,"비용";#N/A,#N/A,FALSE,"보증2";#N/A,#N/A,FALSE,"보증1";#N/A,#N/A,FALSE,"보증";#N/A,#N/A,FALSE,"손익1";#N/A,#N/A,FALSE,"손익";#N/A,#N/A,FALSE,"부서별매출";#N/A,#N/A,FALSE,"매출"}</definedName>
    <definedName name="SGFA" localSheetId="1" hidden="1">{#N/A,#N/A,FALSE,"인원";#N/A,#N/A,FALSE,"비용2";#N/A,#N/A,FALSE,"비용1";#N/A,#N/A,FALSE,"비용";#N/A,#N/A,FALSE,"보증2";#N/A,#N/A,FALSE,"보증1";#N/A,#N/A,FALSE,"보증";#N/A,#N/A,FALSE,"손익1";#N/A,#N/A,FALSE,"손익";#N/A,#N/A,FALSE,"부서별매출";#N/A,#N/A,FALSE,"매출"}</definedName>
    <definedName name="SGFA" hidden="1">{#N/A,#N/A,FALSE,"인원";#N/A,#N/A,FALSE,"비용2";#N/A,#N/A,FALSE,"비용1";#N/A,#N/A,FALSE,"비용";#N/A,#N/A,FALSE,"보증2";#N/A,#N/A,FALSE,"보증1";#N/A,#N/A,FALSE,"보증";#N/A,#N/A,FALSE,"손익1";#N/A,#N/A,FALSE,"손익";#N/A,#N/A,FALSE,"부서별매출";#N/A,#N/A,FALSE,"매출"}</definedName>
    <definedName name="sgfd"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fd"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f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ghdgfhgf" localSheetId="0" hidden="1">{#N/A,#N/A,FALSE,"단축1";#N/A,#N/A,FALSE,"단축2";#N/A,#N/A,FALSE,"단축3";#N/A,#N/A,FALSE,"장축";#N/A,#N/A,FALSE,"4WD"}</definedName>
    <definedName name="sghdgfhgf" localSheetId="1" hidden="1">{#N/A,#N/A,FALSE,"단축1";#N/A,#N/A,FALSE,"단축2";#N/A,#N/A,FALSE,"단축3";#N/A,#N/A,FALSE,"장축";#N/A,#N/A,FALSE,"4WD"}</definedName>
    <definedName name="sghdgfhgf" hidden="1">{#N/A,#N/A,FALSE,"단축1";#N/A,#N/A,FALSE,"단축2";#N/A,#N/A,FALSE,"단축3";#N/A,#N/A,FALSE,"장축";#N/A,#N/A,FALSE,"4WD"}</definedName>
    <definedName name="sghh"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ghh"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gm" hidden="1">{"EXPORT",#N/A,FALSE,"A8CONTENT"}</definedName>
    <definedName name="SGRGR" hidden="1">{#N/A,#N/A,FALSE,"단축1";#N/A,#N/A,FALSE,"단축2";#N/A,#N/A,FALSE,"단축3";#N/A,#N/A,FALSE,"장축";#N/A,#N/A,FALSE,"4WD"}</definedName>
    <definedName name="sgrz"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grz"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gs"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gs"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gs"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SH" hidden="1">{#N/A,#N/A,FALSE,"사업"}</definedName>
    <definedName name="SHAJA" localSheetId="0">#REF!</definedName>
    <definedName name="SHAJA">#REF!</definedName>
    <definedName name="SHE" hidden="1">{#N/A,#N/A,FALSE,"전제";#N/A,#N/A,FALSE,"표지";#N/A,#N/A,FALSE,"6D16";#N/A,#N/A,FALSE,"6D22";#N/A,#N/A,FALSE,"6D22-T";#N/A,#N/A,FALSE,"Q-DEG";#N/A,#N/A,FALSE,"총손";#N/A,#N/A,FALSE,"대당";#N/A,#N/A,FALSE,"가공비"}</definedName>
    <definedName name="sheet" hidden="1">{#N/A,#N/A,FALSE,"골재소요량";#N/A,#N/A,FALSE,"골재소요량"}</definedName>
    <definedName name="SHEET_1">#N/A</definedName>
    <definedName name="SHEET_2">#N/A</definedName>
    <definedName name="SHEET_3">#N/A</definedName>
    <definedName name="sheet1" hidden="1">[83]보급율!#REF!</definedName>
    <definedName name="SHEET10" localSheetId="0" hidden="1">{#N/A,#N/A,FALSE,"단축1";#N/A,#N/A,FALSE,"단축2";#N/A,#N/A,FALSE,"단축3";#N/A,#N/A,FALSE,"장축";#N/A,#N/A,FALSE,"4WD"}</definedName>
    <definedName name="SHEET10" localSheetId="1" hidden="1">{#N/A,#N/A,FALSE,"단축1";#N/A,#N/A,FALSE,"단축2";#N/A,#N/A,FALSE,"단축3";#N/A,#N/A,FALSE,"장축";#N/A,#N/A,FALSE,"4WD"}</definedName>
    <definedName name="SHEET10" hidden="1">{#N/A,#N/A,FALSE,"단축1";#N/A,#N/A,FALSE,"단축2";#N/A,#N/A,FALSE,"단축3";#N/A,#N/A,FALSE,"장축";#N/A,#N/A,FALSE,"4WD"}</definedName>
    <definedName name="SHEET100" localSheetId="0" hidden="1">#REF!</definedName>
    <definedName name="SHEET100" hidden="1">#REF!</definedName>
    <definedName name="SHEET111" localSheetId="0" hidden="1">{#N/A,#N/A,FALSE,"단축1";#N/A,#N/A,FALSE,"단축2";#N/A,#N/A,FALSE,"단축3";#N/A,#N/A,FALSE,"장축";#N/A,#N/A,FALSE,"4WD"}</definedName>
    <definedName name="SHEET111" localSheetId="1" hidden="1">{#N/A,#N/A,FALSE,"단축1";#N/A,#N/A,FALSE,"단축2";#N/A,#N/A,FALSE,"단축3";#N/A,#N/A,FALSE,"장축";#N/A,#N/A,FALSE,"4WD"}</definedName>
    <definedName name="SHEET111" hidden="1">{#N/A,#N/A,FALSE,"단축1";#N/A,#N/A,FALSE,"단축2";#N/A,#N/A,FALSE,"단축3";#N/A,#N/A,FALSE,"장축";#N/A,#N/A,FALSE,"4WD"}</definedName>
    <definedName name="SHEET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heey"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shggf"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shggf"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shgsd" localSheetId="0" hidden="1">{#N/A,#N/A,FALSE,"Aging Summary";#N/A,#N/A,FALSE,"Ratio Analysis";#N/A,#N/A,FALSE,"Test 120 Day Accts";#N/A,#N/A,FALSE,"Tickmarks"}</definedName>
    <definedName name="shgsd" localSheetId="1" hidden="1">{#N/A,#N/A,FALSE,"Aging Summary";#N/A,#N/A,FALSE,"Ratio Analysis";#N/A,#N/A,FALSE,"Test 120 Day Accts";#N/A,#N/A,FALSE,"Tickmarks"}</definedName>
    <definedName name="shgsd" hidden="1">{#N/A,#N/A,FALSE,"Aging Summary";#N/A,#N/A,FALSE,"Ratio Analysis";#N/A,#N/A,FALSE,"Test 120 Day Accts";#N/A,#N/A,FALSE,"Tickmarks"}</definedName>
    <definedName name="SHI" localSheetId="0" hidden="1">{#N/A,#N/A,FALSE,"단축1";#N/A,#N/A,FALSE,"단축2";#N/A,#N/A,FALSE,"단축3";#N/A,#N/A,FALSE,"장축";#N/A,#N/A,FALSE,"4WD"}</definedName>
    <definedName name="SHI" localSheetId="1" hidden="1">{#N/A,#N/A,FALSE,"단축1";#N/A,#N/A,FALSE,"단축2";#N/A,#N/A,FALSE,"단축3";#N/A,#N/A,FALSE,"장축";#N/A,#N/A,FALSE,"4WD"}</definedName>
    <definedName name="SHI" hidden="1">{#N/A,#N/A,FALSE,"단축1";#N/A,#N/A,FALSE,"단축2";#N/A,#N/A,FALSE,"단축3";#N/A,#N/A,FALSE,"장축";#N/A,#N/A,FALSE,"4WD"}</definedName>
    <definedName name="shin" localSheetId="0" hidden="1">{#N/A,#N/A,FALSE,"단축1";#N/A,#N/A,FALSE,"단축2";#N/A,#N/A,FALSE,"단축3";#N/A,#N/A,FALSE,"장축";#N/A,#N/A,FALSE,"4WD"}</definedName>
    <definedName name="shin" localSheetId="1" hidden="1">{#N/A,#N/A,FALSE,"단축1";#N/A,#N/A,FALSE,"단축2";#N/A,#N/A,FALSE,"단축3";#N/A,#N/A,FALSE,"장축";#N/A,#N/A,FALSE,"4WD"}</definedName>
    <definedName name="shin" hidden="1">{#N/A,#N/A,FALSE,"단축1";#N/A,#N/A,FALSE,"단축2";#N/A,#N/A,FALSE,"단축3";#N/A,#N/A,FALSE,"장축";#N/A,#N/A,FALSE,"4WD"}</definedName>
    <definedName name="shmun" localSheetId="0" hidden="1">{#N/A,#N/A,FALSE,"단축1";#N/A,#N/A,FALSE,"단축2";#N/A,#N/A,FALSE,"단축3";#N/A,#N/A,FALSE,"장축";#N/A,#N/A,FALSE,"4WD"}</definedName>
    <definedName name="shmun" localSheetId="1" hidden="1">{#N/A,#N/A,FALSE,"단축1";#N/A,#N/A,FALSE,"단축2";#N/A,#N/A,FALSE,"단축3";#N/A,#N/A,FALSE,"장축";#N/A,#N/A,FALSE,"4WD"}</definedName>
    <definedName name="shmun" hidden="1">{#N/A,#N/A,FALSE,"단축1";#N/A,#N/A,FALSE,"단축2";#N/A,#N/A,FALSE,"단축3";#N/A,#N/A,FALSE,"장축";#N/A,#N/A,FALSE,"4WD"}</definedName>
    <definedName name="SHS" localSheetId="0" hidden="1">{#N/A,#N/A,FALSE,"단축1";#N/A,#N/A,FALSE,"단축2";#N/A,#N/A,FALSE,"단축3";#N/A,#N/A,FALSE,"장축";#N/A,#N/A,FALSE,"4WD"}</definedName>
    <definedName name="SHS" localSheetId="1" hidden="1">{#N/A,#N/A,FALSE,"단축1";#N/A,#N/A,FALSE,"단축2";#N/A,#N/A,FALSE,"단축3";#N/A,#N/A,FALSE,"장축";#N/A,#N/A,FALSE,"4WD"}</definedName>
    <definedName name="SHS" hidden="1">{#N/A,#N/A,FALSE,"단축1";#N/A,#N/A,FALSE,"단축2";#N/A,#N/A,FALSE,"단축3";#N/A,#N/A,FALSE,"장축";#N/A,#N/A,FALSE,"4WD"}</definedName>
    <definedName name="SHSFS" localSheetId="0" hidden="1">{#N/A,#N/A,FALSE,"초도품";#N/A,#N/A,FALSE,"초도품 (2)";#N/A,#N/A,FALSE,"초도품 (3)";#N/A,#N/A,FALSE,"초도품 (4)";#N/A,#N/A,FALSE,"초도품 (5)";#N/A,#N/A,FALSE,"초도품 (6)"}</definedName>
    <definedName name="SHSFS" localSheetId="1" hidden="1">{#N/A,#N/A,FALSE,"초도품";#N/A,#N/A,FALSE,"초도품 (2)";#N/A,#N/A,FALSE,"초도품 (3)";#N/A,#N/A,FALSE,"초도품 (4)";#N/A,#N/A,FALSE,"초도품 (5)";#N/A,#N/A,FALSE,"초도품 (6)"}</definedName>
    <definedName name="SHSFS" hidden="1">{#N/A,#N/A,FALSE,"초도품";#N/A,#N/A,FALSE,"초도품 (2)";#N/A,#N/A,FALSE,"초도품 (3)";#N/A,#N/A,FALSE,"초도품 (4)";#N/A,#N/A,FALSE,"초도품 (5)";#N/A,#N/A,FALSE,"초도품 (6)"}</definedName>
    <definedName name="SHSH" localSheetId="0" hidden="1">{#N/A,#N/A,FALSE,"단축1";#N/A,#N/A,FALSE,"단축2";#N/A,#N/A,FALSE,"단축3";#N/A,#N/A,FALSE,"장축";#N/A,#N/A,FALSE,"4WD"}</definedName>
    <definedName name="SHSH" localSheetId="1" hidden="1">{#N/A,#N/A,FALSE,"단축1";#N/A,#N/A,FALSE,"단축2";#N/A,#N/A,FALSE,"단축3";#N/A,#N/A,FALSE,"장축";#N/A,#N/A,FALSE,"4WD"}</definedName>
    <definedName name="SHSH" hidden="1">{#N/A,#N/A,FALSE,"단축1";#N/A,#N/A,FALSE,"단축2";#N/A,#N/A,FALSE,"단축3";#N/A,#N/A,FALSE,"장축";#N/A,#N/A,FALSE,"4WD"}</definedName>
    <definedName name="shsssreywwet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I">[110]배부전!$B$58</definedName>
    <definedName name="SI2사업부" hidden="1">{"'표지'!$B$5"}</definedName>
    <definedName name="SIDE" localSheetId="0" hidden="1">{#N/A,#N/A,FALSE,"단축1";#N/A,#N/A,FALSE,"단축2";#N/A,#N/A,FALSE,"단축3";#N/A,#N/A,FALSE,"장축";#N/A,#N/A,FALSE,"4WD"}</definedName>
    <definedName name="SIDE" localSheetId="1" hidden="1">{#N/A,#N/A,FALSE,"단축1";#N/A,#N/A,FALSE,"단축2";#N/A,#N/A,FALSE,"단축3";#N/A,#N/A,FALSE,"장축";#N/A,#N/A,FALSE,"4WD"}</definedName>
    <definedName name="SIDE" hidden="1">{#N/A,#N/A,FALSE,"단축1";#N/A,#N/A,FALSE,"단축2";#N/A,#N/A,FALSE,"단축3";#N/A,#N/A,FALSE,"장축";#N/A,#N/A,FALSE,"4WD"}</definedName>
    <definedName name="Site" localSheetId="0" hidden="1">{#N/A,#N/A,FALSE,"단축1";#N/A,#N/A,FALSE,"단축2";#N/A,#N/A,FALSE,"단축3";#N/A,#N/A,FALSE,"장축";#N/A,#N/A,FALSE,"4WD"}</definedName>
    <definedName name="Site" localSheetId="1" hidden="1">{#N/A,#N/A,FALSE,"단축1";#N/A,#N/A,FALSE,"단축2";#N/A,#N/A,FALSE,"단축3";#N/A,#N/A,FALSE,"장축";#N/A,#N/A,FALSE,"4WD"}</definedName>
    <definedName name="Site" hidden="1">{#N/A,#N/A,FALSE,"단축1";#N/A,#N/A,FALSE,"단축2";#N/A,#N/A,FALSE,"단축3";#N/A,#N/A,FALSE,"장축";#N/A,#N/A,FALSE,"4WD"}</definedName>
    <definedName name="SIZE">#REF!</definedName>
    <definedName name="SIZEC">#REF!</definedName>
    <definedName name="sj" localSheetId="0">#REF!</definedName>
    <definedName name="sj">#REF!</definedName>
    <definedName name="SJDGHFYCF" hidden="1">{#N/A,#N/A,FALSE,"현장 NCR 분석";#N/A,#N/A,FALSE,"현장품질감사";#N/A,#N/A,FALSE,"현장품질감사"}</definedName>
    <definedName name="sjdhfh" hidden="1">{#N/A,#N/A,FALSE,"현장 NCR 분석";#N/A,#N/A,FALSE,"현장품질감사";#N/A,#N/A,FALSE,"현장품질감사"}</definedName>
    <definedName name="SJH" localSheetId="0" hidden="1">{#N/A,#N/A,FALSE,"을지 (4)";#N/A,#N/A,FALSE,"을지 (5)";#N/A,#N/A,FALSE,"을지 (6)"}</definedName>
    <definedName name="SJH" localSheetId="1" hidden="1">{#N/A,#N/A,FALSE,"을지 (4)";#N/A,#N/A,FALSE,"을지 (5)";#N/A,#N/A,FALSE,"을지 (6)"}</definedName>
    <definedName name="SJH" hidden="1">{#N/A,#N/A,FALSE,"을지 (4)";#N/A,#N/A,FALSE,"을지 (5)";#N/A,#N/A,FALSE,"을지 (6)"}</definedName>
    <definedName name="SJIDJISD" localSheetId="0">CAPEX!SJIDJISD</definedName>
    <definedName name="SJIDJISD">[0]!SJIDJISD</definedName>
    <definedName name="SJN" hidden="1">{#N/A,#N/A,FALSE,"인원";#N/A,#N/A,FALSE,"비용2";#N/A,#N/A,FALSE,"비용1";#N/A,#N/A,FALSE,"비용";#N/A,#N/A,FALSE,"보증2";#N/A,#N/A,FALSE,"보증1";#N/A,#N/A,FALSE,"보증";#N/A,#N/A,FALSE,"손익1";#N/A,#N/A,FALSE,"손익";#N/A,#N/A,FALSE,"부서별매출";#N/A,#N/A,FALSE,"매출"}</definedName>
    <definedName name="SJSKDL" localSheetId="0" hidden="1">{#N/A,#N/A,FALSE,"단축1";#N/A,#N/A,FALSE,"단축2";#N/A,#N/A,FALSE,"단축3";#N/A,#N/A,FALSE,"장축";#N/A,#N/A,FALSE,"4WD"}</definedName>
    <definedName name="SJSKDL" localSheetId="1" hidden="1">{#N/A,#N/A,FALSE,"단축1";#N/A,#N/A,FALSE,"단축2";#N/A,#N/A,FALSE,"단축3";#N/A,#N/A,FALSE,"장축";#N/A,#N/A,FALSE,"4WD"}</definedName>
    <definedName name="SJSKDL" hidden="1">{#N/A,#N/A,FALSE,"단축1";#N/A,#N/A,FALSE,"단축2";#N/A,#N/A,FALSE,"단축3";#N/A,#N/A,FALSE,"장축";#N/A,#N/A,FALSE,"4WD"}</definedName>
    <definedName name="sjwe" hidden="1">{#N/A,#N/A,FALSE,"현장 NCR 분석";#N/A,#N/A,FALSE,"현장품질감사";#N/A,#N/A,FALSE,"현장품질감사"}</definedName>
    <definedName name="SK" hidden="1">{#N/A,#N/A,FALSE,"표지";#N/A,#N/A,FALSE,"전제";#N/A,#N/A,FALSE,"대당";#N/A,#N/A,FALSE,"가공비";#N/A,#N/A,FALSE,"재료비";#N/A,#N/A,FALSE,"손익"}</definedName>
    <definedName name="SKD" hidden="1">{#N/A,#N/A,FALSE,"인원";#N/A,#N/A,FALSE,"비용2";#N/A,#N/A,FALSE,"비용1";#N/A,#N/A,FALSE,"비용";#N/A,#N/A,FALSE,"보증2";#N/A,#N/A,FALSE,"보증1";#N/A,#N/A,FALSE,"보증";#N/A,#N/A,FALSE,"손익1";#N/A,#N/A,FALSE,"손익";#N/A,#N/A,FALSE,"부서별매출";#N/A,#N/A,FALSE,"매출"}</definedName>
    <definedName name="SKEKSK" hidden="1">{#N/A,#N/A,FALSE,"품의서";#N/A,#N/A,FALSE,"전제";#N/A,#N/A,FALSE,"총손";#N/A,#N/A,FALSE,"손익"}</definedName>
    <definedName name="skfk" localSheetId="0" hidden="1">{#N/A,#N/A,FALSE,"지침";#N/A,#N/A,FALSE,"환경분석";#N/A,#N/A,FALSE,"Sheet16"}</definedName>
    <definedName name="skfk" hidden="1">{#N/A,#N/A,FALSE,"지침";#N/A,#N/A,FALSE,"환경분석";#N/A,#N/A,FALSE,"Sheet16"}</definedName>
    <definedName name="SKR" localSheetId="0" hidden="1">{#N/A,#N/A,FALSE,"단축1";#N/A,#N/A,FALSE,"단축2";#N/A,#N/A,FALSE,"단축3";#N/A,#N/A,FALSE,"장축";#N/A,#N/A,FALSE,"4WD"}</definedName>
    <definedName name="SKR" localSheetId="1" hidden="1">{#N/A,#N/A,FALSE,"단축1";#N/A,#N/A,FALSE,"단축2";#N/A,#N/A,FALSE,"단축3";#N/A,#N/A,FALSE,"장축";#N/A,#N/A,FALSE,"4WD"}</definedName>
    <definedName name="SKR" hidden="1">{#N/A,#N/A,FALSE,"단축1";#N/A,#N/A,FALSE,"단축2";#N/A,#N/A,FALSE,"단축3";#N/A,#N/A,FALSE,"장축";#N/A,#N/A,FALSE,"4WD"}</definedName>
    <definedName name="sksk" localSheetId="0" hidden="1">{#N/A,#N/A,FALSE,"주요여수신";#N/A,#N/A,FALSE,"수신금리";#N/A,#N/A,FALSE,"대출금리";#N/A,#N/A,FALSE,"신규대출";#N/A,#N/A,FALSE,"총액대출"}</definedName>
    <definedName name="sksk" localSheetId="1" hidden="1">{#N/A,#N/A,FALSE,"주요여수신";#N/A,#N/A,FALSE,"수신금리";#N/A,#N/A,FALSE,"대출금리";#N/A,#N/A,FALSE,"신규대출";#N/A,#N/A,FALSE,"총액대출"}</definedName>
    <definedName name="sksk" hidden="1">{#N/A,#N/A,FALSE,"주요여수신";#N/A,#N/A,FALSE,"수신금리";#N/A,#N/A,FALSE,"대출금리";#N/A,#N/A,FALSE,"신규대출";#N/A,#N/A,FALSE,"총액대출"}</definedName>
    <definedName name="SL"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LAB">#N/A</definedName>
    <definedName name="SLG4_1" hidden="1">{"'status'!$B$2:$H$15"}</definedName>
    <definedName name="slkdfj"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lkdfj"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lkjfow"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lkjfow"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sm" localSheetId="0">#REF!</definedName>
    <definedName name="sm">#REF!</definedName>
    <definedName name="SM9품질_" localSheetId="0" hidden="1">{#N/A,#N/A,FALSE,"단축1";#N/A,#N/A,FALSE,"단축2";#N/A,#N/A,FALSE,"단축3";#N/A,#N/A,FALSE,"장축";#N/A,#N/A,FALSE,"4WD"}</definedName>
    <definedName name="SM9품질_" localSheetId="1" hidden="1">{#N/A,#N/A,FALSE,"단축1";#N/A,#N/A,FALSE,"단축2";#N/A,#N/A,FALSE,"단축3";#N/A,#N/A,FALSE,"장축";#N/A,#N/A,FALSE,"4WD"}</definedName>
    <definedName name="SM9품질_" hidden="1">{#N/A,#N/A,FALSE,"단축1";#N/A,#N/A,FALSE,"단축2";#N/A,#N/A,FALSE,"단축3";#N/A,#N/A,FALSE,"장축";#N/A,#N/A,FALSE,"4WD"}</definedName>
    <definedName name="Smart_Chart_Data_Table_f05b9a942e73421db797b135b2784000">#REF!</definedName>
    <definedName name="SMAT">#N/A</definedName>
    <definedName name="SMHR">#N/A</definedName>
    <definedName name="SM부자재" localSheetId="0" hidden="1">{#N/A,#N/A,FALSE,"신규dep";#N/A,#N/A,FALSE,"신규dep-금형상각후";#N/A,#N/A,FALSE,"신규dep-연구비상각후";#N/A,#N/A,FALSE,"신규dep-기계,공구상각후"}</definedName>
    <definedName name="SM부자재" localSheetId="1" hidden="1">{#N/A,#N/A,FALSE,"신규dep";#N/A,#N/A,FALSE,"신규dep-금형상각후";#N/A,#N/A,FALSE,"신규dep-연구비상각후";#N/A,#N/A,FALSE,"신규dep-기계,공구상각후"}</definedName>
    <definedName name="SM부자재" hidden="1">{#N/A,#N/A,FALSE,"신규dep";#N/A,#N/A,FALSE,"신규dep-금형상각후";#N/A,#N/A,FALSE,"신규dep-연구비상각후";#N/A,#N/A,FALSE,"신규dep-기계,공구상각후"}</definedName>
    <definedName name="SNB" hidden="1">{#N/A,#N/A,FALSE,"인원";#N/A,#N/A,FALSE,"비용2";#N/A,#N/A,FALSE,"비용1";#N/A,#N/A,FALSE,"비용";#N/A,#N/A,FALSE,"보증2";#N/A,#N/A,FALSE,"보증1";#N/A,#N/A,FALSE,"보증";#N/A,#N/A,FALSE,"손익1";#N/A,#N/A,FALSE,"손익";#N/A,#N/A,FALSE,"부서별매출";#N/A,#N/A,FALSE,"매출"}</definedName>
    <definedName name="so" hidden="1">#N/A</definedName>
    <definedName name="soc투자"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c투자"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Sofo_Auto_GEZL"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ofo_Auto_GEZL"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Soju_Effect">[66]!Soju_Effect</definedName>
    <definedName name="SOL" localSheetId="0">#REF!</definedName>
    <definedName name="SOL">#REF!</definedName>
    <definedName name="solver_cvg" hidden="1">0.001</definedName>
    <definedName name="solver_drv" hidden="1">1</definedName>
    <definedName name="solver_est" hidden="1">1</definedName>
    <definedName name="solver_itr" hidden="1">100</definedName>
    <definedName name="solver_lin" hidden="1">2</definedName>
    <definedName name="solver_neg" hidden="1">2</definedName>
    <definedName name="solver_num" hidden="1">0</definedName>
    <definedName name="solver_nwt" hidden="1">1</definedName>
    <definedName name="solver_pre" hidden="1">0.000001</definedName>
    <definedName name="solver_rel1" hidden="1">1</definedName>
    <definedName name="solver_scl" hidden="1">2</definedName>
    <definedName name="solver_sho" hidden="1">2</definedName>
    <definedName name="solver_tim" hidden="1">100</definedName>
    <definedName name="solver_tol" hidden="1">0.05</definedName>
    <definedName name="solver_typ" hidden="1">1</definedName>
    <definedName name="solver_val" hidden="1">0</definedName>
    <definedName name="SONATA" hidden="1">{#N/A,#N/A,FALSE,"해외크레임";#N/A,#N/A,FALSE,"ACCENT현황";#N/A,#N/A,FALSE,"AVANTE";#N/A,#N/A,FALSE,"SONATA(3)";#N/A,#N/A,FALSE,"국내크레임"}</definedName>
    <definedName name="sort" hidden="1">#REF!</definedName>
    <definedName name="sort2" localSheetId="0" hidden="1">#REF!</definedName>
    <definedName name="sort2" hidden="1">#REF!</definedName>
    <definedName name="SORTCODE">#N/A</definedName>
    <definedName name="sotb" localSheetId="0">#REF!</definedName>
    <definedName name="sotb">#REF!</definedName>
    <definedName name="SPA" hidden="1">{#N/A,#N/A,FALSE,"주요여수신";#N/A,#N/A,FALSE,"수신금리";#N/A,#N/A,FALSE,"대출금리";#N/A,#N/A,FALSE,"신규대출";#N/A,#N/A,FALSE,"총액대출"}</definedName>
    <definedName name="SPB" localSheetId="0" hidden="1">{#N/A,#N/A,FALSE,"주요여수신";#N/A,#N/A,FALSE,"수신금리";#N/A,#N/A,FALSE,"대출금리";#N/A,#N/A,FALSE,"신규대출";#N/A,#N/A,FALSE,"총액대출"}</definedName>
    <definedName name="SPB" localSheetId="1" hidden="1">{#N/A,#N/A,FALSE,"주요여수신";#N/A,#N/A,FALSE,"수신금리";#N/A,#N/A,FALSE,"대출금리";#N/A,#N/A,FALSE,"신규대출";#N/A,#N/A,FALSE,"총액대출"}</definedName>
    <definedName name="SPB" hidden="1">{#N/A,#N/A,FALSE,"주요여수신";#N/A,#N/A,FALSE,"수신금리";#N/A,#N/A,FALSE,"대출금리";#N/A,#N/A,FALSE,"신규대출";#N/A,#N/A,FALSE,"총액대출"}</definedName>
    <definedName name="SPC" localSheetId="0" hidden="1">{#N/A,#N/A,FALSE,"주요여수신";#N/A,#N/A,FALSE,"수신금리";#N/A,#N/A,FALSE,"대출금리";#N/A,#N/A,FALSE,"신규대출";#N/A,#N/A,FALSE,"총액대출"}</definedName>
    <definedName name="SPC" localSheetId="1" hidden="1">{#N/A,#N/A,FALSE,"주요여수신";#N/A,#N/A,FALSE,"수신금리";#N/A,#N/A,FALSE,"대출금리";#N/A,#N/A,FALSE,"신규대출";#N/A,#N/A,FALSE,"총액대출"}</definedName>
    <definedName name="SPC" hidden="1">{#N/A,#N/A,FALSE,"주요여수신";#N/A,#N/A,FALSE,"수신금리";#N/A,#N/A,FALSE,"대출금리";#N/A,#N/A,FALSE,"신규대출";#N/A,#N/A,FALSE,"총액대출"}</definedName>
    <definedName name="SPD" localSheetId="0" hidden="1">{#N/A,#N/A,FALSE,"주요여수신";#N/A,#N/A,FALSE,"수신금리";#N/A,#N/A,FALSE,"대출금리";#N/A,#N/A,FALSE,"신규대출";#N/A,#N/A,FALSE,"총액대출"}</definedName>
    <definedName name="SPD" localSheetId="1" hidden="1">{#N/A,#N/A,FALSE,"주요여수신";#N/A,#N/A,FALSE,"수신금리";#N/A,#N/A,FALSE,"대출금리";#N/A,#N/A,FALSE,"신규대출";#N/A,#N/A,FALSE,"총액대출"}</definedName>
    <definedName name="SPD" hidden="1">{#N/A,#N/A,FALSE,"주요여수신";#N/A,#N/A,FALSE,"수신금리";#N/A,#N/A,FALSE,"대출금리";#N/A,#N/A,FALSE,"신규대출";#N/A,#N/A,FALSE,"총액대출"}</definedName>
    <definedName name="SPE" localSheetId="0" hidden="1">{#N/A,#N/A,FALSE,"주요여수신";#N/A,#N/A,FALSE,"수신금리";#N/A,#N/A,FALSE,"대출금리";#N/A,#N/A,FALSE,"신규대출";#N/A,#N/A,FALSE,"총액대출"}</definedName>
    <definedName name="SPE" localSheetId="1" hidden="1">{#N/A,#N/A,FALSE,"주요여수신";#N/A,#N/A,FALSE,"수신금리";#N/A,#N/A,FALSE,"대출금리";#N/A,#N/A,FALSE,"신규대출";#N/A,#N/A,FALSE,"총액대출"}</definedName>
    <definedName name="SPE" hidden="1">{#N/A,#N/A,FALSE,"주요여수신";#N/A,#N/A,FALSE,"수신금리";#N/A,#N/A,FALSE,"대출금리";#N/A,#N/A,FALSE,"신규대출";#N/A,#N/A,FALSE,"총액대출"}</definedName>
    <definedName name="SPEC">#N/A</definedName>
    <definedName name="SPEC2" localSheetId="0" hidden="1">{#N/A,#N/A,FALSE,"단축1";#N/A,#N/A,FALSE,"단축2";#N/A,#N/A,FALSE,"단축3";#N/A,#N/A,FALSE,"장축";#N/A,#N/A,FALSE,"4WD"}</definedName>
    <definedName name="SPEC2" localSheetId="1" hidden="1">{#N/A,#N/A,FALSE,"단축1";#N/A,#N/A,FALSE,"단축2";#N/A,#N/A,FALSE,"단축3";#N/A,#N/A,FALSE,"장축";#N/A,#N/A,FALSE,"4WD"}</definedName>
    <definedName name="SPEC2" hidden="1">{#N/A,#N/A,FALSE,"단축1";#N/A,#N/A,FALSE,"단축2";#N/A,#N/A,FALSE,"단축3";#N/A,#N/A,FALSE,"장축";#N/A,#N/A,FALSE,"4WD"}</definedName>
    <definedName name="SPEC22" localSheetId="0" hidden="1">{#N/A,#N/A,FALSE,"단축1";#N/A,#N/A,FALSE,"단축2";#N/A,#N/A,FALSE,"단축3";#N/A,#N/A,FALSE,"장축";#N/A,#N/A,FALSE,"4WD"}</definedName>
    <definedName name="SPEC22" localSheetId="1" hidden="1">{#N/A,#N/A,FALSE,"단축1";#N/A,#N/A,FALSE,"단축2";#N/A,#N/A,FALSE,"단축3";#N/A,#N/A,FALSE,"장축";#N/A,#N/A,FALSE,"4WD"}</definedName>
    <definedName name="SPEC22" hidden="1">{#N/A,#N/A,FALSE,"단축1";#N/A,#N/A,FALSE,"단축2";#N/A,#N/A,FALSE,"단축3";#N/A,#N/A,FALSE,"장축";#N/A,#N/A,FALSE,"4WD"}</definedName>
    <definedName name="SPLIT" hidden="1">{#N/A,#N/A,FALSE,"단축1";#N/A,#N/A,FALSE,"단축2";#N/A,#N/A,FALSE,"단축3";#N/A,#N/A,FALSE,"장축";#N/A,#N/A,FALSE,"4WD"}</definedName>
    <definedName name="SPO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QTY">#N/A</definedName>
    <definedName name="sr" localSheetId="0" hidden="1">{#N/A,#N/A,FALSE,"Bl. 1";#N/A,#N/A,FALSE,"Bl. 2";#N/A,#N/A,FALSE,"Bl. 3";#N/A,#N/A,FALSE,"Bl. 4";#N/A,#N/A,FALSE,"Bl. 6";#N/A,#N/A,FALSE,"Bl. 7";#N/A,#N/A,FALSE,"BL. 8";#N/A,#N/A,FALSE,"Bl. 9";#N/A,#N/A,FALSE,"Bl. 10";#N/A,#N/A,FALSE,"Bl. 12"}</definedName>
    <definedName name="sr" hidden="1">{#N/A,#N/A,FALSE,"Bl. 1";#N/A,#N/A,FALSE,"Bl. 2";#N/A,#N/A,FALSE,"Bl. 3";#N/A,#N/A,FALSE,"Bl. 4";#N/A,#N/A,FALSE,"Bl. 6";#N/A,#N/A,FALSE,"Bl. 7";#N/A,#N/A,FALSE,"BL. 8";#N/A,#N/A,FALSE,"Bl. 9";#N/A,#N/A,FALSE,"Bl. 10";#N/A,#N/A,FALSE,"Bl. 12"}</definedName>
    <definedName name="SR20AT" hidden="1">{#N/A,#N/A,FALSE,"FR 계산내역";#N/A,#N/A,FALSE,"RR 계산내역";#N/A,#N/A,FALSE,"기계경비"}</definedName>
    <definedName name="SRTDTRYFGT" hidden="1">{#N/A,#N/A,FALSE,"단축1";#N/A,#N/A,FALSE,"단축2";#N/A,#N/A,FALSE,"단축3";#N/A,#N/A,FALSE,"장축";#N/A,#N/A,FALSE,"4WD"}</definedName>
    <definedName name="SRTY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SS" localSheetId="0" hidden="1">{#N/A,#N/A,FALSE,"단축1";#N/A,#N/A,FALSE,"단축2";#N/A,#N/A,FALSE,"단축3";#N/A,#N/A,FALSE,"장축";#N/A,#N/A,FALSE,"4WD"}</definedName>
    <definedName name="SS" localSheetId="1" hidden="1">{#N/A,#N/A,FALSE,"단축1";#N/A,#N/A,FALSE,"단축2";#N/A,#N/A,FALSE,"단축3";#N/A,#N/A,FALSE,"장축";#N/A,#N/A,FALSE,"4WD"}</definedName>
    <definedName name="ss" hidden="1">{"'자리배치도'!$AG$1:$CI$28"}</definedName>
    <definedName name="ss_1" hidden="1">{"'5국공정'!$A$1:$E$128"}</definedName>
    <definedName name="ss_2" hidden="1">{"'5국공정'!$A$1:$E$128"}</definedName>
    <definedName name="ss_3" hidden="1">{"'5국공정'!$A$1:$E$128"}</definedName>
    <definedName name="ss_4" hidden="1">{"'5국공정'!$A$1:$E$128"}</definedName>
    <definedName name="SSD" localSheetId="0" hidden="1">{#N/A,#N/A,FALSE,"을지 (4)";#N/A,#N/A,FALSE,"을지 (5)";#N/A,#N/A,FALSE,"을지 (6)"}</definedName>
    <definedName name="SSD" localSheetId="1" hidden="1">{#N/A,#N/A,FALSE,"을지 (4)";#N/A,#N/A,FALSE,"을지 (5)";#N/A,#N/A,FALSE,"을지 (6)"}</definedName>
    <definedName name="SSD" hidden="1">{#N/A,#N/A,FALSE,"을지 (4)";#N/A,#N/A,FALSE,"을지 (5)";#N/A,#N/A,FALSE,"을지 (6)"}</definedName>
    <definedName name="SSDD" localSheetId="0" hidden="1">{#N/A,#N/A,FALSE,"단축1";#N/A,#N/A,FALSE,"단축2";#N/A,#N/A,FALSE,"단축3";#N/A,#N/A,FALSE,"장축";#N/A,#N/A,FALSE,"4WD"}</definedName>
    <definedName name="SSDD" localSheetId="1" hidden="1">{#N/A,#N/A,FALSE,"단축1";#N/A,#N/A,FALSE,"단축2";#N/A,#N/A,FALSE,"단축3";#N/A,#N/A,FALSE,"장축";#N/A,#N/A,FALSE,"4WD"}</definedName>
    <definedName name="SSDD" hidden="1">{#N/A,#N/A,FALSE,"단축1";#N/A,#N/A,FALSE,"단축2";#N/A,#N/A,FALSE,"단축3";#N/A,#N/A,FALSE,"장축";#N/A,#N/A,FALSE,"4WD"}</definedName>
    <definedName name="ssi" hidden="1">{#N/A,#N/A,TRUE,"일정"}</definedName>
    <definedName name="S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 hidden="1">{"'표지'!$B$5"}</definedName>
    <definedName name="SSSEE"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E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SSSS" localSheetId="0" hidden="1">{"'KET'!$A$1:$E$2423"}</definedName>
    <definedName name="SSSSS" localSheetId="1" hidden="1">{"'KET'!$A$1:$E$2423"}</definedName>
    <definedName name="SSSSS" hidden="1">{"'KET'!$A$1:$E$2423"}</definedName>
    <definedName name="SSSSSS" localSheetId="0" hidden="1">{"Wire Charts",#N/A,TRUE,"Wires"}</definedName>
    <definedName name="SSSSSS" localSheetId="1" hidden="1">{"Wire Charts",#N/A,TRUE,"Wires"}</definedName>
    <definedName name="SSSSSS" hidden="1">{"Wire Charts",#N/A,TRUE,"Wires"}</definedName>
    <definedName name="ssssssss" localSheetId="0" hidden="1">{#N/A,#N/A,FALSE,"단축1";#N/A,#N/A,FALSE,"단축2";#N/A,#N/A,FALSE,"단축3";#N/A,#N/A,FALSE,"장축";#N/A,#N/A,FALSE,"4WD"}</definedName>
    <definedName name="ssssssss" localSheetId="1" hidden="1">{#N/A,#N/A,FALSE,"단축1";#N/A,#N/A,FALSE,"단축2";#N/A,#N/A,FALSE,"단축3";#N/A,#N/A,FALSE,"장축";#N/A,#N/A,FALSE,"4WD"}</definedName>
    <definedName name="ssssssss" hidden="1">{#N/A,#N/A,FALSE,"단축1";#N/A,#N/A,FALSE,"단축2";#N/A,#N/A,FALSE,"단축3";#N/A,#N/A,FALSE,"장축";#N/A,#N/A,FALSE,"4WD"}</definedName>
    <definedName name="sssssssss" hidden="1">{#N/A,#N/A,FALSE,"EL-M-01";#N/A,#N/A,FALSE,"EL-M-02";#N/A,#N/A,FALSE,"EL-M-03";#N/A,#N/A,FALSE,"EL-S-01";#N/A,#N/A,FALSE,"EL-S-02";#N/A,#N/A,FALSE,"EL-A-01";#N/A,#N/A,FALSE,"EL-A-02"}</definedName>
    <definedName name="ST" localSheetId="0">#REF!</definedName>
    <definedName name="ST">#REF!</definedName>
    <definedName name="STANDARD_ROW" localSheetId="0">'[111]Fixed Assets '!#REF!</definedName>
    <definedName name="STANDARD_ROW">'[111]Fixed Assets '!#REF!</definedName>
    <definedName name="start" localSheetId="0">#REF!</definedName>
    <definedName name="start">#REF!</definedName>
    <definedName name="Status_AMAT" hidden="1">#N/A</definedName>
    <definedName name="STDGTGF" hidden="1">{#N/A,#N/A,FALSE,"단축1";#N/A,#N/A,FALSE,"단축2";#N/A,#N/A,FALSE,"단축3";#N/A,#N/A,FALSE,"장축";#N/A,#N/A,FALSE,"4WD"}</definedName>
    <definedName name="steam_trap" localSheetId="0">#REF!</definedName>
    <definedName name="steam_trap">#REF!</definedName>
    <definedName name="STE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teven"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STH" localSheetId="0" hidden="1">{#N/A,#N/A,FALSE,"단축1";#N/A,#N/A,FALSE,"단축2";#N/A,#N/A,FALSE,"단축3";#N/A,#N/A,FALSE,"장축";#N/A,#N/A,FALSE,"4WD"}</definedName>
    <definedName name="STH" localSheetId="1" hidden="1">{#N/A,#N/A,FALSE,"단축1";#N/A,#N/A,FALSE,"단축2";#N/A,#N/A,FALSE,"단축3";#N/A,#N/A,FALSE,"장축";#N/A,#N/A,FALSE,"4WD"}</definedName>
    <definedName name="STH" hidden="1">{#N/A,#N/A,FALSE,"단축1";#N/A,#N/A,FALSE,"단축2";#N/A,#N/A,FALSE,"단축3";#N/A,#N/A,FALSE,"장축";#N/A,#N/A,FALSE,"4WD"}</definedName>
    <definedName name="STHRTHTH" localSheetId="0" hidden="1">{#N/A,#N/A,FALSE,"단축1";#N/A,#N/A,FALSE,"단축2";#N/A,#N/A,FALSE,"단축3";#N/A,#N/A,FALSE,"장축";#N/A,#N/A,FALSE,"4WD"}</definedName>
    <definedName name="STHRTHTH" localSheetId="1" hidden="1">{#N/A,#N/A,FALSE,"단축1";#N/A,#N/A,FALSE,"단축2";#N/A,#N/A,FALSE,"단축3";#N/A,#N/A,FALSE,"장축";#N/A,#N/A,FALSE,"4WD"}</definedName>
    <definedName name="STHRTHTH" hidden="1">{#N/A,#N/A,FALSE,"단축1";#N/A,#N/A,FALSE,"단축2";#N/A,#N/A,FALSE,"단축3";#N/A,#N/A,FALSE,"장축";#N/A,#N/A,FALSE,"4WD"}</definedName>
    <definedName name="SUB">#REF!</definedName>
    <definedName name="SUBTRACT">#REF!</definedName>
    <definedName name="subtract2">#REF!</definedName>
    <definedName name="SUJHSHG" localSheetId="0" hidden="1">{#N/A,#N/A,FALSE,"초도품";#N/A,#N/A,FALSE,"초도품 (2)";#N/A,#N/A,FALSE,"초도품 (3)";#N/A,#N/A,FALSE,"초도품 (4)";#N/A,#N/A,FALSE,"초도품 (5)";#N/A,#N/A,FALSE,"초도품 (6)"}</definedName>
    <definedName name="SUJHSHG" localSheetId="1" hidden="1">{#N/A,#N/A,FALSE,"초도품";#N/A,#N/A,FALSE,"초도품 (2)";#N/A,#N/A,FALSE,"초도품 (3)";#N/A,#N/A,FALSE,"초도품 (4)";#N/A,#N/A,FALSE,"초도품 (5)";#N/A,#N/A,FALSE,"초도품 (6)"}</definedName>
    <definedName name="SUJHSHG" hidden="1">{#N/A,#N/A,FALSE,"초도품";#N/A,#N/A,FALSE,"초도품 (2)";#N/A,#N/A,FALSE,"초도품 (3)";#N/A,#N/A,FALSE,"초도품 (4)";#N/A,#N/A,FALSE,"초도품 (5)";#N/A,#N/A,FALSE,"초도품 (6)"}</definedName>
    <definedName name="sum">#REF!</definedName>
    <definedName name="summary" localSheetId="0">#REF!</definedName>
    <definedName name="summary">#REF!</definedName>
    <definedName name="sumtra" localSheetId="0">#REF!</definedName>
    <definedName name="sumtra">#REF!</definedName>
    <definedName name="sumtrad" localSheetId="0">#REF!</definedName>
    <definedName name="sumtrad">#REF!</definedName>
    <definedName name="SUMVAL">#REF!</definedName>
    <definedName name="sung" hidden="1">{"'Monthly 1997'!$A$3:$S$89"}</definedName>
    <definedName name="sung2" hidden="1">{"'Monthly 1997'!$A$3:$S$89"}</definedName>
    <definedName name="SUYO">#N/A</definedName>
    <definedName name="SVDS" hidden="1">{#N/A,#N/A,FALSE,"불량현황";#N/A,#N/A,FALSE,"표면처리업체별";#N/A,#N/A,FALSE,"사양별";#N/A,#N/A,FALSE,"제작업체별";#N/A,#N/A,FALSE,"업체주소";#N/A,#N/A,FALSE,"장착부위";#N/A,#N/A,FALSE,"V-100표면현황 (2)"}</definedName>
    <definedName name="SW" localSheetId="0" hidden="1">{#N/A,#N/A,FALSE,"단축1";#N/A,#N/A,FALSE,"단축2";#N/A,#N/A,FALSE,"단축3";#N/A,#N/A,FALSE,"장축";#N/A,#N/A,FALSE,"4WD"}</definedName>
    <definedName name="SW" localSheetId="1" hidden="1">{#N/A,#N/A,FALSE,"단축1";#N/A,#N/A,FALSE,"단축2";#N/A,#N/A,FALSE,"단축3";#N/A,#N/A,FALSE,"장축";#N/A,#N/A,FALSE,"4WD"}</definedName>
    <definedName name="SW" hidden="1">{#N/A,#N/A,FALSE,"단축1";#N/A,#N/A,FALSE,"단축2";#N/A,#N/A,FALSE,"단축3";#N/A,#N/A,FALSE,"장축";#N/A,#N/A,FALSE,"4WD"}</definedName>
    <definedName name="SWE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swet"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wet"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switch1">'[54]ITS Assumptions'!#REF!</definedName>
    <definedName name="Swvu.Komplett." localSheetId="0" hidden="1">'[61]GB-IC Villingen GG'!#REF!</definedName>
    <definedName name="Swvu.Komplett." hidden="1">'[61]GB-IC Villingen GG'!#REF!</definedName>
    <definedName name="Swvu.Screen." localSheetId="0" hidden="1">'[61]GB-IC Villingen GG'!#REF!</definedName>
    <definedName name="Swvu.Screen." hidden="1">'[61]GB-IC Villingen GG'!#REF!</definedName>
    <definedName name="T" localSheetId="0" hidden="1">{#N/A,#N/A,FALSE,"단축1";#N/A,#N/A,FALSE,"단축2";#N/A,#N/A,FALSE,"단축3";#N/A,#N/A,FALSE,"장축";#N/A,#N/A,FALSE,"4WD"}</definedName>
    <definedName name="T" localSheetId="1" hidden="1">{#N/A,#N/A,FALSE,"단축1";#N/A,#N/A,FALSE,"단축2";#N/A,#N/A,FALSE,"단축3";#N/A,#N/A,FALSE,"장축";#N/A,#N/A,FALSE,"4WD"}</definedName>
    <definedName name="T" hidden="1">{#N/A,#N/A,FALSE,"단축1";#N/A,#N/A,FALSE,"단축2";#N/A,#N/A,FALSE,"단축3";#N/A,#N/A,FALSE,"장축";#N/A,#N/A,FALSE,"4WD"}</definedName>
    <definedName name="T_AMOUNT">#N/A</definedName>
    <definedName name="T_UPRICE">#N/A</definedName>
    <definedName name="T2004HP16" hidden="1">{#N/A,#N/A,TRUE,"일정"}</definedName>
    <definedName name="T200SEL금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200팀별투자비" hidden="1">{#N/A,#N/A,TRUE,"일정"}</definedName>
    <definedName name="T8D_ULEV1" localSheetId="0" hidden="1">{#N/A,#N/A,FALSE,"단축1";#N/A,#N/A,FALSE,"단축2";#N/A,#N/A,FALSE,"단축3";#N/A,#N/A,FALSE,"장축";#N/A,#N/A,FALSE,"4WD"}</definedName>
    <definedName name="T8D_ULEV1" localSheetId="1" hidden="1">{#N/A,#N/A,FALSE,"단축1";#N/A,#N/A,FALSE,"단축2";#N/A,#N/A,FALSE,"단축3";#N/A,#N/A,FALSE,"장축";#N/A,#N/A,FALSE,"4WD"}</definedName>
    <definedName name="T8D_ULEV1" hidden="1">{#N/A,#N/A,FALSE,"단축1";#N/A,#N/A,FALSE,"단축2";#N/A,#N/A,FALSE,"단축3";#N/A,#N/A,FALSE,"장축";#N/A,#N/A,FALSE,"4WD"}</definedName>
    <definedName name="TAX">#REF!</definedName>
    <definedName name="Tax_rate">[112]Parameters!$C$6</definedName>
    <definedName name="Tax_Reduction">[66]!Tax_Reduction</definedName>
    <definedName name="TA게획" hidden="1">{#N/A,#N/A,FALSE,"인원";#N/A,#N/A,FALSE,"비용2";#N/A,#N/A,FALSE,"비용1";#N/A,#N/A,FALSE,"비용";#N/A,#N/A,FALSE,"보증2";#N/A,#N/A,FALSE,"보증1";#N/A,#N/A,FALSE,"보증";#N/A,#N/A,FALSE,"손익1";#N/A,#N/A,FALSE,"손익";#N/A,#N/A,FALSE,"부서별매출";#N/A,#N/A,FALSE,"매출"}</definedName>
    <definedName name="TA공급" hidden="1">{#N/A,#N/A,FALSE,"인원";#N/A,#N/A,FALSE,"비용2";#N/A,#N/A,FALSE,"비용1";#N/A,#N/A,FALSE,"비용";#N/A,#N/A,FALSE,"보증2";#N/A,#N/A,FALSE,"보증1";#N/A,#N/A,FALSE,"보증";#N/A,#N/A,FALSE,"손익1";#N/A,#N/A,FALSE,"손익";#N/A,#N/A,FALSE,"부서별매출";#N/A,#N/A,FALSE,"매출"}</definedName>
    <definedName name="TA공급계획" hidden="1">{#N/A,#N/A,FALSE,"인원";#N/A,#N/A,FALSE,"비용2";#N/A,#N/A,FALSE,"비용1";#N/A,#N/A,FALSE,"비용";#N/A,#N/A,FALSE,"보증2";#N/A,#N/A,FALSE,"보증1";#N/A,#N/A,FALSE,"보증";#N/A,#N/A,FALSE,"손익1";#N/A,#N/A,FALSE,"손익";#N/A,#N/A,FALSE,"부서별매출";#N/A,#N/A,FALSE,"매출"}</definedName>
    <definedName name="TB" localSheetId="0" hidden="1">{#N/A,#N/A,FALSE,"단축1";#N/A,#N/A,FALSE,"단축2";#N/A,#N/A,FALSE,"단축3";#N/A,#N/A,FALSE,"장축";#N/A,#N/A,FALSE,"4WD"}</definedName>
    <definedName name="TB" localSheetId="1" hidden="1">{#N/A,#N/A,FALSE,"단축1";#N/A,#N/A,FALSE,"단축2";#N/A,#N/A,FALSE,"단축3";#N/A,#N/A,FALSE,"장축";#N/A,#N/A,FALSE,"4WD"}</definedName>
    <definedName name="TB" hidden="1">{#N/A,#N/A,FALSE,"단축1";#N/A,#N/A,FALSE,"단축2";#N/A,#N/A,FALSE,"단축3";#N/A,#N/A,FALSE,"장축";#N/A,#N/A,FALSE,"4WD"}</definedName>
    <definedName name="TB목차" localSheetId="0" hidden="1">{#N/A,#N/A,FALSE,"단축1";#N/A,#N/A,FALSE,"단축2";#N/A,#N/A,FALSE,"단축3";#N/A,#N/A,FALSE,"장축";#N/A,#N/A,FALSE,"4WD"}</definedName>
    <definedName name="TB목차" localSheetId="1" hidden="1">{#N/A,#N/A,FALSE,"단축1";#N/A,#N/A,FALSE,"단축2";#N/A,#N/A,FALSE,"단축3";#N/A,#N/A,FALSE,"장축";#N/A,#N/A,FALSE,"4WD"}</definedName>
    <definedName name="TB목차" hidden="1">{#N/A,#N/A,FALSE,"단축1";#N/A,#N/A,FALSE,"단축2";#N/A,#N/A,FALSE,"단축3";#N/A,#N/A,FALSE,"장축";#N/A,#N/A,FALSE,"4WD"}</definedName>
    <definedName name="TB일정관리" localSheetId="0" hidden="1">{#N/A,#N/A,FALSE,"단축1";#N/A,#N/A,FALSE,"단축2";#N/A,#N/A,FALSE,"단축3";#N/A,#N/A,FALSE,"장축";#N/A,#N/A,FALSE,"4WD"}</definedName>
    <definedName name="TB일정관리" localSheetId="1" hidden="1">{#N/A,#N/A,FALSE,"단축1";#N/A,#N/A,FALSE,"단축2";#N/A,#N/A,FALSE,"단축3";#N/A,#N/A,FALSE,"장축";#N/A,#N/A,FALSE,"4WD"}</definedName>
    <definedName name="TB일정관리" hidden="1">{#N/A,#N/A,FALSE,"단축1";#N/A,#N/A,FALSE,"단축2";#N/A,#N/A,FALSE,"단축3";#N/A,#N/A,FALSE,"장축";#N/A,#N/A,FALSE,"4WD"}</definedName>
    <definedName name="TB전체일정_2" localSheetId="0" hidden="1">{#N/A,#N/A,FALSE,"단축1";#N/A,#N/A,FALSE,"단축2";#N/A,#N/A,FALSE,"단축3";#N/A,#N/A,FALSE,"장축";#N/A,#N/A,FALSE,"4WD"}</definedName>
    <definedName name="TB전체일정_2" localSheetId="1" hidden="1">{#N/A,#N/A,FALSE,"단축1";#N/A,#N/A,FALSE,"단축2";#N/A,#N/A,FALSE,"단축3";#N/A,#N/A,FALSE,"장축";#N/A,#N/A,FALSE,"4WD"}</definedName>
    <definedName name="TB전체일정_2" hidden="1">{#N/A,#N/A,FALSE,"단축1";#N/A,#N/A,FALSE,"단축2";#N/A,#N/A,FALSE,"단축3";#N/A,#N/A,FALSE,"장축";#N/A,#N/A,FALSE,"4WD"}</definedName>
    <definedName name="TB표지" localSheetId="0" hidden="1">{#N/A,#N/A,FALSE,"단축1";#N/A,#N/A,FALSE,"단축2";#N/A,#N/A,FALSE,"단축3";#N/A,#N/A,FALSE,"장축";#N/A,#N/A,FALSE,"4WD"}</definedName>
    <definedName name="TB표지" localSheetId="1" hidden="1">{#N/A,#N/A,FALSE,"단축1";#N/A,#N/A,FALSE,"단축2";#N/A,#N/A,FALSE,"단축3";#N/A,#N/A,FALSE,"장축";#N/A,#N/A,FALSE,"4WD"}</definedName>
    <definedName name="TB표지" hidden="1">{#N/A,#N/A,FALSE,"단축1";#N/A,#N/A,FALSE,"단축2";#N/A,#N/A,FALSE,"단축3";#N/A,#N/A,FALSE,"장축";#N/A,#N/A,FALSE,"4WD"}</definedName>
    <definedName name="tc" localSheetId="0" hidden="1">{#N/A,#N/A,FALSE,"단축1";#N/A,#N/A,FALSE,"단축2";#N/A,#N/A,FALSE,"단축3";#N/A,#N/A,FALSE,"장축";#N/A,#N/A,FALSE,"4WD"}</definedName>
    <definedName name="tc" localSheetId="1" hidden="1">{#N/A,#N/A,FALSE,"단축1";#N/A,#N/A,FALSE,"단축2";#N/A,#N/A,FALSE,"단축3";#N/A,#N/A,FALSE,"장축";#N/A,#N/A,FALSE,"4WD"}</definedName>
    <definedName name="tc" hidden="1">{#N/A,#N/A,FALSE,"단축1";#N/A,#N/A,FALSE,"단축2";#N/A,#N/A,FALSE,"단축3";#N/A,#N/A,FALSE,"장축";#N/A,#N/A,FALSE,"4WD"}</definedName>
    <definedName name="tci" localSheetId="0" hidden="1">{#N/A,#N/A,FALSE,"단축1";#N/A,#N/A,FALSE,"단축2";#N/A,#N/A,FALSE,"단축3";#N/A,#N/A,FALSE,"장축";#N/A,#N/A,FALSE,"4WD"}</definedName>
    <definedName name="tci" localSheetId="1" hidden="1">{#N/A,#N/A,FALSE,"단축1";#N/A,#N/A,FALSE,"단축2";#N/A,#N/A,FALSE,"단축3";#N/A,#N/A,FALSE,"장축";#N/A,#N/A,FALSE,"4WD"}</definedName>
    <definedName name="tci" hidden="1">{#N/A,#N/A,FALSE,"단축1";#N/A,#N/A,FALSE,"단축2";#N/A,#N/A,FALSE,"단축3";#N/A,#N/A,FALSE,"장축";#N/A,#N/A,FALSE,"4WD"}</definedName>
    <definedName name="TDHFJMHM" hidden="1">{#N/A,#N/A,FALSE,"단축1";#N/A,#N/A,FALSE,"단축2";#N/A,#N/A,FALSE,"단축3";#N/A,#N/A,FALSE,"장축";#N/A,#N/A,FALSE,"4WD"}</definedName>
    <definedName name="tea"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ea"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EE">#REF!</definedName>
    <definedName name="temp">#REF!</definedName>
    <definedName name="temp_strainer">#REF!</definedName>
    <definedName name="TEMP1" localSheetId="0" hidden="1">{#VALUE!,#N/A,FALSE,0;#N/A,#N/A,FALSE,0;#N/A,#N/A,FALSE,0;#N/A,#N/A,FALSE,0;#N/A,#N/A,FALSE,0}</definedName>
    <definedName name="TEMP1" localSheetId="1" hidden="1">{#VALUE!,#N/A,FALSE,0;#N/A,#N/A,FALSE,0;#N/A,#N/A,FALSE,0;#N/A,#N/A,FALSE,0;#N/A,#N/A,FALSE,0}</definedName>
    <definedName name="TEMP1" hidden="1">{#VALUE!,#N/A,FALSE,0;#N/A,#N/A,FALSE,0;#N/A,#N/A,FALSE,0;#N/A,#N/A,FALSE,0;#N/A,#N/A,FALSE,0}</definedName>
    <definedName name="temp2">#REF!</definedName>
    <definedName name="tes" localSheetId="0" hidden="1">[53]Fixset!#REF!</definedName>
    <definedName name="tes" hidden="1">[53]Fixset!#REF!</definedName>
    <definedName name="test.4" hidden="1">{"Padd I to III",#N/A,FALSE,"REFINERY";"Padd IV to US",#N/A,FALSE,"REFINERY";"Crude Balance I",#N/A,FALSE,"REFINERY";"Crude Balance II",#N/A,FALSE,"REFINERY"}</definedName>
    <definedName name="test.all" hidden="1">{"PAGE1",#N/A,FALSE,"YIELDS";"PAGE2",#N/A,FALSE,"YIELDS";"PAGE3",#N/A,FALSE,"YIELDS"}</definedName>
    <definedName name="TEST0" localSheetId="0">#REF!</definedName>
    <definedName name="TEST0">#REF!</definedName>
    <definedName name="TEST1" localSheetId="0">#REF!</definedName>
    <definedName name="TEST1">#REF!</definedName>
    <definedName name="TEST10" localSheetId="0">#REF!</definedName>
    <definedName name="TEST10">#REF!</definedName>
    <definedName name="TEST11" localSheetId="0">#REF!</definedName>
    <definedName name="TEST11">#REF!</definedName>
    <definedName name="TEST12">#REF!</definedName>
    <definedName name="TEST13">#REF!</definedName>
    <definedName name="TEST14">#REF!</definedName>
    <definedName name="TEST15">#REF!</definedName>
    <definedName name="TEST16">#REF!</definedName>
    <definedName name="TEST2">#REF!</definedName>
    <definedName name="TEST3" localSheetId="0">#REF!</definedName>
    <definedName name="TEST3">#REF!</definedName>
    <definedName name="TEST4" localSheetId="0">#REF!</definedName>
    <definedName name="TEST4">#REF!</definedName>
    <definedName name="TEST5" localSheetId="0">#REF!</definedName>
    <definedName name="TEST5">#REF!</definedName>
    <definedName name="TEST6" localSheetId="0">#REF!</definedName>
    <definedName name="TEST6">#REF!</definedName>
    <definedName name="TEST7" localSheetId="0">#REF!</definedName>
    <definedName name="TEST7">#REF!</definedName>
    <definedName name="TEST8">#REF!</definedName>
    <definedName name="TEST9">#REF!</definedName>
    <definedName name="TESTHKEY">#REF!</definedName>
    <definedName name="TESTKEYS">#REF!</definedName>
    <definedName name="TESTVKEY">#REF!</definedName>
    <definedName name="TEWGDSGVDSFGVDSVGSD" hidden="1">{#N/A,#N/A,FALSE,"운반시간"}</definedName>
    <definedName name="TEWR" localSheetId="0" hidden="1">{#N/A,#N/A,TRUE,"Y생산";#N/A,#N/A,TRUE,"Y판매";#N/A,#N/A,TRUE,"Y총물량";#N/A,#N/A,TRUE,"Y능력";#N/A,#N/A,TRUE,"YKD"}</definedName>
    <definedName name="TEWR" localSheetId="1" hidden="1">{#N/A,#N/A,TRUE,"Y생산";#N/A,#N/A,TRUE,"Y판매";#N/A,#N/A,TRUE,"Y총물량";#N/A,#N/A,TRUE,"Y능력";#N/A,#N/A,TRUE,"YKD"}</definedName>
    <definedName name="TEWR" hidden="1">{#N/A,#N/A,TRUE,"Y생산";#N/A,#N/A,TRUE,"Y판매";#N/A,#N/A,TRUE,"Y총물량";#N/A,#N/A,TRUE,"Y능력";#N/A,#N/A,TRUE,"YKD"}</definedName>
    <definedName name="teww" hidden="1">#N/A</definedName>
    <definedName name="TEXT" localSheetId="0">#REF!</definedName>
    <definedName name="TEXT">#REF!</definedName>
    <definedName name="TextRefCopy1" localSheetId="0">#REF!</definedName>
    <definedName name="TextRefCopy1">#REF!</definedName>
    <definedName name="TextRefCopy2" localSheetId="0">#REF!</definedName>
    <definedName name="TextRefCopy2">#REF!</definedName>
    <definedName name="TextRefCopy3">#REF!</definedName>
    <definedName name="TextRefCopy4">#REF!</definedName>
    <definedName name="TextRefCopy5">#REF!</definedName>
    <definedName name="TextRefCopyRangeCount" localSheetId="0" hidden="1">7</definedName>
    <definedName name="TextRefCopyRangeCount" localSheetId="1" hidden="1">7</definedName>
    <definedName name="TextRefCopyRangeCount" hidden="1">4</definedName>
    <definedName name="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ftf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fyjdfghfsdghfgdhfdghfdgh" localSheetId="0" hidden="1">{#N/A,#N/A,FALSE,"단축1";#N/A,#N/A,FALSE,"단축2";#N/A,#N/A,FALSE,"단축3";#N/A,#N/A,FALSE,"장축";#N/A,#N/A,FALSE,"4WD"}</definedName>
    <definedName name="tfyjdfghfsdghfgdhfdghfdgh" localSheetId="1" hidden="1">{#N/A,#N/A,FALSE,"단축1";#N/A,#N/A,FALSE,"단축2";#N/A,#N/A,FALSE,"단축3";#N/A,#N/A,FALSE,"장축";#N/A,#N/A,FALSE,"4WD"}</definedName>
    <definedName name="tfyjdfghfsdghfgdhfdghfdgh" hidden="1">{#N/A,#N/A,FALSE,"단축1";#N/A,#N/A,FALSE,"단축2";#N/A,#N/A,FALSE,"단축3";#N/A,#N/A,FALSE,"장축";#N/A,#N/A,FALSE,"4WD"}</definedName>
    <definedName name="TG"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TG"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tggf" hidden="1">#N/A</definedName>
    <definedName name="TH" localSheetId="0" hidden="1">{#N/A,#N/A,FALSE,"단축1";#N/A,#N/A,FALSE,"단축2";#N/A,#N/A,FALSE,"단축3";#N/A,#N/A,FALSE,"장축";#N/A,#N/A,FALSE,"4WD"}</definedName>
    <definedName name="TH" localSheetId="1" hidden="1">{#N/A,#N/A,FALSE,"단축1";#N/A,#N/A,FALSE,"단축2";#N/A,#N/A,FALSE,"단축3";#N/A,#N/A,FALSE,"장축";#N/A,#N/A,FALSE,"4WD"}</definedName>
    <definedName name="TH" hidden="1">{#N/A,#N/A,FALSE,"단축1";#N/A,#N/A,FALSE,"단축2";#N/A,#N/A,FALSE,"단축3";#N/A,#N/A,FALSE,"장축";#N/A,#N/A,FALSE,"4WD"}</definedName>
    <definedName name="tha"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ha"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HEDER"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THEME2" localSheetId="0" hidden="1">{#N/A,#N/A,FALSE,"96 3월물량표";#N/A,#N/A,FALSE,"96 4월물량표";#N/A,#N/A,FALSE,"96 5월물량표"}</definedName>
    <definedName name="THEME2" localSheetId="1" hidden="1">{#N/A,#N/A,FALSE,"96 3월물량표";#N/A,#N/A,FALSE,"96 4월물량표";#N/A,#N/A,FALSE,"96 5월물량표"}</definedName>
    <definedName name="THEME2" hidden="1">{#N/A,#N/A,FALSE,"96 3월물량표";#N/A,#N/A,FALSE,"96 4월물량표";#N/A,#N/A,FALSE,"96 5월물량표"}</definedName>
    <definedName name="THK">#REF!</definedName>
    <definedName name="ti" hidden="1">{"TotalMR_CY",#N/A,FALSE,"PLAN97 MASTER"}</definedName>
    <definedName name="TI_CLAD" hidden="1">{#N/A,#N/A,FALSE,"Sheet1"}</definedName>
    <definedName name="TIBURON" hidden="1">{#N/A,#N/A,FALSE,"해외크레임";#N/A,#N/A,FALSE,"ACCENT현황";#N/A,#N/A,FALSE,"AVANTE";#N/A,#N/A,FALSE,"SONATA(3)";#N/A,#N/A,FALSE,"국내크레임"}</definedName>
    <definedName name="Timing" hidden="1">{"Year97to_98",#N/A,TRUE,"PLAN97 MASTER";"Year99to_00",#N/A,TRUE,"PLAN97 MASTER";"Year01to_02",#N/A,TRUE,"PLAN97 MASTER";"Year03to_04",#N/A,TRUE,"PLAN97 MASTER";"Year05to_06",#N/A,TRUE,"PLAN97 MASTER";"TotalMR_CY",#N/A,TRUE,"PLAN97 MASTER"}</definedName>
    <definedName name="timing1" hidden="1">{"Year97to_98",#N/A,TRUE,"PLAN97 MASTER";"Year99to_00",#N/A,TRUE,"PLAN97 MASTER";"Year01to_02",#N/A,TRUE,"PLAN97 MASTER";"Year03to_04",#N/A,TRUE,"PLAN97 MASTER";"Year05to_06",#N/A,TRUE,"PLAN97 MASTER";"TotalMR_CY",#N/A,TRUE,"PLAN97 MASTER"}</definedName>
    <definedName name="TIO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itel">'[90]Coversheet '!$A$2</definedName>
    <definedName name="titi" hidden="1">[113]Summary!#REF!</definedName>
    <definedName name="TITLE" localSheetId="0">#REF!</definedName>
    <definedName name="TITLE">#REF!</definedName>
    <definedName name="TITLE_E" localSheetId="0">#REF!</definedName>
    <definedName name="TITLE_E">#REF!</definedName>
    <definedName name="TITLE_S" localSheetId="0">#REF!</definedName>
    <definedName name="TITLE_S">#REF!</definedName>
    <definedName name="Title2">[114]Cover!#REF!</definedName>
    <definedName name="TJ"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JAUDLWS" localSheetId="0" hidden="1">{#N/A,#N/A,TRUE,"Y생산";#N/A,#N/A,TRUE,"Y판매";#N/A,#N/A,TRUE,"Y총물량";#N/A,#N/A,TRUE,"Y능력";#N/A,#N/A,TRUE,"YKD"}</definedName>
    <definedName name="TJAUDLWS" localSheetId="1" hidden="1">{#N/A,#N/A,TRUE,"Y생산";#N/A,#N/A,TRUE,"Y판매";#N/A,#N/A,TRUE,"Y총물량";#N/A,#N/A,TRUE,"Y능력";#N/A,#N/A,TRUE,"YKD"}</definedName>
    <definedName name="TJAUDLWS" hidden="1">{#N/A,#N/A,TRUE,"Y생산";#N/A,#N/A,TRUE,"Y판매";#N/A,#N/A,TRUE,"Y총물량";#N/A,#N/A,TRUE,"Y능력";#N/A,#N/A,TRUE,"YKD"}</definedName>
    <definedName name="TJFRp" localSheetId="0" hidden="1">{#N/A,#N/A,FALSE,"단축1";#N/A,#N/A,FALSE,"단축2";#N/A,#N/A,FALSE,"단축3";#N/A,#N/A,FALSE,"장축";#N/A,#N/A,FALSE,"4WD"}</definedName>
    <definedName name="TJFRp" localSheetId="1" hidden="1">{#N/A,#N/A,FALSE,"단축1";#N/A,#N/A,FALSE,"단축2";#N/A,#N/A,FALSE,"단축3";#N/A,#N/A,FALSE,"장축";#N/A,#N/A,FALSE,"4WD"}</definedName>
    <definedName name="TJFRp" hidden="1">{#N/A,#N/A,FALSE,"단축1";#N/A,#N/A,FALSE,"단축2";#N/A,#N/A,FALSE,"단축3";#N/A,#N/A,FALSE,"장축";#N/A,#N/A,FALSE,"4WD"}</definedName>
    <definedName name="tjrudxor" hidden="1">[115]양식3!#REF!</definedName>
    <definedName name="TK" localSheetId="0" hidden="1">{#N/A,#N/A,FALSE,"단축1";#N/A,#N/A,FALSE,"단축2";#N/A,#N/A,FALSE,"단축3";#N/A,#N/A,FALSE,"장축";#N/A,#N/A,FALSE,"4WD"}</definedName>
    <definedName name="TK" localSheetId="1" hidden="1">{#N/A,#N/A,FALSE,"단축1";#N/A,#N/A,FALSE,"단축2";#N/A,#N/A,FALSE,"단축3";#N/A,#N/A,FALSE,"장축";#N/A,#N/A,FALSE,"4WD"}</definedName>
    <definedName name="TK" hidden="1">{#N/A,#N/A,FALSE,"단축1";#N/A,#N/A,FALSE,"단축2";#N/A,#N/A,FALSE,"단축3";#N/A,#N/A,FALSE,"장축";#N/A,#N/A,FALSE,"4WD"}</definedName>
    <definedName name="tkdeo" hidden="1">{#N/A,#N/A,FALSE,"매출이익"}</definedName>
    <definedName name="tkdeo_1" hidden="1">{#N/A,#N/A,FALSE,"매출이익"}</definedName>
    <definedName name="tkdeo_2" hidden="1">{#N/A,#N/A,FALSE,"매출이익"}</definedName>
    <definedName name="tkdeo_3" hidden="1">{#N/A,#N/A,FALSE,"매출이익"}</definedName>
    <definedName name="TKWLS2" localSheetId="0" hidden="1">{#N/A,#N/A,FALSE,"단축1";#N/A,#N/A,FALSE,"단축2";#N/A,#N/A,FALSE,"단축3";#N/A,#N/A,FALSE,"장축";#N/A,#N/A,FALSE,"4WD"}</definedName>
    <definedName name="TKWLS2" localSheetId="1" hidden="1">{#N/A,#N/A,FALSE,"단축1";#N/A,#N/A,FALSE,"단축2";#N/A,#N/A,FALSE,"단축3";#N/A,#N/A,FALSE,"장축";#N/A,#N/A,FALSE,"4WD"}</definedName>
    <definedName name="TKWLS2" hidden="1">{#N/A,#N/A,FALSE,"단축1";#N/A,#N/A,FALSE,"단축2";#N/A,#N/A,FALSE,"단축3";#N/A,#N/A,FALSE,"장축";#N/A,#N/A,FALSE,"4WD"}</definedName>
    <definedName name="TLKVKF" localSheetId="0" hidden="1">{#N/A,#N/A,FALSE,"단축1";#N/A,#N/A,FALSE,"단축2";#N/A,#N/A,FALSE,"단축3";#N/A,#N/A,FALSE,"장축";#N/A,#N/A,FALSE,"4WD"}</definedName>
    <definedName name="TLKVKF" localSheetId="1" hidden="1">{#N/A,#N/A,FALSE,"단축1";#N/A,#N/A,FALSE,"단축2";#N/A,#N/A,FALSE,"단축3";#N/A,#N/A,FALSE,"장축";#N/A,#N/A,FALSE,"4WD"}</definedName>
    <definedName name="TLKVKF" hidden="1">{#N/A,#N/A,FALSE,"단축1";#N/A,#N/A,FALSE,"단축2";#N/A,#N/A,FALSE,"단축3";#N/A,#N/A,FALSE,"장축";#N/A,#N/A,FALSE,"4WD"}</definedName>
    <definedName name="TLS" localSheetId="0" hidden="1">{#N/A,#N/A,FALSE,"단축1";#N/A,#N/A,FALSE,"단축2";#N/A,#N/A,FALSE,"단축3";#N/A,#N/A,FALSE,"장축";#N/A,#N/A,FALSE,"4WD"}</definedName>
    <definedName name="TLS" localSheetId="1" hidden="1">{#N/A,#N/A,FALSE,"단축1";#N/A,#N/A,FALSE,"단축2";#N/A,#N/A,FALSE,"단축3";#N/A,#N/A,FALSE,"장축";#N/A,#N/A,FALSE,"4WD"}</definedName>
    <definedName name="TLS" hidden="1">{#N/A,#N/A,FALSE,"단축1";#N/A,#N/A,FALSE,"단축2";#N/A,#N/A,FALSE,"단축3";#N/A,#N/A,FALSE,"장축";#N/A,#N/A,FALSE,"4WD"}</definedName>
    <definedName name="TLVKF" localSheetId="0" hidden="1">{#N/A,#N/A,FALSE,"단축1";#N/A,#N/A,FALSE,"단축2";#N/A,#N/A,FALSE,"단축3";#N/A,#N/A,FALSE,"장축";#N/A,#N/A,FALSE,"4WD"}</definedName>
    <definedName name="TLVKF" localSheetId="1" hidden="1">{#N/A,#N/A,FALSE,"단축1";#N/A,#N/A,FALSE,"단축2";#N/A,#N/A,FALSE,"단축3";#N/A,#N/A,FALSE,"장축";#N/A,#N/A,FALSE,"4WD"}</definedName>
    <definedName name="TLVKF" hidden="1">{#N/A,#N/A,FALSE,"단축1";#N/A,#N/A,FALSE,"단축2";#N/A,#N/A,FALSE,"단축3";#N/A,#N/A,FALSE,"장축";#N/A,#N/A,FALSE,"4WD"}</definedName>
    <definedName name="TM" hidden="1">{#N/A,#N/A,FALSE,"단축1";#N/A,#N/A,FALSE,"단축2";#N/A,#N/A,FALSE,"단축3";#N/A,#N/A,FALSE,"장축";#N/A,#N/A,FALSE,"4WD"}</definedName>
    <definedName name="TML" hidden="1">{"Wire Charts",#N/A,TRUE,"Wires"}</definedName>
    <definedName name="TN" hidden="1">{#N/A,#N/A,TRUE,"Y생산";#N/A,#N/A,TRUE,"Y판매";#N/A,#N/A,TRUE,"Y총물량";#N/A,#N/A,TRUE,"Y능력";#N/A,#N/A,TRUE,"YKD"}</definedName>
    <definedName name="TODLFJ" localSheetId="0" hidden="1">{"'별표'!$N$220"}</definedName>
    <definedName name="TODLFJ" hidden="1">{"'별표'!$N$220"}</definedName>
    <definedName name="TOFHDNS" hidden="1">#REF!</definedName>
    <definedName name="TOL">#REF!</definedName>
    <definedName name="tom"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om"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ON">#N/A</definedName>
    <definedName name="TOO">#N/A</definedName>
    <definedName name="Tools" localSheetId="0" hidden="1">{"EXPORT",#N/A,FALSE,"A8CONTENT"}</definedName>
    <definedName name="Tools" localSheetId="1" hidden="1">{"EXPORT",#N/A,FALSE,"A8CONTENT"}</definedName>
    <definedName name="Tools" hidden="1">{"EXPORT",#N/A,FALSE,"A8CONTENT"}</definedName>
    <definedName name="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OPO" hidden="1">#REF!</definedName>
    <definedName name="TORSION" localSheetId="0" hidden="1">{#N/A,#N/A,FALSE,"단축1";#N/A,#N/A,FALSE,"단축2";#N/A,#N/A,FALSE,"단축3";#N/A,#N/A,FALSE,"장축";#N/A,#N/A,FALSE,"4WD"}</definedName>
    <definedName name="TORSION" localSheetId="1" hidden="1">{#N/A,#N/A,FALSE,"단축1";#N/A,#N/A,FALSE,"단축2";#N/A,#N/A,FALSE,"단축3";#N/A,#N/A,FALSE,"장축";#N/A,#N/A,FALSE,"4WD"}</definedName>
    <definedName name="TORSION" hidden="1">{#N/A,#N/A,FALSE,"단축1";#N/A,#N/A,FALSE,"단축2";#N/A,#N/A,FALSE,"단축3";#N/A,#N/A,FALSE,"장축";#N/A,#N/A,FALSE,"4WD"}</definedName>
    <definedName name="TOTAL">#REF!</definedName>
    <definedName name="Total_Debt" localSheetId="0">#REF!+#REF!</definedName>
    <definedName name="Total_Debt">#REF!+#REF!</definedName>
    <definedName name="TOTAL_E">#REF!</definedName>
    <definedName name="TOTAL_S">#REF!</definedName>
    <definedName name="TOTAL1">#REF!</definedName>
    <definedName name="TOTAL2">#REF!</definedName>
    <definedName name="TOTAL3">#REF!</definedName>
    <definedName name="toto" hidden="1">[113]Summary!#REF!</definedName>
    <definedName name="TOUT" hidden="1">{#N/A,#N/A,TRUE,"I_S";#N/A,#N/A,TRUE,"Valvert";#N/A,#N/A,TRUE,"B_S";#N/A,#N/A,TRUE,"F_F";#N/A,#N/A,TRUE,"12.00";#N/A,#N/A,TRUE,"12.20";#N/A,#N/A,TRUE,"12.30";#N/A,#N/A,TRUE,"14.00";#N/A,#N/A,TRUE,"14.10";#N/A,#N/A,TRUE,"15.00";#N/A,#N/A,TRUE,"15.10";#N/A,#N/A,TRUE,"20.00";#N/A,#N/A,TRUE,"20.10";#N/A,#N/A,TRUE,"20.70";#N/A,#N/A,TRUE,"20.80";#N/A,#N/A,TRUE,"22.10";#N/A,#N/A,TRUE,"22.15";#N/A,#N/A,TRUE,"23.30";#N/A,#N/A,TRUE,"27.10";#N/A,#N/A,TRUE,"30.00";#N/A,#N/A,TRUE,"30.10";#N/A,#N/A,TRUE,"31.00";#N/A,#N/A,TRUE,"31.10";#N/A,#N/A,TRUE,"33.00";#N/A,#N/A,TRUE,"34.00";#N/A,#N/A,TRUE,"34.10";#N/A,#N/A,TRUE,"34.20";#N/A,#N/A,TRUE,"34.25";#N/A,#N/A,TRUE,"37.10";#N/A,#N/A,TRUE,"38.00";#N/A,#N/A,TRUE,"TA-101&amp;2";#N/A,#N/A,TRUE,"TA-105";#N/A,#N/A,TRUE,"TA-111&amp;12";#N/A,#N/A,TRUE,"TA-115";#N/A,#N/A,TRUE,"Computer"}</definedName>
    <definedName name="tp" localSheetId="0" hidden="1">{#N/A,#N/A,FALSE,"주요여수신";#N/A,#N/A,FALSE,"수신금리";#N/A,#N/A,FALSE,"대출금리";#N/A,#N/A,FALSE,"신규대출";#N/A,#N/A,FALSE,"총액대출"}</definedName>
    <definedName name="tp" localSheetId="1" hidden="1">{#N/A,#N/A,FALSE,"주요여수신";#N/A,#N/A,FALSE,"수신금리";#N/A,#N/A,FALSE,"대출금리";#N/A,#N/A,FALSE,"신규대출";#N/A,#N/A,FALSE,"총액대출"}</definedName>
    <definedName name="tp" hidden="1">{#N/A,#N/A,FALSE,"주요여수신";#N/A,#N/A,FALSE,"수신금리";#N/A,#N/A,FALSE,"대출금리";#N/A,#N/A,FALSE,"신규대출";#N/A,#N/A,FALSE,"총액대출"}</definedName>
    <definedName name="TR" hidden="1">'[60]#REF'!#REF!</definedName>
    <definedName name="trbretbre" localSheetId="0" hidden="1">{#N/A,#N/A,FALSE,"지침";#N/A,#N/A,FALSE,"환경분석";#N/A,#N/A,FALSE,"Sheet16"}</definedName>
    <definedName name="trbretbre" hidden="1">{#N/A,#N/A,FALSE,"지침";#N/A,#N/A,FALSE,"환경분석";#N/A,#N/A,FALSE,"Sheet16"}</definedName>
    <definedName name="tree수정" localSheetId="0" hidden="1">{#N/A,#N/A,FALSE,"지침";#N/A,#N/A,FALSE,"환경분석";#N/A,#N/A,FALSE,"Sheet16"}</definedName>
    <definedName name="tree수정" hidden="1">{#N/A,#N/A,FALSE,"지침";#N/A,#N/A,FALSE,"환경분석";#N/A,#N/A,FALSE,"Sheet16"}</definedName>
    <definedName name="TRETRETERWTF" hidden="1">{#N/A,#N/A,FALSE,"단축1";#N/A,#N/A,FALSE,"단축2";#N/A,#N/A,FALSE,"단축3";#N/A,#N/A,FALSE,"장축";#N/A,#N/A,FALSE,"4WD"}</definedName>
    <definedName name="trim" hidden="1">#REF!</definedName>
    <definedName name="trim1" hidden="1">#REF!</definedName>
    <definedName name="TRIM별COST2" localSheetId="0" hidden="1">{#N/A,#N/A,FALSE,"단축1";#N/A,#N/A,FALSE,"단축2";#N/A,#N/A,FALSE,"단축3";#N/A,#N/A,FALSE,"장축";#N/A,#N/A,FALSE,"4WD"}</definedName>
    <definedName name="TRIM별COST2" localSheetId="1" hidden="1">{#N/A,#N/A,FALSE,"단축1";#N/A,#N/A,FALSE,"단축2";#N/A,#N/A,FALSE,"단축3";#N/A,#N/A,FALSE,"장축";#N/A,#N/A,FALSE,"4WD"}</definedName>
    <definedName name="TRIM별COST2" hidden="1">{#N/A,#N/A,FALSE,"단축1";#N/A,#N/A,FALSE,"단축2";#N/A,#N/A,FALSE,"단축3";#N/A,#N/A,FALSE,"장축";#N/A,#N/A,FALSE,"4WD"}</definedName>
    <definedName name="trjrtjt" localSheetId="0" hidden="1">{"'자리배치도'!$AG$1:$CI$28"}</definedName>
    <definedName name="trjrtjt" hidden="1">{"'자리배치도'!$AG$1:$CI$28"}</definedName>
    <definedName name="trjtyjyt" localSheetId="0" hidden="1">{#N/A,#N/A,FALSE,"지침";#N/A,#N/A,FALSE,"환경분석";#N/A,#N/A,FALSE,"Sheet16"}</definedName>
    <definedName name="trjtyjyt" hidden="1">{#N/A,#N/A,FALSE,"지침";#N/A,#N/A,FALSE,"환경분석";#N/A,#N/A,FALSE,"Sheet16"}</definedName>
    <definedName name="TRSS" localSheetId="0" hidden="1">{#N/A,#N/A,FALSE,"을지 (4)";#N/A,#N/A,FALSE,"을지 (5)";#N/A,#N/A,FALSE,"을지 (6)"}</definedName>
    <definedName name="TRSS" localSheetId="1" hidden="1">{#N/A,#N/A,FALSE,"을지 (4)";#N/A,#N/A,FALSE,"을지 (5)";#N/A,#N/A,FALSE,"을지 (6)"}</definedName>
    <definedName name="TRSS" hidden="1">{#N/A,#N/A,FALSE,"을지 (4)";#N/A,#N/A,FALSE,"을지 (5)";#N/A,#N/A,FALSE,"을지 (6)"}</definedName>
    <definedName name="TRV_NO">#N/A</definedName>
    <definedName name="TRVNO">#N/A</definedName>
    <definedName name="tryrye" hidden="1">{#N/A,#N/A,FALSE,"손익표지";#N/A,#N/A,FALSE,"손익계산";#N/A,#N/A,FALSE,"일반관리비";#N/A,#N/A,FALSE,"영업외수익";#N/A,#N/A,FALSE,"영업외비용";#N/A,#N/A,FALSE,"매출액";#N/A,#N/A,FALSE,"요약손익";#N/A,#N/A,FALSE,"요약대차";#N/A,#N/A,FALSE,"매출채권현황";#N/A,#N/A,FALSE,"매출채권명세"}</definedName>
    <definedName name="TSALE">#N/A</definedName>
    <definedName name="TT" localSheetId="0" hidden="1">{#N/A,#N/A,FALSE,"단축1";#N/A,#N/A,FALSE,"단축2";#N/A,#N/A,FALSE,"단축3";#N/A,#N/A,FALSE,"장축";#N/A,#N/A,FALSE,"4WD"}</definedName>
    <definedName name="TT" localSheetId="1" hidden="1">{#N/A,#N/A,FALSE,"단축1";#N/A,#N/A,FALSE,"단축2";#N/A,#N/A,FALSE,"단축3";#N/A,#N/A,FALSE,"장축";#N/A,#N/A,FALSE,"4WD"}</definedName>
    <definedName name="TT" hidden="1">{#N/A,#N/A,FALSE,"단축1";#N/A,#N/A,FALSE,"단축2";#N/A,#N/A,FALSE,"단축3";#N/A,#N/A,FALSE,"장축";#N/A,#N/A,FALSE,"4WD"}</definedName>
    <definedName name="tt235445tertertsedgsdfg" localSheetId="0" hidden="1">{#N/A,#N/A,FALSE,"단축1";#N/A,#N/A,FALSE,"단축2";#N/A,#N/A,FALSE,"단축3";#N/A,#N/A,FALSE,"장축";#N/A,#N/A,FALSE,"4WD"}</definedName>
    <definedName name="tt235445tertertsedgsdfg" localSheetId="1" hidden="1">{#N/A,#N/A,FALSE,"단축1";#N/A,#N/A,FALSE,"단축2";#N/A,#N/A,FALSE,"단축3";#N/A,#N/A,FALSE,"장축";#N/A,#N/A,FALSE,"4WD"}</definedName>
    <definedName name="tt235445tertertsedgsdfg" hidden="1">{#N/A,#N/A,FALSE,"단축1";#N/A,#N/A,FALSE,"단축2";#N/A,#N/A,FALSE,"단축3";#N/A,#N/A,FALSE,"장축";#N/A,#N/A,FALSE,"4WD"}</definedName>
    <definedName name="TTH" localSheetId="0" hidden="1">{#N/A,#N/A,FALSE,"신규dep";#N/A,#N/A,FALSE,"신규dep-금형상각후";#N/A,#N/A,FALSE,"신규dep-연구비상각후";#N/A,#N/A,FALSE,"신규dep-기계,공구상각후"}</definedName>
    <definedName name="TTH" localSheetId="1" hidden="1">{#N/A,#N/A,FALSE,"신규dep";#N/A,#N/A,FALSE,"신규dep-금형상각후";#N/A,#N/A,FALSE,"신규dep-연구비상각후";#N/A,#N/A,FALSE,"신규dep-기계,공구상각후"}</definedName>
    <definedName name="TTH" hidden="1">{#N/A,#N/A,FALSE,"신규dep";#N/A,#N/A,FALSE,"신규dep-금형상각후";#N/A,#N/A,FALSE,"신규dep-연구비상각후";#N/A,#N/A,FALSE,"신규dep-기계,공구상각후"}</definedName>
    <definedName name="tthh" hidden="1">#N/A</definedName>
    <definedName name="TTI" localSheetId="0" hidden="1">{#N/A,#N/A,FALSE,"단축1";#N/A,#N/A,FALSE,"단축2";#N/A,#N/A,FALSE,"단축3";#N/A,#N/A,FALSE,"장축";#N/A,#N/A,FALSE,"4WD"}</definedName>
    <definedName name="TTI" localSheetId="1" hidden="1">{#N/A,#N/A,FALSE,"단축1";#N/A,#N/A,FALSE,"단축2";#N/A,#N/A,FALSE,"단축3";#N/A,#N/A,FALSE,"장축";#N/A,#N/A,FALSE,"4WD"}</definedName>
    <definedName name="TTI" hidden="1">{#N/A,#N/A,FALSE,"단축1";#N/A,#N/A,FALSE,"단축2";#N/A,#N/A,FALSE,"단축3";#N/A,#N/A,FALSE,"장축";#N/A,#N/A,FALSE,"4WD"}</definedName>
    <definedName name="TTN"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SALE">#N/A</definedName>
    <definedName name="ttt" localSheetId="0" hidden="1">{#N/A,#N/A,FALSE,"단축1";#N/A,#N/A,FALSE,"단축2";#N/A,#N/A,FALSE,"단축3";#N/A,#N/A,FALSE,"장축";#N/A,#N/A,FALSE,"4WD"}</definedName>
    <definedName name="ttt" localSheetId="1" hidden="1">{#N/A,#N/A,FALSE,"단축1";#N/A,#N/A,FALSE,"단축2";#N/A,#N/A,FALSE,"단축3";#N/A,#N/A,FALSE,"장축";#N/A,#N/A,FALSE,"4WD"}</definedName>
    <definedName name="TTT"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ttttt" localSheetId="0" hidden="1">{#N/A,#N/A,FALSE,"지침";#N/A,#N/A,FALSE,"환경분석";#N/A,#N/A,FALSE,"Sheet16"}</definedName>
    <definedName name="ttttt" hidden="1">{#N/A,#N/A,FALSE,"지침";#N/A,#N/A,FALSE,"환경분석";#N/A,#N/A,FALSE,"Sheet16"}</definedName>
    <definedName name="ttttt_1" hidden="1">{#N/A,#N/A,FALSE,"지침";#N/A,#N/A,FALSE,"환경분석";#N/A,#N/A,FALSE,"Sheet16"}</definedName>
    <definedName name="ttttt_2" hidden="1">{#N/A,#N/A,FALSE,"지침";#N/A,#N/A,FALSE,"환경분석";#N/A,#N/A,FALSE,"Sheet16"}</definedName>
    <definedName name="ttttt_3" hidden="1">{#N/A,#N/A,FALSE,"지침";#N/A,#N/A,FALSE,"환경분석";#N/A,#N/A,FALSE,"Sheet16"}</definedName>
    <definedName name="ttttttt"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ttttttt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TTYY" localSheetId="0" hidden="1">{#N/A,#N/A,FALSE,"단축1";#N/A,#N/A,FALSE,"단축2";#N/A,#N/A,FALSE,"단축3";#N/A,#N/A,FALSE,"장축";#N/A,#N/A,FALSE,"4WD"}</definedName>
    <definedName name="TTYY" localSheetId="1" hidden="1">{#N/A,#N/A,FALSE,"단축1";#N/A,#N/A,FALSE,"단축2";#N/A,#N/A,FALSE,"단축3";#N/A,#N/A,FALSE,"장축";#N/A,#N/A,FALSE,"4WD"}</definedName>
    <definedName name="TTYY" hidden="1">{#N/A,#N/A,FALSE,"단축1";#N/A,#N/A,FALSE,"단축2";#N/A,#N/A,FALSE,"단축3";#N/A,#N/A,FALSE,"장축";#N/A,#N/A,FALSE,"4WD"}</definedName>
    <definedName name="TTYYU" hidden="1">{#N/A,#N/A,FALSE,"FR 계산내역";#N/A,#N/A,FALSE,"RR 계산내역";#N/A,#N/A,FALSE,"기계경비"}</definedName>
    <definedName name="tuiitk"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tuiitk"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tuikf"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uikf"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tukl"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kl"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lf"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tulf"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tutu" hidden="1">[113]Summary!#REF!</definedName>
    <definedName name="tuuikt"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uikt"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uuuui"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uuuuui"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tw"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w"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w"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ty" localSheetId="0" hidden="1">{#N/A,#N/A,FALSE,"단축1";#N/A,#N/A,FALSE,"단축2";#N/A,#N/A,FALSE,"단축3";#N/A,#N/A,FALSE,"장축";#N/A,#N/A,FALSE,"4WD"}</definedName>
    <definedName name="ty" hidden="1">{#N/A,#N/A,FALSE,"단축1";#N/A,#N/A,FALSE,"단축2";#N/A,#N/A,FALSE,"단축3";#N/A,#N/A,FALSE,"장축";#N/A,#N/A,FALSE,"4WD"}</definedName>
    <definedName name="TYDJTKUTDK" localSheetId="0" hidden="1">{#N/A,#N/A,FALSE,"단축1";#N/A,#N/A,FALSE,"단축2";#N/A,#N/A,FALSE,"단축3";#N/A,#N/A,FALSE,"장축";#N/A,#N/A,FALSE,"4WD"}</definedName>
    <definedName name="TYDJTKUTDK" localSheetId="1" hidden="1">{#N/A,#N/A,FALSE,"단축1";#N/A,#N/A,FALSE,"단축2";#N/A,#N/A,FALSE,"단축3";#N/A,#N/A,FALSE,"장축";#N/A,#N/A,FALSE,"4WD"}</definedName>
    <definedName name="TYDJTKUTDK" hidden="1">{#N/A,#N/A,FALSE,"단축1";#N/A,#N/A,FALSE,"단축2";#N/A,#N/A,FALSE,"단축3";#N/A,#N/A,FALSE,"장축";#N/A,#N/A,FALSE,"4WD"}</definedName>
    <definedName name="TYDJYJT" localSheetId="0" hidden="1">{#N/A,#N/A,FALSE,"단축1";#N/A,#N/A,FALSE,"단축2";#N/A,#N/A,FALSE,"단축3";#N/A,#N/A,FALSE,"장축";#N/A,#N/A,FALSE,"4WD"}</definedName>
    <definedName name="TYDJYJT" localSheetId="1" hidden="1">{#N/A,#N/A,FALSE,"단축1";#N/A,#N/A,FALSE,"단축2";#N/A,#N/A,FALSE,"단축3";#N/A,#N/A,FALSE,"장축";#N/A,#N/A,FALSE,"4WD"}</definedName>
    <definedName name="TYDJYJT" hidden="1">{#N/A,#N/A,FALSE,"단축1";#N/A,#N/A,FALSE,"단축2";#N/A,#N/A,FALSE,"단축3";#N/A,#N/A,FALSE,"장축";#N/A,#N/A,FALSE,"4WD"}</definedName>
    <definedName name="TYHFDGFD" hidden="1">{#N/A,#N/A,FALSE,"배수2"}</definedName>
    <definedName name="TYIG7L9LO" localSheetId="0" hidden="1">{#N/A,#N/A,FALSE,"단축1";#N/A,#N/A,FALSE,"단축2";#N/A,#N/A,FALSE,"단축3";#N/A,#N/A,FALSE,"장축";#N/A,#N/A,FALSE,"4WD"}</definedName>
    <definedName name="TYIG7L9LO" localSheetId="1" hidden="1">{#N/A,#N/A,FALSE,"단축1";#N/A,#N/A,FALSE,"단축2";#N/A,#N/A,FALSE,"단축3";#N/A,#N/A,FALSE,"장축";#N/A,#N/A,FALSE,"4WD"}</definedName>
    <definedName name="TYIG7L9LO" hidden="1">{#N/A,#N/A,FALSE,"단축1";#N/A,#N/A,FALSE,"단축2";#N/A,#N/A,FALSE,"단축3";#N/A,#N/A,FALSE,"장축";#N/A,#N/A,FALSE,"4WD"}</definedName>
    <definedName name="tynervwsgrte" hidden="1">{#N/A,#N/A,FALSE,"단축1";#N/A,#N/A,FALSE,"단축2";#N/A,#N/A,FALSE,"단축3";#N/A,#N/A,FALSE,"장축";#N/A,#N/A,FALSE,"4WD"}</definedName>
    <definedName name="TYRUI" localSheetId="0" hidden="1">{#N/A,#N/A,FALSE,"단축1";#N/A,#N/A,FALSE,"단축2";#N/A,#N/A,FALSE,"단축3";#N/A,#N/A,FALSE,"장축";#N/A,#N/A,FALSE,"4WD"}</definedName>
    <definedName name="TYRUI" localSheetId="1" hidden="1">{#N/A,#N/A,FALSE,"단축1";#N/A,#N/A,FALSE,"단축2";#N/A,#N/A,FALSE,"단축3";#N/A,#N/A,FALSE,"장축";#N/A,#N/A,FALSE,"4WD"}</definedName>
    <definedName name="TYRUI" hidden="1">{#N/A,#N/A,FALSE,"단축1";#N/A,#N/A,FALSE,"단축2";#N/A,#N/A,FALSE,"단축3";#N/A,#N/A,FALSE,"장축";#N/A,#N/A,FALSE,"4WD"}</definedName>
    <definedName name="TYTYTYTYTYT" localSheetId="0" hidden="1">{#N/A,#N/A,FALSE,"단축1";#N/A,#N/A,FALSE,"단축2";#N/A,#N/A,FALSE,"단축3";#N/A,#N/A,FALSE,"장축";#N/A,#N/A,FALSE,"4WD"}</definedName>
    <definedName name="TYTYTYTYTYT" localSheetId="1" hidden="1">{#N/A,#N/A,FALSE,"단축1";#N/A,#N/A,FALSE,"단축2";#N/A,#N/A,FALSE,"단축3";#N/A,#N/A,FALSE,"장축";#N/A,#N/A,FALSE,"4WD"}</definedName>
    <definedName name="TYTYTYTYTYT" hidden="1">{#N/A,#N/A,FALSE,"단축1";#N/A,#N/A,FALSE,"단축2";#N/A,#N/A,FALSE,"단축3";#N/A,#N/A,FALSE,"장축";#N/A,#N/A,FALSE,"4WD"}</definedName>
    <definedName name="tyui">#REF!</definedName>
    <definedName name="tyut" hidden="1">{#N/A,#N/A,FALSE,"손익표지";#N/A,#N/A,FALSE,"손익계산";#N/A,#N/A,FALSE,"일반관리비";#N/A,#N/A,FALSE,"영업외수익";#N/A,#N/A,FALSE,"영업외비용";#N/A,#N/A,FALSE,"매출액";#N/A,#N/A,FALSE,"요약손익";#N/A,#N/A,FALSE,"요약대차";#N/A,#N/A,FALSE,"매출채권현황";#N/A,#N/A,FALSE,"매출채권명세"}</definedName>
    <definedName name="TYYYYY" localSheetId="0" hidden="1">{#N/A,#N/A,FALSE,"단축1";#N/A,#N/A,FALSE,"단축2";#N/A,#N/A,FALSE,"단축3";#N/A,#N/A,FALSE,"장축";#N/A,#N/A,FALSE,"4WD"}</definedName>
    <definedName name="TYYYYY" localSheetId="1" hidden="1">{#N/A,#N/A,FALSE,"단축1";#N/A,#N/A,FALSE,"단축2";#N/A,#N/A,FALSE,"단축3";#N/A,#N/A,FALSE,"장축";#N/A,#N/A,FALSE,"4WD"}</definedName>
    <definedName name="TYYYYY" hidden="1">{#N/A,#N/A,FALSE,"단축1";#N/A,#N/A,FALSE,"단축2";#N/A,#N/A,FALSE,"단축3";#N/A,#N/A,FALSE,"장축";#N/A,#N/A,FALSE,"4WD"}</definedName>
    <definedName name="U" localSheetId="0" hidden="1">{#N/A,#N/A,FALSE,"단축1";#N/A,#N/A,FALSE,"단축2";#N/A,#N/A,FALSE,"단축3";#N/A,#N/A,FALSE,"장축";#N/A,#N/A,FALSE,"4WD"}</definedName>
    <definedName name="U" localSheetId="1" hidden="1">{#N/A,#N/A,FALSE,"단축1";#N/A,#N/A,FALSE,"단축2";#N/A,#N/A,FALSE,"단축3";#N/A,#N/A,FALSE,"장축";#N/A,#N/A,FALSE,"4WD"}</definedName>
    <definedName name="U" hidden="1">{#N/A,#N/A,FALSE,"단축1";#N/A,#N/A,FALSE,"단축2";#N/A,#N/A,FALSE,"단축3";#N/A,#N/A,FALSE,"장축";#N/A,#N/A,FALSE,"4WD"}</definedName>
    <definedName name="u100tir"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100top"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ACr95" localSheetId="0">#REF!</definedName>
    <definedName name="UACr95">#REF!</definedName>
    <definedName name="UACr96" localSheetId="0">#REF!</definedName>
    <definedName name="UACr96">#REF!</definedName>
    <definedName name="UACr97">#REF!</definedName>
    <definedName name="UACr98">#REF!</definedName>
    <definedName name="UACr98.10">#REF!</definedName>
    <definedName name="UACr98.11">#REF!</definedName>
    <definedName name="UADr95">#REF!</definedName>
    <definedName name="UADr96">#REF!</definedName>
    <definedName name="UADr97">#REF!</definedName>
    <definedName name="UADr98">#REF!</definedName>
    <definedName name="UADr98.10">#REF!</definedName>
    <definedName name="UADr98.11">#REF!</definedName>
    <definedName name="UB" hidden="1">#REF!</definedName>
    <definedName name="UEDGBSESTGRSE" hidden="1">{#N/A,#N/A,FALSE,"단축1";#N/A,#N/A,FALSE,"단축2";#N/A,#N/A,FALSE,"단축3";#N/A,#N/A,FALSE,"장축";#N/A,#N/A,FALSE,"4WD"}</definedName>
    <definedName name="UFGYKGY" localSheetId="0" hidden="1">{#N/A,#N/A,FALSE,"단축1";#N/A,#N/A,FALSE,"단축2";#N/A,#N/A,FALSE,"단축3";#N/A,#N/A,FALSE,"장축";#N/A,#N/A,FALSE,"4WD"}</definedName>
    <definedName name="UFGYKGY" localSheetId="1" hidden="1">{#N/A,#N/A,FALSE,"단축1";#N/A,#N/A,FALSE,"단축2";#N/A,#N/A,FALSE,"단축3";#N/A,#N/A,FALSE,"장축";#N/A,#N/A,FALSE,"4WD"}</definedName>
    <definedName name="UFGYKGY" hidden="1">{#N/A,#N/A,FALSE,"단축1";#N/A,#N/A,FALSE,"단축2";#N/A,#N/A,FALSE,"단축3";#N/A,#N/A,FALSE,"장축";#N/A,#N/A,FALSE,"4WD"}</definedName>
    <definedName name="UFYKUY" localSheetId="0" hidden="1">{#N/A,#N/A,FALSE,"단축1";#N/A,#N/A,FALSE,"단축2";#N/A,#N/A,FALSE,"단축3";#N/A,#N/A,FALSE,"장축";#N/A,#N/A,FALSE,"4WD"}</definedName>
    <definedName name="UFYKUY" localSheetId="1" hidden="1">{#N/A,#N/A,FALSE,"단축1";#N/A,#N/A,FALSE,"단축2";#N/A,#N/A,FALSE,"단축3";#N/A,#N/A,FALSE,"장축";#N/A,#N/A,FALSE,"4WD"}</definedName>
    <definedName name="UFYKUY" hidden="1">{#N/A,#N/A,FALSE,"단축1";#N/A,#N/A,FALSE,"단축2";#N/A,#N/A,FALSE,"단축3";#N/A,#N/A,FALSE,"장축";#N/A,#N/A,FALSE,"4WD"}</definedName>
    <definedName name="UGaap95">#REF!</definedName>
    <definedName name="UGaap96">#REF!</definedName>
    <definedName name="UGaap97">#REF!</definedName>
    <definedName name="UGaap98">#REF!</definedName>
    <definedName name="UGaap98.10">#REF!</definedName>
    <definedName name="UGaap98.11">#REF!</definedName>
    <definedName name="ughjjjjj">[20]Sheet1!#REF!</definedName>
    <definedName name="ugö"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gö"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gyh">#REF!</definedName>
    <definedName name="ui" localSheetId="0" hidden="1">{#N/A,#N/A,FALSE,"지침";#N/A,#N/A,FALSE,"환경분석";#N/A,#N/A,FALSE,"Sheet16"}</definedName>
    <definedName name="ui" hidden="1">{#N/A,#N/A,FALSE,"지침";#N/A,#N/A,FALSE,"환경분석";#N/A,#N/A,FALSE,"Sheet16"}</definedName>
    <definedName name="uihguhj">#REF!</definedName>
    <definedName name="UIP" localSheetId="0" hidden="1">{#N/A,#N/A,FALSE,"단축1";#N/A,#N/A,FALSE,"단축2";#N/A,#N/A,FALSE,"단축3";#N/A,#N/A,FALSE,"장축";#N/A,#N/A,FALSE,"4WD"}</definedName>
    <definedName name="UIP" localSheetId="1" hidden="1">{#N/A,#N/A,FALSE,"단축1";#N/A,#N/A,FALSE,"단축2";#N/A,#N/A,FALSE,"단축3";#N/A,#N/A,FALSE,"장축";#N/A,#N/A,FALSE,"4WD"}</definedName>
    <definedName name="UIP" hidden="1">{#N/A,#N/A,FALSE,"단축1";#N/A,#N/A,FALSE,"단축2";#N/A,#N/A,FALSE,"단축3";#N/A,#N/A,FALSE,"장축";#N/A,#N/A,FALSE,"4WD"}</definedName>
    <definedName name="UJTDYJ" hidden="1">{#N/A,#N/A,FALSE,"인원";#N/A,#N/A,FALSE,"비용2";#N/A,#N/A,FALSE,"비용1";#N/A,#N/A,FALSE,"비용";#N/A,#N/A,FALSE,"보증2";#N/A,#N/A,FALSE,"보증1";#N/A,#N/A,FALSE,"보증";#N/A,#N/A,FALSE,"손익1";#N/A,#N/A,FALSE,"손익";#N/A,#N/A,FALSE,"부서별매출";#N/A,#N/A,FALSE,"매출"}</definedName>
    <definedName name="ujyyt" localSheetId="0" hidden="1">{#N/A,#N/A,FALSE,"지침";#N/A,#N/A,FALSE,"환경분석";#N/A,#N/A,FALSE,"Sheet16"}</definedName>
    <definedName name="ujyyt" hidden="1">{#N/A,#N/A,FALSE,"지침";#N/A,#N/A,FALSE,"환경분석";#N/A,#N/A,FALSE,"Sheet16"}</definedName>
    <definedName name="UKFL" localSheetId="0" hidden="1">{#N/A,#N/A,FALSE,"단축1";#N/A,#N/A,FALSE,"단축2";#N/A,#N/A,FALSE,"단축3";#N/A,#N/A,FALSE,"장축";#N/A,#N/A,FALSE,"4WD"}</definedName>
    <definedName name="UKFL" localSheetId="1" hidden="1">{#N/A,#N/A,FALSE,"단축1";#N/A,#N/A,FALSE,"단축2";#N/A,#N/A,FALSE,"단축3";#N/A,#N/A,FALSE,"장축";#N/A,#N/A,FALSE,"4WD"}</definedName>
    <definedName name="UKFL" hidden="1">{#N/A,#N/A,FALSE,"단축1";#N/A,#N/A,FALSE,"단축2";#N/A,#N/A,FALSE,"단축3";#N/A,#N/A,FALSE,"장축";#N/A,#N/A,FALSE,"4WD"}</definedName>
    <definedName name="UNI_AA_VERSION" hidden="1">"150.2.0"</definedName>
    <definedName name="UNI_FILT_END" hidden="1">8</definedName>
    <definedName name="UNI_FILT_OFFSPEC" hidden="1">2</definedName>
    <definedName name="UNI_FILT_ONSPEC" hidden="1">1</definedName>
    <definedName name="UNI_FILT_START" hidden="1">4</definedName>
    <definedName name="UNI_NOTHING" hidden="1">0</definedName>
    <definedName name="UNI_PRES_CLOSEST" hidden="1">512</definedName>
    <definedName name="UNI_PRES_FILTER" hidden="1">1</definedName>
    <definedName name="UNI_PRES_HEADINGS" hidden="1">16</definedName>
    <definedName name="UNI_PRES_INVERT" hidden="1">2</definedName>
    <definedName name="UNI_PRES_MATRIX" hidden="1">4</definedName>
    <definedName name="UNI_PRES_MERGED" hidden="1">8</definedName>
    <definedName name="UNI_PRES_MRECORD" hidden="1">64</definedName>
    <definedName name="UNI_PRES_OUTLIERS" hidden="1">32</definedName>
    <definedName name="UNI_PRES_POST" hidden="1">256</definedName>
    <definedName name="UNI_PRES_PRIOR" hidden="1">2048</definedName>
    <definedName name="UNI_PRES_RECENT" hidden="1">1024</definedName>
    <definedName name="UNI_PRES_STATIC" hidden="1">128</definedName>
    <definedName name="UNI_RET_ATTRIB" hidden="1">64</definedName>
    <definedName name="UNI_RET_CONF" hidden="1">32</definedName>
    <definedName name="UNI_RET_DESC" hidden="1">4</definedName>
    <definedName name="UNI_RET_END" hidden="1">16384</definedName>
    <definedName name="UNI_RET_EQUIP" hidden="1">32768</definedName>
    <definedName name="UNI_RET_EVENT" hidden="1">4096</definedName>
    <definedName name="UNI_RET_OFFSPEC" hidden="1">512</definedName>
    <definedName name="UNI_RET_ONSPEC" hidden="1">256</definedName>
    <definedName name="UNI_RET_PROP" hidden="1">131072</definedName>
    <definedName name="UNI_RET_PROPDESC" hidden="1">262144</definedName>
    <definedName name="UNI_RET_SMPLPNT" hidden="1">65536</definedName>
    <definedName name="UNI_RET_SPECMAX" hidden="1">2048</definedName>
    <definedName name="UNI_RET_SPECMIN" hidden="1">1024</definedName>
    <definedName name="UNI_RET_START" hidden="1">8192</definedName>
    <definedName name="UNI_RET_TAG" hidden="1">1</definedName>
    <definedName name="UNI_RET_TESTTIME" hidden="1">128</definedName>
    <definedName name="UNI_RET_TIME" hidden="1">8</definedName>
    <definedName name="UNI_RET_UNIT" hidden="1">2</definedName>
    <definedName name="UNI_RET_VALUE" hidden="1">16</definedName>
    <definedName name="UNION" localSheetId="0">#REF!</definedName>
    <definedName name="UNION">#REF!</definedName>
    <definedName name="UniqueRange_37" localSheetId="0">#REF!</definedName>
    <definedName name="UniqueRange_37">#REF!</definedName>
    <definedName name="UniqueRange_38" localSheetId="0">#REF!</definedName>
    <definedName name="UniqueRange_38">#REF!</definedName>
    <definedName name="UniqueRange_39">#REF!</definedName>
    <definedName name="UniqueRange_40">#REF!</definedName>
    <definedName name="UniqueRange_41">#REF!</definedName>
    <definedName name="UniqueRange_42">#REF!</definedName>
    <definedName name="UniqueRange_43">#REF!</definedName>
    <definedName name="UniqueRange_44">#REF!</definedName>
    <definedName name="UniqueRange_45">#REF!</definedName>
    <definedName name="UniqueRange_46">#REF!</definedName>
    <definedName name="UniqueRange_47">#REF!</definedName>
    <definedName name="UNIT">#N/A</definedName>
    <definedName name="UNIT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nits" localSheetId="0">#REF!</definedName>
    <definedName name="units">#REF!</definedName>
    <definedName name="uoip"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oip"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uoö"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uoö"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uoög" localSheetId="0" hidden="1">Main.SAPF4Help()</definedName>
    <definedName name="uoög" hidden="1">Main.SAPF4Help()</definedName>
    <definedName name="uöoö"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uöoö"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uoooiohkhhhg" localSheetId="0" hidden="1">{#N/A,#N/A,FALSE,"단축1";#N/A,#N/A,FALSE,"단축2";#N/A,#N/A,FALSE,"단축3";#N/A,#N/A,FALSE,"장축";#N/A,#N/A,FALSE,"4WD"}</definedName>
    <definedName name="uoooiohkhhhg" localSheetId="1" hidden="1">{#N/A,#N/A,FALSE,"단축1";#N/A,#N/A,FALSE,"단축2";#N/A,#N/A,FALSE,"단축3";#N/A,#N/A,FALSE,"장축";#N/A,#N/A,FALSE,"4WD"}</definedName>
    <definedName name="uoooiohkhhhg" hidden="1">{#N/A,#N/A,FALSE,"단축1";#N/A,#N/A,FALSE,"단축2";#N/A,#N/A,FALSE,"단축3";#N/A,#N/A,FALSE,"장축";#N/A,#N/A,FALSE,"4WD"}</definedName>
    <definedName name="uoööo"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uoööo"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up" localSheetId="0" hidden="1">{#N/A,#N/A,FALSE,"지침";#N/A,#N/A,FALSE,"환경분석";#N/A,#N/A,FALSE,"Sheet16"}</definedName>
    <definedName name="up" hidden="1">{#N/A,#N/A,FALSE,"지침";#N/A,#N/A,FALSE,"환경분석";#N/A,#N/A,FALSE,"Sheet16"}</definedName>
    <definedName name="upras" localSheetId="0"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pras"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pras"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USD">[99]표지!$C$56</definedName>
    <definedName name="US단위">[99]표지!$B$56</definedName>
    <definedName name="UTPNT" localSheetId="0">CAPEX!UTPNT</definedName>
    <definedName name="UTPNT">[0]!UTPNT</definedName>
    <definedName name="uty" hidden="1">{"'7'!$B$15:$D$32"}</definedName>
    <definedName name="uu" localSheetId="0" hidden="1">{"'표지'!$B$5"}</definedName>
    <definedName name="uu" hidden="1">{"'표지'!$B$5"}</definedName>
    <definedName name="uuuu" localSheetId="0" hidden="1">{#N/A,#N/A,FALSE,"단가표지"}</definedName>
    <definedName name="uuuu" hidden="1">{#N/A,#N/A,FALSE,"단가표지"}</definedName>
    <definedName name="UY"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UYFIKYUKYU" localSheetId="0" hidden="1">{#N/A,#N/A,FALSE,"단축1";#N/A,#N/A,FALSE,"단축2";#N/A,#N/A,FALSE,"단축3";#N/A,#N/A,FALSE,"장축";#N/A,#N/A,FALSE,"4WD"}</definedName>
    <definedName name="UYFIKYUKYU" localSheetId="1" hidden="1">{#N/A,#N/A,FALSE,"단축1";#N/A,#N/A,FALSE,"단축2";#N/A,#N/A,FALSE,"단축3";#N/A,#N/A,FALSE,"장축";#N/A,#N/A,FALSE,"4WD"}</definedName>
    <definedName name="UYFIKYUKYU" hidden="1">{#N/A,#N/A,FALSE,"단축1";#N/A,#N/A,FALSE,"단축2";#N/A,#N/A,FALSE,"단축3";#N/A,#N/A,FALSE,"장축";#N/A,#N/A,FALSE,"4WD"}</definedName>
    <definedName name="UYL" localSheetId="0" hidden="1">{#N/A,#N/A,FALSE,"단축1";#N/A,#N/A,FALSE,"단축2";#N/A,#N/A,FALSE,"단축3";#N/A,#N/A,FALSE,"장축";#N/A,#N/A,FALSE,"4WD"}</definedName>
    <definedName name="UYL" localSheetId="1" hidden="1">{#N/A,#N/A,FALSE,"단축1";#N/A,#N/A,FALSE,"단축2";#N/A,#N/A,FALSE,"단축3";#N/A,#N/A,FALSE,"장축";#N/A,#N/A,FALSE,"4WD"}</definedName>
    <definedName name="UYL" hidden="1">{#N/A,#N/A,FALSE,"단축1";#N/A,#N/A,FALSE,"단축2";#N/A,#N/A,FALSE,"단축3";#N/A,#N/A,FALSE,"장축";#N/A,#N/A,FALSE,"4WD"}</definedName>
    <definedName name="UYR" localSheetId="0" hidden="1">{#N/A,#N/A,FALSE,"단축1";#N/A,#N/A,FALSE,"단축2";#N/A,#N/A,FALSE,"단축3";#N/A,#N/A,FALSE,"장축";#N/A,#N/A,FALSE,"4WD"}</definedName>
    <definedName name="UYR" localSheetId="1" hidden="1">{#N/A,#N/A,FALSE,"단축1";#N/A,#N/A,FALSE,"단축2";#N/A,#N/A,FALSE,"단축3";#N/A,#N/A,FALSE,"장축";#N/A,#N/A,FALSE,"4WD"}</definedName>
    <definedName name="UYR" hidden="1">{#N/A,#N/A,FALSE,"단축1";#N/A,#N/A,FALSE,"단축2";#N/A,#N/A,FALSE,"단축3";#N/A,#N/A,FALSE,"장축";#N/A,#N/A,FALSE,"4WD"}</definedName>
    <definedName name="UYTRC" localSheetId="0" hidden="1">{#N/A,#N/A,FALSE,"단축1";#N/A,#N/A,FALSE,"단축2";#N/A,#N/A,FALSE,"단축3";#N/A,#N/A,FALSE,"장축";#N/A,#N/A,FALSE,"4WD"}</definedName>
    <definedName name="UYTRC" localSheetId="1" hidden="1">{#N/A,#N/A,FALSE,"단축1";#N/A,#N/A,FALSE,"단축2";#N/A,#N/A,FALSE,"단축3";#N/A,#N/A,FALSE,"장축";#N/A,#N/A,FALSE,"4WD"}</definedName>
    <definedName name="UYTRC" hidden="1">{#N/A,#N/A,FALSE,"단축1";#N/A,#N/A,FALSE,"단축2";#N/A,#N/A,FALSE,"단축3";#N/A,#N/A,FALSE,"장축";#N/A,#N/A,FALSE,"4WD"}</definedName>
    <definedName name="UYUYUY" localSheetId="0" hidden="1">{#N/A,#N/A,FALSE,"단축1";#N/A,#N/A,FALSE,"단축2";#N/A,#N/A,FALSE,"단축3";#N/A,#N/A,FALSE,"장축";#N/A,#N/A,FALSE,"4WD"}</definedName>
    <definedName name="UYUYUY" localSheetId="1" hidden="1">{#N/A,#N/A,FALSE,"단축1";#N/A,#N/A,FALSE,"단축2";#N/A,#N/A,FALSE,"단축3";#N/A,#N/A,FALSE,"장축";#N/A,#N/A,FALSE,"4WD"}</definedName>
    <definedName name="UYUYUY" hidden="1">{#N/A,#N/A,FALSE,"단축1";#N/A,#N/A,FALSE,"단축2";#N/A,#N/A,FALSE,"단축3";#N/A,#N/A,FALSE,"장축";#N/A,#N/A,FALSE,"4WD"}</definedName>
    <definedName name="uzlzf"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uzlzf"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v"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v"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v2207245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222SEL종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6측정결과문제점" localSheetId="0" hidden="1">{#N/A,#N/A,FALSE,"단축1";#N/A,#N/A,FALSE,"단축2";#N/A,#N/A,FALSE,"단축3";#N/A,#N/A,FALSE,"장축";#N/A,#N/A,FALSE,"4WD"}</definedName>
    <definedName name="V6측정결과문제점" localSheetId="1" hidden="1">{#N/A,#N/A,FALSE,"단축1";#N/A,#N/A,FALSE,"단축2";#N/A,#N/A,FALSE,"단축3";#N/A,#N/A,FALSE,"장축";#N/A,#N/A,FALSE,"4WD"}</definedName>
    <definedName name="V6측정결과문제점" hidden="1">{#N/A,#N/A,FALSE,"단축1";#N/A,#N/A,FALSE,"단축2";#N/A,#N/A,FALSE,"단축3";#N/A,#N/A,FALSE,"장축";#N/A,#N/A,FALSE,"4WD"}</definedName>
    <definedName name="valpre">#REF!</definedName>
    <definedName name="valtra">#REF!</definedName>
    <definedName name="vbghihi" localSheetId="0" hidden="1">{"'자리배치도'!$AG$1:$CI$28"}</definedName>
    <definedName name="vbghihi" hidden="1">{"'자리배치도'!$AG$1:$CI$28"}</definedName>
    <definedName name="vbhjlb" localSheetId="0" hidden="1">{"'자리배치도'!$AG$1:$CI$28"}</definedName>
    <definedName name="vbhjlb" hidden="1">{"'자리배치도'!$AG$1:$CI$28"}</definedName>
    <definedName name="VBN" hidden="1">{#N/A,#N/A,FALSE,"인원";#N/A,#N/A,FALSE,"비용2";#N/A,#N/A,FALSE,"비용1";#N/A,#N/A,FALSE,"비용";#N/A,#N/A,FALSE,"보증2";#N/A,#N/A,FALSE,"보증1";#N/A,#N/A,FALSE,"보증";#N/A,#N/A,FALSE,"손익1";#N/A,#N/A,FALSE,"손익";#N/A,#N/A,FALSE,"부서별매출";#N/A,#N/A,FALSE,"매출"}</definedName>
    <definedName name="vbnvbnv"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BVB"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c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CD" localSheetId="0" hidden="1">{#VALUE!,#N/A,FALSE,0;#N/A,#N/A,FALSE,0;#N/A,#N/A,FALSE,0;#N/A,#N/A,FALSE,0}</definedName>
    <definedName name="VCD" localSheetId="1" hidden="1">{#VALUE!,#N/A,FALSE,0;#N/A,#N/A,FALSE,0;#N/A,#N/A,FALSE,0;#N/A,#N/A,FALSE,0}</definedName>
    <definedName name="VCD" hidden="1">{#VALUE!,#N/A,FALSE,0;#N/A,#N/A,FALSE,0;#N/A,#N/A,FALSE,0;#N/A,#N/A,FALSE,0}</definedName>
    <definedName name="VCR"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VCX" localSheetId="0" hidden="1">{#VALUE!,#N/A,FALSE,0;#N/A,#N/A,FALSE,0;#N/A,#N/A,FALSE,0;#N/A,#N/A,FALSE,0;#N/A,#N/A,FALSE,0}</definedName>
    <definedName name="VCX" localSheetId="1" hidden="1">{#VALUE!,#N/A,FALSE,0;#N/A,#N/A,FALSE,0;#N/A,#N/A,FALSE,0;#N/A,#N/A,FALSE,0;#N/A,#N/A,FALSE,0}</definedName>
    <definedName name="VCX" hidden="1">{#VALUE!,#N/A,FALSE,0;#N/A,#N/A,FALSE,0;#N/A,#N/A,FALSE,0;#N/A,#N/A,FALSE,0;#N/A,#N/A,FALSE,0}</definedName>
    <definedName name="VDES">#N/A</definedName>
    <definedName name="VDMIF"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DS"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DSAG" hidden="1">{#N/A,#N/A,TRUE,"일정"}</definedName>
    <definedName name="VEND">#N/A</definedName>
    <definedName name="Version" localSheetId="0">#REF!</definedName>
    <definedName name="Version">#REF!</definedName>
    <definedName name="vfjlgvlj" localSheetId="0" hidden="1">{"'자리배치도'!$AG$1:$CI$28"}</definedName>
    <definedName name="vfjlgvlj" hidden="1">{"'자리배치도'!$AG$1:$CI$28"}</definedName>
    <definedName name="vhjbjlbjjk" localSheetId="0" hidden="1">{"'표지'!$B$5"}</definedName>
    <definedName name="vhjbjlbjjk" hidden="1">{"'표지'!$B$5"}</definedName>
    <definedName name="VIDEO_E">#REF!</definedName>
    <definedName name="VIDEO_S">#REF!</definedName>
    <definedName name="VII.LAYOUT"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I.LAYOU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ision2" hidden="1">{#N/A,#N/A,FALSE,"손익표지";#N/A,#N/A,FALSE,"손익계산";#N/A,#N/A,FALSE,"일반관리비";#N/A,#N/A,FALSE,"영업외수익";#N/A,#N/A,FALSE,"영업외비용";#N/A,#N/A,FALSE,"매출액";#N/A,#N/A,FALSE,"요약손익";#N/A,#N/A,FALSE,"요약대차";#N/A,#N/A,FALSE,"매출채권현황";#N/A,#N/A,FALSE,"매출채권명세"}</definedName>
    <definedName name="VKJM" hidden="1">{#N/A,#N/A,FALSE,"인원";#N/A,#N/A,FALSE,"비용2";#N/A,#N/A,FALSE,"비용1";#N/A,#N/A,FALSE,"비용";#N/A,#N/A,FALSE,"보증2";#N/A,#N/A,FALSE,"보증1";#N/A,#N/A,FALSE,"보증";#N/A,#N/A,FALSE,"손익1";#N/A,#N/A,FALSE,"손익";#N/A,#N/A,FALSE,"부서별매출";#N/A,#N/A,FALSE,"매출"}</definedName>
    <definedName name="VMJ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MN" hidden="1">{#N/A,#N/A,FALSE,"인원";#N/A,#N/A,FALSE,"비용2";#N/A,#N/A,FALSE,"비용1";#N/A,#N/A,FALSE,"비용";#N/A,#N/A,FALSE,"보증2";#N/A,#N/A,FALSE,"보증1";#N/A,#N/A,FALSE,"보증";#N/A,#N/A,FALSE,"손익1";#N/A,#N/A,FALSE,"손익";#N/A,#N/A,FALSE,"부서별매출";#N/A,#N/A,FALSE,"매출"}</definedName>
    <definedName name="vngt" hidden="1">{#N/A,#N/A,FALSE,"SYNTHESE-c";#N/A,#N/A,FALSE,"PUB-c";#N/A,#N/A,FALSE,"OP CONSO-c";#N/A,#N/A,FALSE,"REFERENCTS-c";#N/A,#N/A,FALSE,"ETUDES MKG-c";#N/A,#N/A,FALSE,"PACKAGING-c";#N/A,#N/A,FALSE,"DIR COM-c";#N/A,#N/A,FALSE,"MEDIA-c"}</definedName>
    <definedName name="VNVNVB"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VOL">OFFSET([59]graph!$B$38,0,0,1,COUNTA([59]graph!$A$38:$IV$38)-1)</definedName>
    <definedName name="VPDLSXM" localSheetId="0" hidden="1">{#N/A,#N/A,TRUE,"Y생산";#N/A,#N/A,TRUE,"Y판매";#N/A,#N/A,TRUE,"Y총물량";#N/A,#N/A,TRUE,"Y능력";#N/A,#N/A,TRUE,"YKD"}</definedName>
    <definedName name="VPDLSXM" localSheetId="1" hidden="1">{#N/A,#N/A,TRUE,"Y생산";#N/A,#N/A,TRUE,"Y판매";#N/A,#N/A,TRUE,"Y총물량";#N/A,#N/A,TRUE,"Y능력";#N/A,#N/A,TRUE,"YKD"}</definedName>
    <definedName name="VPDLSXM" hidden="1">{#N/A,#N/A,TRUE,"Y생산";#N/A,#N/A,TRUE,"Y판매";#N/A,#N/A,TRUE,"Y총물량";#N/A,#N/A,TRUE,"Y능력";#N/A,#N/A,TRUE,"YKD"}</definedName>
    <definedName name="vttdfvgf" hidden="1">{#N/A,#N/A,FALSE,"단축1";#N/A,#N/A,FALSE,"단축2";#N/A,#N/A,FALSE,"단축3";#N/A,#N/A,FALSE,"장축";#N/A,#N/A,FALSE,"4WD"}</definedName>
    <definedName name="vv" hidden="1">{#N/A,#N/A,FALSE,"손익표지";#N/A,#N/A,FALSE,"손익계산";#N/A,#N/A,FALSE,"일반관리비";#N/A,#N/A,FALSE,"영업외수익";#N/A,#N/A,FALSE,"영업외비용";#N/A,#N/A,FALSE,"매출액";#N/A,#N/A,FALSE,"요약손익";#N/A,#N/A,FALSE,"요약대차";#N/A,#N/A,FALSE,"매출채권현황";#N/A,#N/A,FALSE,"매출채권명세"}</definedName>
    <definedName name="VVC" hidden="1">{#N/A,#N/A,FALSE,"단축1";#N/A,#N/A,FALSE,"단축2";#N/A,#N/A,FALSE,"단축3";#N/A,#N/A,FALSE,"장축";#N/A,#N/A,FALSE,"4WD"}</definedName>
    <definedName name="VVV" localSheetId="0" hidden="1">{#N/A,#N/A,TRUE,"Y생산";#N/A,#N/A,TRUE,"Y판매";#N/A,#N/A,TRUE,"Y총물량";#N/A,#N/A,TRUE,"Y능력";#N/A,#N/A,TRUE,"YKD"}</definedName>
    <definedName name="VVV" hidden="1">{#N/A,#N/A,TRUE,"Y생산";#N/A,#N/A,TRUE,"Y판매";#N/A,#N/A,TRUE,"Y총물량";#N/A,#N/A,TRUE,"Y능력";#N/A,#N/A,TRUE,"YKD"}</definedName>
    <definedName name="vvvvv" localSheetId="0" hidden="1">{#N/A,#N/A,FALSE,"KMC최종회의(7월) 자료"}</definedName>
    <definedName name="vvvvv" localSheetId="1" hidden="1">{#N/A,#N/A,FALSE,"KMC최종회의(7월) 자료"}</definedName>
    <definedName name="vvvvv" hidden="1">{#N/A,#N/A,FALSE,"KMC최종회의(7월) 자료"}</definedName>
    <definedName name="VYVY" localSheetId="0" hidden="1">{#N/A,#N/A,FALSE,"단축1";#N/A,#N/A,FALSE,"단축2";#N/A,#N/A,FALSE,"단축3";#N/A,#N/A,FALSE,"장축";#N/A,#N/A,FALSE,"4WD"}</definedName>
    <definedName name="VYVY" localSheetId="1" hidden="1">{#N/A,#N/A,FALSE,"단축1";#N/A,#N/A,FALSE,"단축2";#N/A,#N/A,FALSE,"단축3";#N/A,#N/A,FALSE,"장축";#N/A,#N/A,FALSE,"4WD"}</definedName>
    <definedName name="VYVY" hidden="1">{#N/A,#N/A,FALSE,"단축1";#N/A,#N/A,FALSE,"단축2";#N/A,#N/A,FALSE,"단축3";#N/A,#N/A,FALSE,"장축";#N/A,#N/A,FALSE,"4WD"}</definedName>
    <definedName name="VZXSF"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ZXSF"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VZXSF"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 localSheetId="0">#REF!</definedName>
    <definedName name="w" hidden="1">{#N/A,#N/A,FALSE,"BS";#N/A,#N/A,FALSE,"PL";#N/A,#N/A,FALSE,"처분";#N/A,#N/A,FALSE,"현금";#N/A,#N/A,FALSE,"매출";#N/A,#N/A,FALSE,"원가";#N/A,#N/A,FALSE,"경영"}</definedName>
    <definedName name="W_FX_98">#REF!</definedName>
    <definedName name="W_FX_99">#REF!</definedName>
    <definedName name="WA" localSheetId="0" hidden="1">{#N/A,#N/A,FALSE,"초도품";#N/A,#N/A,FALSE,"초도품 (2)";#N/A,#N/A,FALSE,"초도품 (3)";#N/A,#N/A,FALSE,"초도품 (4)";#N/A,#N/A,FALSE,"초도품 (5)";#N/A,#N/A,FALSE,"초도품 (6)"}</definedName>
    <definedName name="WA" localSheetId="1" hidden="1">{#N/A,#N/A,FALSE,"초도품";#N/A,#N/A,FALSE,"초도품 (2)";#N/A,#N/A,FALSE,"초도품 (3)";#N/A,#N/A,FALSE,"초도품 (4)";#N/A,#N/A,FALSE,"초도품 (5)";#N/A,#N/A,FALSE,"초도품 (6)"}</definedName>
    <definedName name="WA" hidden="1">{#N/A,#N/A,FALSE,"초도품";#N/A,#N/A,FALSE,"초도품 (2)";#N/A,#N/A,FALSE,"초도품 (3)";#N/A,#N/A,FALSE,"초도품 (4)";#N/A,#N/A,FALSE,"초도품 (5)";#N/A,#N/A,FALSE,"초도품 (6)"}</definedName>
    <definedName name="WACC">#REF!</definedName>
    <definedName name="WAFTDCYH" hidden="1">{#N/A,#N/A,FALSE,"단축1";#N/A,#N/A,FALSE,"단축2";#N/A,#N/A,FALSE,"단축3";#N/A,#N/A,FALSE,"장축";#N/A,#N/A,FALSE,"4WD"}</definedName>
    <definedName name="WARRANTY" hidden="1">{#N/A,#N/A,FALSE,"삼진정공";#N/A,#N/A,FALSE,"영신금속";#N/A,#N/A,FALSE,"태양금속";#N/A,#N/A,FALSE,"진합정공";#N/A,#N/A,FALSE,"코리아";#N/A,#N/A,FALSE,"풍강금속";#N/A,#N/A,FALSE,"선일기계"}</definedName>
    <definedName name="WARRANTY0" hidden="1">{#N/A,#N/A,FALSE,"삼진정공";#N/A,#N/A,FALSE,"영신금속";#N/A,#N/A,FALSE,"태양금속";#N/A,#N/A,FALSE,"진합정공";#N/A,#N/A,FALSE,"코리아";#N/A,#N/A,FALSE,"풍강금속";#N/A,#N/A,FALSE,"선일기계"}</definedName>
    <definedName name="WARRANTY1" hidden="1">{#N/A,#N/A,FALSE,"삼진정공";#N/A,#N/A,FALSE,"영신금속";#N/A,#N/A,FALSE,"태양금속";#N/A,#N/A,FALSE,"진합정공";#N/A,#N/A,FALSE,"코리아";#N/A,#N/A,FALSE,"풍강금속";#N/A,#N/A,FALSE,"선일기계"}</definedName>
    <definedName name="WBS" hidden="1">{#N/A,#N/A,FALSE,"Aging Summary";#N/A,#N/A,FALSE,"Ratio Analysis";#N/A,#N/A,FALSE,"Test 120 Day Accts";#N/A,#N/A,FALSE,"Tickmarks"}</definedName>
    <definedName name="WC">#N/A</definedName>
    <definedName name="wdd" hidden="1">{#N/A,#N/A,FALSE,"UNIT";#N/A,#N/A,FALSE,"UNIT";#N/A,#N/A,FALSE,"계정"}</definedName>
    <definedName name="wddw" localSheetId="0" hidden="1">{#N/A,#N/A,FALSE,"지침";#N/A,#N/A,FALSE,"환경분석";#N/A,#N/A,FALSE,"Sheet16"}</definedName>
    <definedName name="wddw" hidden="1">{#N/A,#N/A,FALSE,"지침";#N/A,#N/A,FALSE,"환경분석";#N/A,#N/A,FALSE,"Sheet16"}</definedName>
    <definedName name="wddw_1" hidden="1">{#N/A,#N/A,FALSE,"지침";#N/A,#N/A,FALSE,"환경분석";#N/A,#N/A,FALSE,"Sheet16"}</definedName>
    <definedName name="wddw_2" hidden="1">{#N/A,#N/A,FALSE,"지침";#N/A,#N/A,FALSE,"환경분석";#N/A,#N/A,FALSE,"Sheet16"}</definedName>
    <definedName name="wddw_3" hidden="1">{#N/A,#N/A,FALSE,"지침";#N/A,#N/A,FALSE,"환경분석";#N/A,#N/A,FALSE,"Sheet16"}</definedName>
    <definedName name="WE" localSheetId="0" hidden="1">{#N/A,#N/A,FALSE,"인원";#N/A,#N/A,FALSE,"비용2";#N/A,#N/A,FALSE,"비용1";#N/A,#N/A,FALSE,"비용";#N/A,#N/A,FALSE,"보증2";#N/A,#N/A,FALSE,"보증1";#N/A,#N/A,FALSE,"보증";#N/A,#N/A,FALSE,"손익1";#N/A,#N/A,FALSE,"손익";#N/A,#N/A,FALSE,"부서별매출";#N/A,#N/A,FALSE,"매출"}</definedName>
    <definedName name="WE" localSheetId="1" hidden="1">{#N/A,#N/A,FALSE,"인원";#N/A,#N/A,FALSE,"비용2";#N/A,#N/A,FALSE,"비용1";#N/A,#N/A,FALSE,"비용";#N/A,#N/A,FALSE,"보증2";#N/A,#N/A,FALSE,"보증1";#N/A,#N/A,FALSE,"보증";#N/A,#N/A,FALSE,"손익1";#N/A,#N/A,FALSE,"손익";#N/A,#N/A,FALSE,"부서별매출";#N/A,#N/A,FALSE,"매출"}</definedName>
    <definedName name="WE" hidden="1">{#N/A,#N/A,FALSE,"인원";#N/A,#N/A,FALSE,"비용2";#N/A,#N/A,FALSE,"비용1";#N/A,#N/A,FALSE,"비용";#N/A,#N/A,FALSE,"보증2";#N/A,#N/A,FALSE,"보증1";#N/A,#N/A,FALSE,"보증";#N/A,#N/A,FALSE,"손익1";#N/A,#N/A,FALSE,"손익";#N/A,#N/A,FALSE,"부서별매출";#N/A,#N/A,FALSE,"매출"}</definedName>
    <definedName name="WEARF" localSheetId="0" hidden="1">{#N/A,#N/A,TRUE,"Y생산";#N/A,#N/A,TRUE,"Y판매";#N/A,#N/A,TRUE,"Y총물량";#N/A,#N/A,TRUE,"Y능력";#N/A,#N/A,TRUE,"YKD"}</definedName>
    <definedName name="WEARF" localSheetId="1" hidden="1">{#N/A,#N/A,TRUE,"Y생산";#N/A,#N/A,TRUE,"Y판매";#N/A,#N/A,TRUE,"Y총물량";#N/A,#N/A,TRUE,"Y능력";#N/A,#N/A,TRUE,"YKD"}</definedName>
    <definedName name="WEARF" hidden="1">{#N/A,#N/A,TRUE,"Y생산";#N/A,#N/A,TRUE,"Y판매";#N/A,#N/A,TRUE,"Y총물량";#N/A,#N/A,TRUE,"Y능력";#N/A,#N/A,TRUE,"YKD"}</definedName>
    <definedName name="webrtbr" localSheetId="0" hidden="1">{"'자리배치도'!$AG$1:$CI$28"}</definedName>
    <definedName name="webrtbr" hidden="1">{"'자리배치도'!$AG$1:$CI$28"}</definedName>
    <definedName name="WED" localSheetId="0" hidden="1">{#N/A,#N/A,FALSE,"96자동차사 계획";#N/A,#N/A,FALSE,"96자동차사 계획"}</definedName>
    <definedName name="WED" localSheetId="1" hidden="1">{#N/A,#N/A,FALSE,"96자동차사 계획";#N/A,#N/A,FALSE,"96자동차사 계획"}</definedName>
    <definedName name="WED" hidden="1">{#N/A,#N/A,FALSE,"96자동차사 계획";#N/A,#N/A,FALSE,"96자동차사 계획"}</definedName>
    <definedName name="WEE" localSheetId="0" hidden="1">{#N/A,#N/A,FALSE,"신규dep";#N/A,#N/A,FALSE,"신규dep-금형상각후";#N/A,#N/A,FALSE,"신규dep-연구비상각후";#N/A,#N/A,FALSE,"신규dep-기계,공구상각후"}</definedName>
    <definedName name="WEE" localSheetId="1" hidden="1">{#N/A,#N/A,FALSE,"신규dep";#N/A,#N/A,FALSE,"신규dep-금형상각후";#N/A,#N/A,FALSE,"신규dep-연구비상각후";#N/A,#N/A,FALSE,"신규dep-기계,공구상각후"}</definedName>
    <definedName name="WEE" hidden="1">{#N/A,#N/A,FALSE,"신규dep";#N/A,#N/A,FALSE,"신규dep-금형상각후";#N/A,#N/A,FALSE,"신규dep-연구비상각후";#N/A,#N/A,FALSE,"신규dep-기계,공구상각후"}</definedName>
    <definedName name="WEFRWE" hidden="1">{#N/A,#N/A,FALSE,"단축1";#N/A,#N/A,FALSE,"단축2";#N/A,#N/A,FALSE,"단축3";#N/A,#N/A,FALSE,"장축";#N/A,#N/A,FALSE,"4WD"}</definedName>
    <definedName name="we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EQ" localSheetId="0" hidden="1">{#N/A,#N/A,FALSE,"단축1";#N/A,#N/A,FALSE,"단축2";#N/A,#N/A,FALSE,"단축3";#N/A,#N/A,FALSE,"장축";#N/A,#N/A,FALSE,"4WD"}</definedName>
    <definedName name="WEQ" localSheetId="1" hidden="1">{#N/A,#N/A,FALSE,"단축1";#N/A,#N/A,FALSE,"단축2";#N/A,#N/A,FALSE,"단축3";#N/A,#N/A,FALSE,"장축";#N/A,#N/A,FALSE,"4WD"}</definedName>
    <definedName name="WEQ" hidden="1">{#N/A,#N/A,FALSE,"단축1";#N/A,#N/A,FALSE,"단축2";#N/A,#N/A,FALSE,"단축3";#N/A,#N/A,FALSE,"장축";#N/A,#N/A,FALSE,"4WD"}</definedName>
    <definedName name="WER" localSheetId="0" hidden="1">{#N/A,#N/A,FALSE,"단축1";#N/A,#N/A,FALSE,"단축2";#N/A,#N/A,FALSE,"단축3";#N/A,#N/A,FALSE,"장축";#N/A,#N/A,FALSE,"4WD"}</definedName>
    <definedName name="WER" localSheetId="1" hidden="1">{#N/A,#N/A,FALSE,"단축1";#N/A,#N/A,FALSE,"단축2";#N/A,#N/A,FALSE,"단축3";#N/A,#N/A,FALSE,"장축";#N/A,#N/A,FALSE,"4WD"}</definedName>
    <definedName name="WER" hidden="1">{#N/A,#N/A,FALSE,"단축1";#N/A,#N/A,FALSE,"단축2";#N/A,#N/A,FALSE,"단축3";#N/A,#N/A,FALSE,"장축";#N/A,#N/A,FALSE,"4WD"}</definedName>
    <definedName name="werew" hidden="1">{#N/A,#N/A,FALSE,"손익표지";#N/A,#N/A,FALSE,"손익계산";#N/A,#N/A,FALSE,"일반관리비";#N/A,#N/A,FALSE,"영업외수익";#N/A,#N/A,FALSE,"영업외비용";#N/A,#N/A,FALSE,"매출액";#N/A,#N/A,FALSE,"요약손익";#N/A,#N/A,FALSE,"요약대차";#N/A,#N/A,FALSE,"매출채권현황";#N/A,#N/A,FALSE,"매출채권명세"}</definedName>
    <definedName name="werewgewrgwe" localSheetId="0" hidden="1">{"'표지'!$B$5"}</definedName>
    <definedName name="werewgewrgwe" hidden="1">{"'표지'!$B$5"}</definedName>
    <definedName name="werre" localSheetId="0"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erre"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ERTY" localSheetId="0" hidden="1">{#N/A,#N/A,FALSE,"단축1";#N/A,#N/A,FALSE,"단축2";#N/A,#N/A,FALSE,"단축3";#N/A,#N/A,FALSE,"장축";#N/A,#N/A,FALSE,"4WD"}</definedName>
    <definedName name="WERTY" localSheetId="1" hidden="1">{#N/A,#N/A,FALSE,"단축1";#N/A,#N/A,FALSE,"단축2";#N/A,#N/A,FALSE,"단축3";#N/A,#N/A,FALSE,"장축";#N/A,#N/A,FALSE,"4WD"}</definedName>
    <definedName name="WERTY" hidden="1">{#N/A,#N/A,FALSE,"단축1";#N/A,#N/A,FALSE,"단축2";#N/A,#N/A,FALSE,"단축3";#N/A,#N/A,FALSE,"장축";#N/A,#N/A,FALSE,"4WD"}</definedName>
    <definedName name="werw" hidden="1">{#N/A,#N/A,FALSE,"손익표지";#N/A,#N/A,FALSE,"손익계산";#N/A,#N/A,FALSE,"일반관리비";#N/A,#N/A,FALSE,"영업외수익";#N/A,#N/A,FALSE,"영업외비용";#N/A,#N/A,FALSE,"매출액";#N/A,#N/A,FALSE,"요약손익";#N/A,#N/A,FALSE,"요약대차";#N/A,#N/A,FALSE,"매출채권현황";#N/A,#N/A,FALSE,"매출채권명세"}</definedName>
    <definedName name="werwe" hidden="1">{#N/A,#N/A,FALSE,"손익표지";#N/A,#N/A,FALSE,"손익계산";#N/A,#N/A,FALSE,"일반관리비";#N/A,#N/A,FALSE,"영업외수익";#N/A,#N/A,FALSE,"영업외비용";#N/A,#N/A,FALSE,"매출액";#N/A,#N/A,FALSE,"요약손익";#N/A,#N/A,FALSE,"요약대차";#N/A,#N/A,FALSE,"매출채권현황";#N/A,#N/A,FALSE,"매출채권명세"}</definedName>
    <definedName name="werwr" hidden="1">{#N/A,#N/A,FALSE,"손익표지";#N/A,#N/A,FALSE,"손익계산";#N/A,#N/A,FALSE,"일반관리비";#N/A,#N/A,FALSE,"영업외수익";#N/A,#N/A,FALSE,"영업외비용";#N/A,#N/A,FALSE,"매출액";#N/A,#N/A,FALSE,"요약손익";#N/A,#N/A,FALSE,"요약대차";#N/A,#N/A,FALSE,"매출채권현황";#N/A,#N/A,FALSE,"매출채권명세"}</definedName>
    <definedName name="WETDSRGSRF" hidden="1">{#N/A,#N/A,FALSE,"단축1";#N/A,#N/A,FALSE,"단축2";#N/A,#N/A,FALSE,"단축3";#N/A,#N/A,FALSE,"장축";#N/A,#N/A,FALSE,"4WD"}</definedName>
    <definedName name="WETRW" hidden="1">{#N/A,#N/A,FALSE,"인원";#N/A,#N/A,FALSE,"비용2";#N/A,#N/A,FALSE,"비용1";#N/A,#N/A,FALSE,"비용";#N/A,#N/A,FALSE,"보증2";#N/A,#N/A,FALSE,"보증1";#N/A,#N/A,FALSE,"보증";#N/A,#N/A,FALSE,"손익1";#N/A,#N/A,FALSE,"손익";#N/A,#N/A,FALSE,"부서별매출";#N/A,#N/A,FALSE,"매출"}</definedName>
    <definedName name="wetwaert"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etwaert"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ETWTRS" hidden="1">{#N/A,#N/A,FALSE,"인원";#N/A,#N/A,FALSE,"비용2";#N/A,#N/A,FALSE,"비용1";#N/A,#N/A,FALSE,"비용";#N/A,#N/A,FALSE,"보증2";#N/A,#N/A,FALSE,"보증1";#N/A,#N/A,FALSE,"보증";#N/A,#N/A,FALSE,"손익1";#N/A,#N/A,FALSE,"손익";#N/A,#N/A,FALSE,"부서별매출";#N/A,#N/A,FALSE,"매출"}</definedName>
    <definedName name="WETY" localSheetId="0" hidden="1">{#N/A,#N/A,FALSE,"단축1";#N/A,#N/A,FALSE,"단축2";#N/A,#N/A,FALSE,"단축3";#N/A,#N/A,FALSE,"장축";#N/A,#N/A,FALSE,"4WD"}</definedName>
    <definedName name="WETY" localSheetId="1" hidden="1">{#N/A,#N/A,FALSE,"단축1";#N/A,#N/A,FALSE,"단축2";#N/A,#N/A,FALSE,"단축3";#N/A,#N/A,FALSE,"장축";#N/A,#N/A,FALSE,"4WD"}</definedName>
    <definedName name="WETY" hidden="1">{#N/A,#N/A,FALSE,"단축1";#N/A,#N/A,FALSE,"단축2";#N/A,#N/A,FALSE,"단축3";#N/A,#N/A,FALSE,"장축";#N/A,#N/A,FALSE,"4WD"}</definedName>
    <definedName name="wew" hidden="1">[116]현금흐름표!$F$45</definedName>
    <definedName name="wewdew" hidden="1">{#N/A,#N/A,FALSE,"UNIT";#N/A,#N/A,FALSE,"UNIT";#N/A,#N/A,FALSE,"계정"}</definedName>
    <definedName name="wewdew_1" hidden="1">{#N/A,#N/A,FALSE,"UNIT";#N/A,#N/A,FALSE,"UNIT";#N/A,#N/A,FALSE,"계정"}</definedName>
    <definedName name="wewdew_2" hidden="1">{#N/A,#N/A,FALSE,"UNIT";#N/A,#N/A,FALSE,"UNIT";#N/A,#N/A,FALSE,"계정"}</definedName>
    <definedName name="wewdew_3" hidden="1">{#N/A,#N/A,FALSE,"UNIT";#N/A,#N/A,FALSE,"UNIT";#N/A,#N/A,FALSE,"계정"}</definedName>
    <definedName name="wewe" hidden="1">{"'4월수지'!$A$1:$AE$45"}</definedName>
    <definedName name="wewewew" hidden="1">{#N/A,#N/A,FALSE,"UNIT";#N/A,#N/A,FALSE,"UNIT";#N/A,#N/A,FALSE,"계정"}</definedName>
    <definedName name="wewewew_1" hidden="1">{#N/A,#N/A,FALSE,"UNIT";#N/A,#N/A,FALSE,"UNIT";#N/A,#N/A,FALSE,"계정"}</definedName>
    <definedName name="wewewew_2" hidden="1">{#N/A,#N/A,FALSE,"UNIT";#N/A,#N/A,FALSE,"UNIT";#N/A,#N/A,FALSE,"계정"}</definedName>
    <definedName name="wewewew_3" hidden="1">{#N/A,#N/A,FALSE,"UNIT";#N/A,#N/A,FALSE,"UNIT";#N/A,#N/A,FALSE,"계정"}</definedName>
    <definedName name="wewewewewwww" hidden="1">{#N/A,#N/A,FALSE,"UNIT";#N/A,#N/A,FALSE,"UNIT";#N/A,#N/A,FALSE,"계정"}</definedName>
    <definedName name="wewewewewwww_1" hidden="1">{#N/A,#N/A,FALSE,"UNIT";#N/A,#N/A,FALSE,"UNIT";#N/A,#N/A,FALSE,"계정"}</definedName>
    <definedName name="wewewewewwww_2" hidden="1">{#N/A,#N/A,FALSE,"UNIT";#N/A,#N/A,FALSE,"UNIT";#N/A,#N/A,FALSE,"계정"}</definedName>
    <definedName name="wewewewewwww_3" hidden="1">{#N/A,#N/A,FALSE,"UNIT";#N/A,#N/A,FALSE,"UNIT";#N/A,#N/A,FALSE,"계정"}</definedName>
    <definedName name="wewewewwwww" hidden="1">{#N/A,#N/A,FALSE,"UNIT";#N/A,#N/A,FALSE,"UNIT";#N/A,#N/A,FALSE,"계정"}</definedName>
    <definedName name="wewewewwwww_1" hidden="1">{#N/A,#N/A,FALSE,"UNIT";#N/A,#N/A,FALSE,"UNIT";#N/A,#N/A,FALSE,"계정"}</definedName>
    <definedName name="wewewewwwww_2" hidden="1">{#N/A,#N/A,FALSE,"UNIT";#N/A,#N/A,FALSE,"UNIT";#N/A,#N/A,FALSE,"계정"}</definedName>
    <definedName name="wewewewwwww_3" hidden="1">{#N/A,#N/A,FALSE,"UNIT";#N/A,#N/A,FALSE,"UNIT";#N/A,#N/A,FALSE,"계정"}</definedName>
    <definedName name="wewrre" hidden="1">[5]양식3!#REF!</definedName>
    <definedName name="wgeaw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hat" hidden="1">{"CostData",#N/A,FALSE,"Ethylene Price Model";"CostData2",#N/A,FALSE,"Input Assumptions"}</definedName>
    <definedName name="WHRL" localSheetId="0" hidden="1">{#N/A,#N/A,FALSE,"단축1";#N/A,#N/A,FALSE,"단축2";#N/A,#N/A,FALSE,"단축3";#N/A,#N/A,FALSE,"장축";#N/A,#N/A,FALSE,"4WD"}</definedName>
    <definedName name="WHRL" localSheetId="1" hidden="1">{#N/A,#N/A,FALSE,"단축1";#N/A,#N/A,FALSE,"단축2";#N/A,#N/A,FALSE,"단축3";#N/A,#N/A,FALSE,"장축";#N/A,#N/A,FALSE,"4WD"}</definedName>
    <definedName name="WHRL" hidden="1">{#N/A,#N/A,FALSE,"단축1";#N/A,#N/A,FALSE,"단축2";#N/A,#N/A,FALSE,"단축3";#N/A,#N/A,FALSE,"장축";#N/A,#N/A,FALSE,"4WD"}</definedName>
    <definedName name="whw">#REF!</definedName>
    <definedName name="WIIWIW" hidden="1">{#N/A,#N/A,TRUE,"Y생산";#N/A,#N/A,TRUE,"Y판매";#N/A,#N/A,TRUE,"Y총물량";#N/A,#N/A,TRUE,"Y능력";#N/A,#N/A,TRUE,"YKD"}</definedName>
    <definedName name="WIPER_PIVOT" hidden="1">{#N/A,#N/A,FALSE,"단축1";#N/A,#N/A,FALSE,"단축2";#N/A,#N/A,FALSE,"단축3";#N/A,#N/A,FALSE,"장축";#N/A,#N/A,FALSE,"4WD"}</definedName>
    <definedName name="Wire_Chart" localSheetId="0" hidden="1">{"Wire Charts",#N/A,TRUE,"Wires"}</definedName>
    <definedName name="Wire_Chart" localSheetId="1" hidden="1">{"Wire Charts",#N/A,TRUE,"Wires"}</definedName>
    <definedName name="Wire_Chart" hidden="1">{"Wire Charts",#N/A,TRUE,"Wires"}</definedName>
    <definedName name="WJ" localSheetId="0" hidden="1">#REF!</definedName>
    <definedName name="WJ" localSheetId="1" hidden="1">#REF!</definedName>
    <definedName name="WJ" hidden="1">#REF!</definedName>
    <definedName name="WJ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jdwlswlswlslwlsl" localSheetId="0" hidden="1">{#N/A,#N/A,TRUE,"Y생산";#N/A,#N/A,TRUE,"Y판매";#N/A,#N/A,TRUE,"Y총물량";#N/A,#N/A,TRUE,"Y능력";#N/A,#N/A,TRUE,"YKD"}</definedName>
    <definedName name="wjdwlswlswlslwlsl" localSheetId="1" hidden="1">{#N/A,#N/A,TRUE,"Y생산";#N/A,#N/A,TRUE,"Y판매";#N/A,#N/A,TRUE,"Y총물량";#N/A,#N/A,TRUE,"Y능력";#N/A,#N/A,TRUE,"YKD"}</definedName>
    <definedName name="wjdwlswlswlslwlsl" hidden="1">{#N/A,#N/A,TRUE,"Y생산";#N/A,#N/A,TRUE,"Y판매";#N/A,#N/A,TRUE,"Y총물량";#N/A,#N/A,TRUE,"Y능력";#N/A,#N/A,TRUE,"YKD"}</definedName>
    <definedName name="WJWJWJW" localSheetId="0" hidden="1">{#N/A,#N/A,FALSE,"단축1";#N/A,#N/A,FALSE,"단축2";#N/A,#N/A,FALSE,"단축3";#N/A,#N/A,FALSE,"장축";#N/A,#N/A,FALSE,"4WD"}</definedName>
    <definedName name="WJWJWJW" localSheetId="1" hidden="1">{#N/A,#N/A,FALSE,"단축1";#N/A,#N/A,FALSE,"단축2";#N/A,#N/A,FALSE,"단축3";#N/A,#N/A,FALSE,"장축";#N/A,#N/A,FALSE,"4WD"}</definedName>
    <definedName name="WJWJWJW" hidden="1">{#N/A,#N/A,FALSE,"단축1";#N/A,#N/A,FALSE,"단축2";#N/A,#N/A,FALSE,"단축3";#N/A,#N/A,FALSE,"장축";#N/A,#N/A,FALSE,"4WD"}</definedName>
    <definedName name="wk" localSheetId="0" hidden="1">'[117]5사남'!#REF!</definedName>
    <definedName name="wk" hidden="1">'[118]5사남'!#REF!</definedName>
    <definedName name="wkddbal" hidden="1">{#N/A,#N/A,TRUE,"Title";#N/A,#N/A,TRUE,"BalanceSheetAssets";#N/A,#N/A,TRUE,"BalanceSheetLiabilities";#N/A,#N/A,TRUE,"IncomeStatementNature";#N/A,#N/A,TRUE,"NatureByDestination";#N/A,#N/A,TRUE,"IncomeStatement";#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KDRL" localSheetId="0">#REF!</definedName>
    <definedName name="WKDRL">#REF!</definedName>
    <definedName name="wkf" localSheetId="0" hidden="1">{#N/A,#N/A,FALSE,"단축1";#N/A,#N/A,FALSE,"단축2";#N/A,#N/A,FALSE,"단축3";#N/A,#N/A,FALSE,"장축";#N/A,#N/A,FALSE,"4WD"}</definedName>
    <definedName name="wkf" localSheetId="1" hidden="1">{#N/A,#N/A,FALSE,"단축1";#N/A,#N/A,FALSE,"단축2";#N/A,#N/A,FALSE,"단축3";#N/A,#N/A,FALSE,"장축";#N/A,#N/A,FALSE,"4WD"}</definedName>
    <definedName name="wkf" hidden="1">{#N/A,#N/A,FALSE,"단축1";#N/A,#N/A,FALSE,"단축2";#N/A,#N/A,FALSE,"단축3";#N/A,#N/A,FALSE,"장축";#N/A,#N/A,FALSE,"4WD"}</definedName>
    <definedName name="WKFY11" hidden="1">{#N/A,#N/A,FALSE,"단축1";#N/A,#N/A,FALSE,"단축2";#N/A,#N/A,FALSE,"단축3";#N/A,#N/A,FALSE,"장축";#N/A,#N/A,FALSE,"4WD"}</definedName>
    <definedName name="wkgk" localSheetId="0" hidden="1">{#N/A,#N/A,FALSE,"BS";#N/A,#N/A,FALSE,"PL";#N/A,#N/A,FALSE,"처분";#N/A,#N/A,FALSE,"현금";#N/A,#N/A,FALSE,"매출";#N/A,#N/A,FALSE,"원가";#N/A,#N/A,FALSE,"경영"}</definedName>
    <definedName name="wkgk" hidden="1">{#N/A,#N/A,FALSE,"BS";#N/A,#N/A,FALSE,"PL";#N/A,#N/A,FALSE,"처분";#N/A,#N/A,FALSE,"현금";#N/A,#N/A,FALSE,"매출";#N/A,#N/A,FALSE,"원가";#N/A,#N/A,FALSE,"경영"}</definedName>
    <definedName name="WKIWOR" hidden="1">{#N/A,#N/A,FALSE,"삼진정공";#N/A,#N/A,FALSE,"영신금속";#N/A,#N/A,FALSE,"태양금속";#N/A,#N/A,FALSE,"진합정공";#N/A,#N/A,FALSE,"코리아";#N/A,#N/A,FALSE,"풍강금속";#N/A,#N/A,FALSE,"선일기계"}</definedName>
    <definedName name="wkqcjf">#REF!</definedName>
    <definedName name="wkswhs" hidden="1">{#N/A,#N/A,FALSE,"단축1";#N/A,#N/A,FALSE,"단축2";#N/A,#N/A,FALSE,"단축3";#N/A,#N/A,FALSE,"장축";#N/A,#N/A,FALSE,"4WD"}</definedName>
    <definedName name="wkworhgk" localSheetId="0" hidden="1">{#N/A,#N/A,TRUE,"Y생산";#N/A,#N/A,TRUE,"Y판매";#N/A,#N/A,TRUE,"Y총물량";#N/A,#N/A,TRUE,"Y능력";#N/A,#N/A,TRUE,"YKD"}</definedName>
    <definedName name="wkworhgk" localSheetId="1" hidden="1">{#N/A,#N/A,TRUE,"Y생산";#N/A,#N/A,TRUE,"Y판매";#N/A,#N/A,TRUE,"Y총물량";#N/A,#N/A,TRUE,"Y능력";#N/A,#N/A,TRUE,"YKD"}</definedName>
    <definedName name="wkworhgk" hidden="1">{#N/A,#N/A,TRUE,"Y생산";#N/A,#N/A,TRUE,"Y판매";#N/A,#N/A,TRUE,"Y총물량";#N/A,#N/A,TRUE,"Y능력";#N/A,#N/A,TRUE,"YKD"}</definedName>
    <definedName name="WL" hidden="1">{#N/A,#N/A,FALSE,"현장 NCR 분석";#N/A,#N/A,FALSE,"현장품질감사";#N/A,#N/A,FALSE,"현장품질감사"}</definedName>
    <definedName name="WLPP" hidden="1">{#N/A,#N/A,FALSE,"인원";#N/A,#N/A,FALSE,"비용2";#N/A,#N/A,FALSE,"비용1";#N/A,#N/A,FALSE,"비용";#N/A,#N/A,FALSE,"보증2";#N/A,#N/A,FALSE,"보증1";#N/A,#N/A,FALSE,"보증";#N/A,#N/A,FALSE,"손익1";#N/A,#N/A,FALSE,"손익";#N/A,#N/A,FALSE,"부서별매출";#N/A,#N/A,FALSE,"매출"}</definedName>
    <definedName name="WLQ" hidden="1">{#N/A,#N/A,FALSE,"Sheet1"}</definedName>
    <definedName name="wlqrp" hidden="1">0</definedName>
    <definedName name="wm.조골재1" localSheetId="0" hidden="1">{#N/A,#N/A,FALSE,"조골재"}</definedName>
    <definedName name="wm.조골재1" hidden="1">{#N/A,#N/A,FALSE,"조골재"}</definedName>
    <definedName name="WND" localSheetId="0" hidden="1">{#N/A,#N/A,FALSE,"단축1";#N/A,#N/A,FALSE,"단축2";#N/A,#N/A,FALSE,"단축3";#N/A,#N/A,FALSE,"장축";#N/A,#N/A,FALSE,"4WD"}</definedName>
    <definedName name="WND" localSheetId="1" hidden="1">{#N/A,#N/A,FALSE,"단축1";#N/A,#N/A,FALSE,"단축2";#N/A,#N/A,FALSE,"단축3";#N/A,#N/A,FALSE,"장축";#N/A,#N/A,FALSE,"4WD"}</definedName>
    <definedName name="WND" hidden="1">{#N/A,#N/A,FALSE,"단축1";#N/A,#N/A,FALSE,"단축2";#N/A,#N/A,FALSE,"단축3";#N/A,#N/A,FALSE,"장축";#N/A,#N/A,FALSE,"4WD"}</definedName>
    <definedName name="WNDY" localSheetId="0" hidden="1">{#N/A,#N/A,FALSE,"PART-1234-8-12-9(41)";#N/A,#N/A,FALSE,"PARTS-2(3)";#N/A,#N/A,FALSE,"VAN SYSTEM";#N/A,#N/A,FALSE,"PARTS-10(26)";#N/A,#N/A,FALSE,"PART-5-6-7-11(14)";#N/A,#N/A,FALSE,"PARTS-4(3)";#N/A,#N/A,FALSE,"PCLASS"}</definedName>
    <definedName name="WNDY" hidden="1">{#N/A,#N/A,FALSE,"PART-1234-8-12-9(41)";#N/A,#N/A,FALSE,"PARTS-2(3)";#N/A,#N/A,FALSE,"VAN SYSTEM";#N/A,#N/A,FALSE,"PARTS-10(26)";#N/A,#N/A,FALSE,"PART-5-6-7-11(14)";#N/A,#N/A,FALSE,"PARTS-4(3)";#N/A,#N/A,FALSE,"PCLASS"}</definedName>
    <definedName name="wnwn"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O\\\\\\재료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재료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재료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OD" hidden="1">{#N/A,#N/A,TRUE,"일정"}</definedName>
    <definedName name="WOL" localSheetId="0">#REF!</definedName>
    <definedName name="WOL">#REF!</definedName>
    <definedName name="WON_RATE" localSheetId="0">[88]Input!#REF!</definedName>
    <definedName name="WON_RATE">[88]Input!#REF!</definedName>
    <definedName name="work" hidden="1">#REF!</definedName>
    <definedName name="works" localSheetId="0"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orks"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PL" localSheetId="0" hidden="1">{#N/A,#N/A,FALSE,"BS";#N/A,#N/A,FALSE,"PL";#N/A,#N/A,FALSE,"처분";#N/A,#N/A,FALSE,"현금";#N/A,#N/A,FALSE,"매출";#N/A,#N/A,FALSE,"원가";#N/A,#N/A,FALSE,"경영"}</definedName>
    <definedName name="WPL" hidden="1">{#N/A,#N/A,FALSE,"BS";#N/A,#N/A,FALSE,"PL";#N/A,#N/A,FALSE,"처분";#N/A,#N/A,FALSE,"현금";#N/A,#N/A,FALSE,"매출";#N/A,#N/A,FALSE,"원가";#N/A,#N/A,FALSE,"경영"}</definedName>
    <definedName name="wpwkrdlfwjd" localSheetId="0" hidden="1">{#N/A,#N/A,FALSE,"단축1";#N/A,#N/A,FALSE,"단축2";#N/A,#N/A,FALSE,"단축3";#N/A,#N/A,FALSE,"장축";#N/A,#N/A,FALSE,"4WD"}</definedName>
    <definedName name="wpwkrdlfwjd" localSheetId="1" hidden="1">{#N/A,#N/A,FALSE,"단축1";#N/A,#N/A,FALSE,"단축2";#N/A,#N/A,FALSE,"단축3";#N/A,#N/A,FALSE,"장축";#N/A,#N/A,FALSE,"4WD"}</definedName>
    <definedName name="wpwkrdlfwjd" hidden="1">{#N/A,#N/A,FALSE,"단축1";#N/A,#N/A,FALSE,"단축2";#N/A,#N/A,FALSE,"단축3";#N/A,#N/A,FALSE,"장축";#N/A,#N/A,FALSE,"4WD"}</definedName>
    <definedName name="WP투자사업개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 localSheetId="0" hidden="1">{#N/A,#N/A,FALSE,"을지 (4)";#N/A,#N/A,FALSE,"을지 (5)";#N/A,#N/A,FALSE,"을지 (6)"}</definedName>
    <definedName name="WQ" localSheetId="1" hidden="1">{#N/A,#N/A,FALSE,"을지 (4)";#N/A,#N/A,FALSE,"을지 (5)";#N/A,#N/A,FALSE,"을지 (6)"}</definedName>
    <definedName name="WQ" hidden="1">{#N/A,#N/A,FALSE,"을지 (4)";#N/A,#N/A,FALSE,"을지 (5)";#N/A,#N/A,FALSE,"을지 (6)"}</definedName>
    <definedName name="WQBYHCJYBHUH" hidden="1">{#N/A,#N/A,FALSE,"단축1";#N/A,#N/A,FALSE,"단축2";#N/A,#N/A,FALSE,"단축3";#N/A,#N/A,FALSE,"장축";#N/A,#N/A,FALSE,"4WD"}</definedName>
    <definedName name="wqe" localSheetId="0" hidden="1">{#N/A,#N/A,FALSE,"견적대비-2"}</definedName>
    <definedName name="wqe" localSheetId="1" hidden="1">{#N/A,#N/A,FALSE,"견적대비-2"}</definedName>
    <definedName name="wqe" hidden="1">{#N/A,#N/A,FALSE,"견적대비-2"}</definedName>
    <definedName name="wqeq" hidden="1">{"'4월수지'!$A$1:$AE$45"}</definedName>
    <definedName name="wqsdsasrsacsd" hidden="1">{#N/A,#N/A,FALSE,"단축1";#N/A,#N/A,FALSE,"단축2";#N/A,#N/A,FALSE,"단축3";#N/A,#N/A,FALSE,"장축";#N/A,#N/A,FALSE,"4WD"}</definedName>
    <definedName name="WQTFGSDF" hidden="1">{#N/A,#N/A,FALSE,"단축1";#N/A,#N/A,FALSE,"단축2";#N/A,#N/A,FALSE,"단축3";#N/A,#N/A,FALSE,"장축";#N/A,#N/A,FALSE,"4WD"}</definedName>
    <definedName name="wq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qwqw" localSheetId="0" hidden="1">{#N/A,#N/A,FALSE,"단축1";#N/A,#N/A,FALSE,"단축2";#N/A,#N/A,FALSE,"단축3";#N/A,#N/A,FALSE,"장축";#N/A,#N/A,FALSE,"4WD"}</definedName>
    <definedName name="wqwqw" localSheetId="1" hidden="1">{#N/A,#N/A,FALSE,"단축1";#N/A,#N/A,FALSE,"단축2";#N/A,#N/A,FALSE,"단축3";#N/A,#N/A,FALSE,"장축";#N/A,#N/A,FALSE,"4WD"}</definedName>
    <definedName name="wqwqw" hidden="1">{#N/A,#N/A,FALSE,"단축1";#N/A,#N/A,FALSE,"단축2";#N/A,#N/A,FALSE,"단축3";#N/A,#N/A,FALSE,"장축";#N/A,#N/A,FALSE,"4WD"}</definedName>
    <definedName name="wr" localSheetId="0" hidden="1">{#N/A,#N/A,FALSE,"Aging Summary";#N/A,#N/A,FALSE,"Ratio Analysis";#N/A,#N/A,FALSE,"Test 120 Day Accts";#N/A,#N/A,FALSE,"Tickmarks"}</definedName>
    <definedName name="wr" localSheetId="1" hidden="1">{#N/A,#N/A,FALSE,"Aging Summary";#N/A,#N/A,FALSE,"Ratio Analysis";#N/A,#N/A,FALSE,"Test 120 Day Accts";#N/A,#N/A,FALSE,"Tickmarks"}</definedName>
    <definedName name="wr" hidden="1">{#N/A,#N/A,FALSE,"Aging Summary";#N/A,#N/A,FALSE,"Ratio Analysis";#N/A,#N/A,FALSE,"Test 120 Day Accts";#N/A,#N/A,FALSE,"Tickmarks"}</definedName>
    <definedName name="wret"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et"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et"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ETTTTYT"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EWR" hidden="1">[85]물량표!#REF!</definedName>
    <definedName name="wrm" hidden="1">{#N/A,#N/A,TRUE,"BTX splitter";#N/A,#N/A,TRUE,"MSTDP";#N/A,#N/A,TRUE,"ISOMAR";#N/A,#N/A,TRUE,"Capacity";#N/A,#N/A,TRUE,"Flow Rates"}</definedName>
    <definedName name="wrn" localSheetId="0" hidden="1">{#N/A,#N/A,FALSE,"단축1";#N/A,#N/A,FALSE,"단축2";#N/A,#N/A,FALSE,"단축3";#N/A,#N/A,FALSE,"장축";#N/A,#N/A,FALSE,"4WD"}</definedName>
    <definedName name="wrn" localSheetId="1" hidden="1">{#N/A,#N/A,FALSE,"단축1";#N/A,#N/A,FALSE,"단축2";#N/A,#N/A,FALSE,"단축3";#N/A,#N/A,FALSE,"장축";#N/A,#N/A,FALSE,"4WD"}</definedName>
    <definedName name="wrn" hidden="1">{#N/A,#N/A,FALSE,"단축1";#N/A,#N/A,FALSE,"단축2";#N/A,#N/A,FALSE,"단축3";#N/A,#N/A,FALSE,"장축";#N/A,#N/A,FALSE,"4WD"}</definedName>
    <definedName name="wrn.????." localSheetId="0" hidden="1">{#N/A,#N/A,FALSE,"??1";#N/A,#N/A,FALSE,"??2";#N/A,#N/A,FALSE,"??3";#N/A,#N/A,FALSE,"??";#N/A,#N/A,FALSE,"4WD"}</definedName>
    <definedName name="wrn.????." localSheetId="1" hidden="1">{#N/A,#N/A,FALSE,"??1";#N/A,#N/A,FALSE,"??2";#N/A,#N/A,FALSE,"??3";#N/A,#N/A,FALSE,"??";#N/A,#N/A,FALSE,"4WD"}</definedName>
    <definedName name="wrn.????." hidden="1">{#N/A,#N/A,FALSE,"??1";#N/A,#N/A,FALSE,"??2";#N/A,#N/A,FALSE,"??3";#N/A,#N/A,FALSE,"??";#N/A,#N/A,FALSE,"4WD"}</definedName>
    <definedName name="wrn.0km." localSheetId="0"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0km." localSheetId="1"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0km."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wrn.11." hidden="1">{#N/A,#N/A,FALSE,"해외크레임";#N/A,#N/A,FALSE,"ACCENT현황";#N/A,#N/A,FALSE,"AVANTE";#N/A,#N/A,FALSE,"SONATA(3)";#N/A,#N/A,FALSE,"국내크레임"}</definedName>
    <definedName name="wrn.2번." localSheetId="0" hidden="1">{#N/A,#N/A,FALSE,"2~8번"}</definedName>
    <definedName name="wrn.2번." hidden="1">{#N/A,#N/A,FALSE,"2~8번"}</definedName>
    <definedName name="wrn.3_4분기._.양식." hidden="1">{#N/A,#N/A,FALSE,"표지";#N/A,#N/A,FALSE,"목차";#N/A,#N/A,FALSE,"손익현황";#N/A,#N/A,FALSE,"재무현황";#N/A,#N/A,FALSE,"자금운용";#N/A,#N/A,FALSE,"현금흐름";#N/A,#N/A,FALSE,"판매현황";#N/A,#N/A,FALSE,"수주현황";#N/A,#N/A,FALSE,"생산현황";#N/A,#N/A,FALSE,"기성현황";#N/A,#N/A,FALSE,"손익분석";#N/A,#N/A,FALSE,"판매분석";#N/A,#N/A,FALSE,"수주분석";#N/A,#N/A,FALSE,"생산분석";#N/A,#N/A,FALSE,"기성분석";#N/A,#N/A,FALSE,"원가절감"}</definedName>
    <definedName name="wrn.345." localSheetId="0" hidden="1">{#N/A,#N/A,FALSE,"96 3월물량표";#N/A,#N/A,FALSE,"96 4월물량표";#N/A,#N/A,FALSE,"96 5월물량표"}</definedName>
    <definedName name="wrn.345." localSheetId="1" hidden="1">{#N/A,#N/A,FALSE,"96 3월물량표";#N/A,#N/A,FALSE,"96 4월물량표";#N/A,#N/A,FALSE,"96 5월물량표"}</definedName>
    <definedName name="wrn.345." hidden="1">{#N/A,#N/A,FALSE,"96 3월물량표";#N/A,#N/A,FALSE,"96 4월물량표";#N/A,#N/A,FALSE,"96 5월물량표"}</definedName>
    <definedName name="wrn.8월회의." hidden="1">{#N/A,#N/A,TRUE,"생산";#N/A,#N/A,TRUE,"표지"}</definedName>
    <definedName name="wrn.8월회의._1" hidden="1">{#N/A,#N/A,TRUE,"생산";#N/A,#N/A,TRUE,"표지"}</definedName>
    <definedName name="wrn.8월회의._2" hidden="1">{#N/A,#N/A,TRUE,"생산";#N/A,#N/A,TRUE,"표지"}</definedName>
    <definedName name="wrn.8월회의._3" hidden="1">{#N/A,#N/A,TRUE,"생산";#N/A,#N/A,TRUE,"표지"}</definedName>
    <definedName name="wrn.96사업계획." localSheetId="0" hidden="1">{#N/A,#N/A,FALSE,"96자동차사 계획";#N/A,#N/A,FALSE,"96자동차사 계획"}</definedName>
    <definedName name="wrn.96사업계획." localSheetId="1" hidden="1">{#N/A,#N/A,FALSE,"96자동차사 계획";#N/A,#N/A,FALSE,"96자동차사 계획"}</definedName>
    <definedName name="wrn.96사업계획." hidden="1">{#N/A,#N/A,FALSE,"96자동차사 계획";#N/A,#N/A,FALSE,"96자동차사 계획"}</definedName>
    <definedName name="wrn.97." localSheetId="0" hidden="1">{#N/A,#N/A,FALSE,"지침";#N/A,#N/A,FALSE,"환경분석";#N/A,#N/A,FALSE,"Sheet16"}</definedName>
    <definedName name="wrn.97." hidden="1">{#N/A,#N/A,FALSE,"지침";#N/A,#N/A,FALSE,"환경분석";#N/A,#N/A,FALSE,"Sheet16"}</definedName>
    <definedName name="wrn.97._1" hidden="1">{#N/A,#N/A,FALSE,"지침";#N/A,#N/A,FALSE,"환경분석";#N/A,#N/A,FALSE,"Sheet16"}</definedName>
    <definedName name="wrn.97._2" hidden="1">{#N/A,#N/A,FALSE,"지침";#N/A,#N/A,FALSE,"환경분석";#N/A,#N/A,FALSE,"Sheet16"}</definedName>
    <definedName name="wrn.97._3" hidden="1">{#N/A,#N/A,FALSE,"지침";#N/A,#N/A,FALSE,"환경분석";#N/A,#N/A,FALSE,"Sheet16"}</definedName>
    <definedName name="wrn.97년._.9월._.임차현황." hidden="1">{#N/A,#N/A,FALSE,"동부"}</definedName>
    <definedName name="wrn.98" localSheetId="0" hidden="1">{#N/A,#N/A,FALSE,"지침";#N/A,#N/A,FALSE,"환경분석";#N/A,#N/A,FALSE,"Sheet16"}</definedName>
    <definedName name="wrn.98" hidden="1">{#N/A,#N/A,FALSE,"지침";#N/A,#N/A,FALSE,"환경분석";#N/A,#N/A,FALSE,"Sheet16"}</definedName>
    <definedName name="WRN.98." localSheetId="0" hidden="1">{#N/A,#N/A,FALSE,"지침";#N/A,#N/A,FALSE,"환경분석";#N/A,#N/A,FALSE,"Sheet16"}</definedName>
    <definedName name="WRN.98." hidden="1">{#N/A,#N/A,FALSE,"지침";#N/A,#N/A,FALSE,"환경분석";#N/A,#N/A,FALSE,"Sheet16"}</definedName>
    <definedName name="wrn.98결산서." hidden="1">{#N/A,#N/A,TRUE,"대차대조"}</definedName>
    <definedName name="WRN.99SM계획서" hidden="1">{#N/A,#N/A,FALSE,"96자동차사 계획";#N/A,#N/A,FALSE,"96자동차사 계획"}</definedName>
    <definedName name="wrn.99경영계획양식." hidden="1">{#N/A,#N/A,TRUE,"1.환경분석_목표";#N/A,#N/A,TRUE,"2.원가절감";#N/A,#N/A,TRUE,"3.경영계획총괄";#N/A,#N/A,TRUE,"4.손익계획";#N/A,#N/A,TRUE,"5.재무계획";#N/A,#N/A,TRUE,"6-1.차임금현황";#N/A,#N/A,TRUE,"6-2현금흐름";#N/A,#N/A,TRUE,"7-1.생산계획";#N/A,#N/A,TRUE,"7-2.판매계획";#N/A,#N/A,TRUE,"8-1.유형별투자";#N/A,#N/A,TRUE,"8-2.내역별투자";#N/A,#N/A,TRUE,"8-3.연구개발";#N/A,#N/A,TRUE,"9.인력운용";#N/A,#N/A,TRUE,"10.조직도";#N/A,#N/A,TRUE,"11.교육훈련계획";#N/A,#N/A,TRUE,"12.홍보계획";#N/A,#N/A,TRUE,"13.보유부동산현황";#N/A,#N/A,TRUE,"표지";#N/A,#N/A,TRUE,"목차"}</definedName>
    <definedName name="wrn.aa." hidden="1">{#N/A,#N/A,FALSE,"UNIT";#N/A,#N/A,FALSE,"UNIT";#N/A,#N/A,FALSE,"계정"}</definedName>
    <definedName name="wrn.aa._1" hidden="1">{#N/A,#N/A,FALSE,"UNIT";#N/A,#N/A,FALSE,"UNIT";#N/A,#N/A,FALSE,"계정"}</definedName>
    <definedName name="wrn.aa._2" hidden="1">{#N/A,#N/A,FALSE,"UNIT";#N/A,#N/A,FALSE,"UNIT";#N/A,#N/A,FALSE,"계정"}</definedName>
    <definedName name="wrn.aa._3" hidden="1">{#N/A,#N/A,FALSE,"UNIT";#N/A,#N/A,FALSE,"UNIT";#N/A,#N/A,FALSE,"계정"}</definedName>
    <definedName name="wrn.ACCEL._.PERF." hidden="1">{#N/A,#N/A,FALSE,"입력SHT"}</definedName>
    <definedName name="wrn.ACHESON94TAXRETURN." localSheetId="0"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HESON94TAXRETURN." localSheetId="1"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CHESON94TAXRETURN." hidden="1">{#N/A,#N/A,FALSE,"일반적사항";#N/A,#N/A,FALSE,"주요재무자료";#N/A,#N/A,FALSE,"표지";#N/A,#N/A,FALSE,"총괄표";#N/A,#N/A,FALSE,"1호 과표세액";#N/A,#N/A,FALSE,"1-2호 농어촌과표";#N/A,#N/A,FALSE,"2호 서식";#N/A,#N/A,FALSE,"3(1)호 공제감면";#N/A,#N/A,FALSE,"임시특별감면";#N/A,#N/A,FALSE,"3(1)부7 기업합리";#N/A,#N/A,FALSE,"3(3)호(갑) 원천납부";#N/A,#N/A,FALSE,"5호 농어촌";#N/A,#N/A,FALSE,"6호 소득금액";#N/A,#N/A,FALSE,"6호 첨부(익)";#N/A,#N/A,FALSE,"6호 첨부(손)";#N/A,#N/A,FALSE,"6-1호 수입금액";#N/A,#N/A,FALSE,"6-3호 퇴충";#N/A,#N/A,FALSE,"6-3(4)호 대손";#N/A,#N/A,FALSE,"6-4호 접대(갑)";#N/A,#N/A,FALSE,"6-4호 접대(을)";#N/A,#N/A,FALSE,"6-6호(부표) 자본적지출";#N/A,#N/A,FALSE,"6-10호 재고자산";#N/A,#N/A,FALSE,"6-11호 세금과공과";#N/A,#N/A,FALSE,"6-12호 선급비용";#N/A,#N/A,FALSE,"6-14호 부동산보유";#N/A,#N/A,FALSE,"9호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definedName>
    <definedName name="wrn.AG._.Kosten." localSheetId="0" hidden="1">{#N/A,#N/A,FALSE,"AG";#N/A,#N/A,FALSE,"GB-I";#N/A,#N/A,FALSE,"GB--SR_K";#N/A,#N/A,FALSE,"GB-SR_B";#N/A,#N/A,FALSE,"GB-KS";#N/A,#N/A,FALSE,"Kammerer";#N/A,#N/A,FALSE,"Kienzle"}</definedName>
    <definedName name="wrn.AG._.Kosten." localSheetId="1" hidden="1">{#N/A,#N/A,FALSE,"AG";#N/A,#N/A,FALSE,"GB-I";#N/A,#N/A,FALSE,"GB--SR_K";#N/A,#N/A,FALSE,"GB-SR_B";#N/A,#N/A,FALSE,"GB-KS";#N/A,#N/A,FALSE,"Kammerer";#N/A,#N/A,FALSE,"Kienzle"}</definedName>
    <definedName name="wrn.AG._.Kosten." hidden="1">{#N/A,#N/A,FALSE,"AG";#N/A,#N/A,FALSE,"GB-I";#N/A,#N/A,FALSE,"GB--SR_K";#N/A,#N/A,FALSE,"GB-SR_B";#N/A,#N/A,FALSE,"GB-KS";#N/A,#N/A,FALSE,"Kammerer";#N/A,#N/A,FALSE,"Kienzle"}</definedName>
    <definedName name="wrn.Aging._.and._.Trend._.Analysis." localSheetId="0" hidden="1">{#N/A,#N/A,FALSE,"Aging Summary";#N/A,#N/A,FALSE,"Ratio Analysis";#N/A,#N/A,FALSE,"Test 120 Day Accts";#N/A,#N/A,FALSE,"Tickmarks"}</definedName>
    <definedName name="wrn.Aging._.and._.Trend._.Analysis." localSheetId="1"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ging._.and._.Trend._.Analysis._1" hidden="1">{#N/A,#N/A,FALSE,"Aging Summary";#N/A,#N/A,FALSE,"Ratio Analysis";#N/A,#N/A,FALSE,"Test 120 Day Accts";#N/A,#N/A,FALSE,"Tickmarks"}</definedName>
    <definedName name="wrn.Aging._.and._.Trend._.Analysis._2" hidden="1">{#N/A,#N/A,FALSE,"Aging Summary";#N/A,#N/A,FALSE,"Ratio Analysis";#N/A,#N/A,FALSE,"Test 120 Day Accts";#N/A,#N/A,FALSE,"Tickmarks"}</definedName>
    <definedName name="wrn.Aging._.and._.Trend._.Analysis._3" hidden="1">{#N/A,#N/A,FALSE,"Aging Summary";#N/A,#N/A,FALSE,"Ratio Analysis";#N/A,#N/A,FALSE,"Test 120 Day Accts";#N/A,#N/A,FALSE,"Tickmarks"}</definedName>
    <definedName name="wrn.Aging._.and._.Trend._.Analysis._4" hidden="1">{#N/A,#N/A,FALSE,"Aging Summary";#N/A,#N/A,FALSE,"Ratio Analysis";#N/A,#N/A,FALSE,"Test 120 Day Accts";#N/A,#N/A,FALSE,"Tickmarks"}</definedName>
    <definedName name="wrn.ALL." hidden="1">{"PAGE1",#N/A,FALSE,"YIELDS";"PAGE2",#N/A,FALSE,"YIELDS";"PAGE3",#N/A,FALSE,"YIELDS"}</definedName>
    <definedName name="wrn.all._.input." hidden="1">{"basic esc rates",#N/A,FALSE,"Basic data";"basic units on",#N/A,FALSE,"Basic data";"basic capacity",#N/A,FALSE,"Basic data";"basic cap factor",#N/A,FALSE,"Basic data";"basic heat rates",#N/A,FALSE,"Basic data";"basic generation",#N/A,FALSE,"Basic data";"basic price",#N/A,FALSE,"Basic data";"basic rev mp",#N/A,FALSE,"Basic data";"basic rev cos",#N/A,FALSE,"Basic data";"basic fuel cost",#N/A,FALSE,"Basic data";"basic o_m",#N/A,FALSE,"Basic data";"basic nox o_m",#N/A,FALSE,"Basic data";"basic env o_m",#N/A,FALSE,"Basic data";"basic corp oh",#N/A,FALSE,"Basic data";"basic oil inv",#N/A,FALSE,"Basic data";"basic prop tax",#N/A,FALSE,"Basic data";"basic summary costs",#N/A,FALSE,"Basic data";"basic gross book value",#N/A,FALSE,"Basic data";"basic cap add",#N/A,FALSE,"Basic data";"basic nox cap add",#N/A,FALSE,"Basic data";"basic other env cap add",#N/A,FALSE,"Basic data";"basic deprec",#N/A,FALSE,"Basic data";"basic decom",#N/A,FALSE,"Basic data";"basic rate base",#N/A,FALSE,"Basic data";"basic summary book value",#N/A,FALSE,"Basic data"}</definedName>
    <definedName name="wrn.Appropriation." hidden="1">{#N/A,#N/A,FALSE,"Title Sheet";#N/A,#N/A,FALSE,"GMCL A.R.";#N/A,#N/A,FALSE,"P.A.R.(CAP)";#N/A,#N/A,FALSE,"Forecast";#N/A,#N/A,FALSE,"1 Land";#N/A,#N/A,FALSE,"2 Buildings";#N/A,#N/A,FALSE,"3 Machinery and Equipment";#N/A,#N/A,FALSE,"4 Tooling";#N/A,#N/A,FALSE,"5 Operations";#N/A,#N/A,FALSE,"Detail 1";#N/A,#N/A,FALSE,"Detail 2";#N/A,#N/A,FALSE,"Detail 3";#N/A,#N/A,FALSE,"Savings Estimates";#N/A,#N/A,FALSE,"DCF ROI";#N/A,#N/A,FALSE,"Employment Impact";#N/A,#N/A,FALSE,"Environment";#N/A,#N/A,FALSE,"Energy Usage";#N/A,#N/A,FALSE,"Prelimiary DR";#N/A,#N/A,FALSE,"Programable Devices";#N/A,#N/A,FALSE,"Check Off List";#N/A,#N/A,FALSE,"Info"}</definedName>
    <definedName name="wrn.asg." hidden="1">{#N/A,#N/A,FALSE,"Exh 1";#N/A,#N/A,FALSE,"Exh 2";#N/A,#N/A,FALSE,"Exh 2a";#N/A,#N/A,FALSE,"Exh 3";#N/A,#N/A,FALSE,"Exhib 4";#N/A,#N/A,FALSE,"eh 5";#N/A,#N/A,FALSE,"Exh 6"}</definedName>
    <definedName name="wrn.AU._.검사성적서." localSheetId="0" hidden="1">{#N/A,#N/A,FALSE,"을지 (4)";#N/A,#N/A,FALSE,"을지 (5)";#N/A,#N/A,FALSE,"을지 (6)"}</definedName>
    <definedName name="wrn.AU._.검사성적서." localSheetId="1" hidden="1">{#N/A,#N/A,FALSE,"을지 (4)";#N/A,#N/A,FALSE,"을지 (5)";#N/A,#N/A,FALSE,"을지 (6)"}</definedName>
    <definedName name="wrn.AU._.검사성적서." hidden="1">{#N/A,#N/A,FALSE,"을지 (4)";#N/A,#N/A,FALSE,"을지 (5)";#N/A,#N/A,FALSE,"을지 (6)"}</definedName>
    <definedName name="wrn.AU._.초도품._.보증서." localSheetId="0" hidden="1">{#N/A,#N/A,FALSE,"초도품";#N/A,#N/A,FALSE,"초도품 (2)";#N/A,#N/A,FALSE,"초도품 (3)";#N/A,#N/A,FALSE,"초도품 (4)";#N/A,#N/A,FALSE,"초도품 (5)";#N/A,#N/A,FALSE,"초도품 (6)"}</definedName>
    <definedName name="wrn.AU._.초도품._.보증서." localSheetId="1" hidden="1">{#N/A,#N/A,FALSE,"초도품";#N/A,#N/A,FALSE,"초도품 (2)";#N/A,#N/A,FALSE,"초도품 (3)";#N/A,#N/A,FALSE,"초도품 (4)";#N/A,#N/A,FALSE,"초도품 (5)";#N/A,#N/A,FALSE,"초도품 (6)"}</definedName>
    <definedName name="wrn.AU._.초도품._.보증서." hidden="1">{#N/A,#N/A,FALSE,"초도품";#N/A,#N/A,FALSE,"초도품 (2)";#N/A,#N/A,FALSE,"초도품 (3)";#N/A,#N/A,FALSE,"초도품 (4)";#N/A,#N/A,FALSE,"초도품 (5)";#N/A,#N/A,FALSE,"초도품 (6)"}</definedName>
    <definedName name="wrn.AuºIAI¼a." localSheetId="0" hidden="1">{#N/A,#N/A,FALSE,"´UA";#N/A,#N/A,FALSE,"´UA";#N/A,#N/A,FALSE,"´UA";#N/A,#N/A,FALSE,"Aa";#N/A,#N/A,FALSE,"4WD"}</definedName>
    <definedName name="wrn.AuºIAI¼a." localSheetId="1" hidden="1">{#N/A,#N/A,FALSE,"´UA";#N/A,#N/A,FALSE,"´UA";#N/A,#N/A,FALSE,"´UA";#N/A,#N/A,FALSE,"Aa";#N/A,#N/A,FALSE,"4WD"}</definedName>
    <definedName name="wrn.AuºIAI¼a." hidden="1">{#N/A,#N/A,FALSE,"´UA";#N/A,#N/A,FALSE,"´UA";#N/A,#N/A,FALSE,"´UA";#N/A,#N/A,FALSE,"Aa";#N/A,#N/A,FALSE,"4WD"}</definedName>
    <definedName name="wrn.AU가공." localSheetId="0"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 localSheetId="1"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AU가공." hidden="1">{#N/A,#N/A,FALSE,"總DEP";#N/A,#N/A,FALSE,"표지";#N/A,#N/A,FALSE,"전제";#N/A,#N/A,FALSE,"전제";#N/A,#N/A,FALSE,"전제 (2)";#N/A,#N/A,FALSE,"總DEP";#N/A,#N/A,FALSE,"DSLENG_DEPT1";#N/A,#N/A,FALSE,"DSLENG_DEPT2";#N/A,#N/A,FALSE,"TM ";#N/A,#N/A,FALSE,"TM  (2)";#N/A,#N/A,FALSE,"PRESS동일";#N/A,#N/A,FALSE,"GRACE조립동일";#N/A,#N/A,FALSE,"GR가공비";#N/A,#N/A,FALSE,"1T완성차VOL";#N/A,#N/A,FALSE,"MH";#N/A,#N/A,FALSE,"auDSLENG_DEPT1";#N/A,#N/A,FALSE,"auDSLENG_DEPT2";#N/A,#N/A,FALSE,"GASENG DEP";#N/A,#N/A,FALSE,"GASENG DEP (2)";#N/A,#N/A,FALSE,"KMTM 1";#N/A,#N/A,FALSE,"Z,KMTM 2";#N/A,#N/A,FALSE,"R_AXLE";#N/A,#N/A,FALSE,"R_AXLE (2)";#N/A,#N/A,FALSE,"AU PRESS";#N/A,#N/A,FALSE,"AU PRESS (2)";#N/A,#N/A,FALSE,"AU 조립";#N/A,#N/A,FALSE,"AU 조립동일 (2)";#N/A,#N/A,FALSE,"PRT가공비 (1)";#N/A,#N/A,FALSE,"PRT가공비 (2)"}</definedName>
    <definedName name="wrn.BalanceSheetComparison." hidden="1">{#N/A,"BalanceSheetGroup",TRUE,"BSComparison";#N/A,"BalanceSheetDS",TRUE,"BSComparison";#N/A,"BalanceSheetDDS",TRUE,"BSComparison";#N/A,"BalanceSheetDSA",TRUE,"BSComparison";#N/A,"BalanceSheetDSKK",TRUE,"BSComparison";#N/A,"BalanceSheetSOW",TRUE,"BSComparison";#N/A,"BalanceSheetDeneb",TRUE,"BSComparison"}</definedName>
    <definedName name="wrn.BalanceSheetGroup." hidden="1">{#N/A,#N/A,TRUE,"Title";#N/A,#N/A,TRUE,"BSAssets";#N/A,#N/A,TRUE,"BSLiabilities";#N/A,#N/A,TRUE,"ConsolidatedEquityControl";#N/A,#N/A,TRUE,"BSConsolidatedDetail"}</definedName>
    <definedName name="wrn.BalanceSheetPublication." hidden="1">{#N/A,"Publication",TRUE,"Title";#N/A,"BalanceSheetGroup",TRUE,"BS10Q";"Partiel",#N/A,TRUE,"BSAssets";"Partiel",#N/A,TRUE,"BSLiabilities";#N/A,#N/A,TRUE,"BS10QFrançais"}</definedName>
    <definedName name="wrn.BalanceSheetTotal." hidden="1">{#N/A,"Interne",TRUE,"Title";#N/A,#N/A,TRUE,"BSAssets";#N/A,#N/A,TRUE,"BSLiabilities";#N/A,"BalanceSheetGroup",TRUE,"BSComparison";#N/A,"BalanceSheetDS",TRUE,"BSComparison";#N/A,"BalanceSheetDDS",TRUE,"BSComparison";#N/A,"BalanceSheetDSA",TRUE,"BSComparison";#N/A,"BalanceSheetDSKK",TRUE,"BSComparison";#N/A,"BalanceSheetSOW",TRUE,"BSComparison";#N/A,"BalanceSheetDeneb",TRUE,"BSComparison";#N/A,#N/A,TRUE,"BSConsolidatedDetail";#N/A,#N/A,TRUE,"ConsolidatedEquityControl"}</definedName>
    <definedName name="wrn.BL94TAXRETURN." localSheetId="0"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L94TAXRETURN." localSheetId="1"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L94TAXRETURN." hidden="1">{#N/A,#N/A,FALSE,"일반적사항";#N/A,#N/A,FALSE,"주요재무자료";#N/A,#N/A,FALSE,"10(2)호 소득공제";#N/A,#N/A,FALSE,"표지";#N/A,#N/A,FALSE,"총괄표";#N/A,#N/A,FALSE,"1호 과표세액";#N/A,#N/A,FALSE,"2호 서식";#N/A,#N/A,FALSE,"2호부표 최저한세";#N/A,#N/A,FALSE,"3(1)호 공제감면";#N/A,#N/A,FALSE,"3(1) 부1 공제감면";#N/A,#N/A,FALSE,"임시특별감면";#N/A,#N/A,FALSE,"3(1)부7 기업합리";#N/A,#N/A,FALSE,"3(3)호(갑) 원천납부";#N/A,#N/A,FALSE,"5호 농어촌";#N/A,#N/A,FALSE,"6호 소득금액";#N/A,#N/A,FALSE,"6호 첨부(익)";#N/A,#N/A,FALSE,"6호 첨부(손)";#N/A,#N/A,FALSE,"재고자산추인";#N/A,#N/A,FALSE,"6-1호 수입금액";#N/A,#N/A,FALSE,"6-2(2)호 중소투자";#N/A,#N/A,FALSE,"6-2(4)호 해외시장";#N/A,#N/A,FALSE,"6-2(12)호 수출손실";#N/A,#N/A,FALSE,"6-3호 퇴충";#N/A,#N/A,FALSE,"6-3(3)호 단퇴";#N/A,#N/A,FALSE,"6-3(4)호 대손";#N/A,#N/A,FALSE,"6-4호 접대(갑)";#N/A,#N/A,FALSE,"6-4호 접대(을)";#N/A,#N/A,FALSE,"6-5호 외화(갑)";#N/A,#N/A,FALSE,"6-5호 외화(을)";#N/A,#N/A,FALSE,"6-6호(부표) 자본적지출";#N/A,#N/A,FALSE,"감가총괄";#N/A,#N/A,FALSE,"6-10호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조정수입";#N/A,#N/A,FALSE,"10(4)호 소득구분";#N/A,#N/A,FALSE,"12호 중소검토";#N/A,#N/A,FALSE,"14(1)호 갑 주식";#N/A,#N/A,FALSE,"59호 해외특수";#N/A,#N/A,FALSE,"요약 BS";#N/A,#N/A,FALSE,"요약 PL";#N/A,#N/A,FALSE,"요약원가";#N/A,#N/A,FALSE,"요약RE";#N/A,#N/A,FALSE,"60호 을 적정유보";#N/A,#N/A,FALSE,"60호 갑 적정유보";#N/A,#N/A,FALSE,"표지";#N/A,#N/A,FALSE,"총괄표";#N/A,#N/A,FALSE,"1호 과표세액";#N/A,#N/A,FALSE,"1호 과표세액";#N/A,#N/A,FALSE,"1호 과표세액";#N/A,#N/A,FALSE,"1-2호 농어촌과표";#N/A,#N/A,FALSE,"2호 서식";#N/A,#N/A,FALSE,"2호부표 최저한세";#N/A,#N/A,FALSE,"3(1)호 공제감면";#N/A,#N/A,FALSE,"3(1) 부1 공제감면";#N/A,#N/A,FALSE,"3(1) 부2 공제감면";#N/A,#N/A,FALSE,"3(1) 부3 세액조정";#N/A,#N/A,FALSE,"3(1) 부4 공제감면";#N/A,#N/A,FALSE,"3호 임시투자공제";#N/A,#N/A,FALSE,"3(1)부7 기업합리";#N/A,#N/A,FALSE,"3(3)호(갑) 원천납부";#N/A,#N/A,FALSE,"5호 농어촌";#N/A,#N/A,FALSE,"6호 소득금액";#N/A,#N/A,FALSE,"6호 첨부(익)";#N/A,#N/A,FALSE,"6-1호 수입금액";#N/A,#N/A,FALSE,"6-1호 수입금액";#N/A,#N/A,FALSE,"6-3호 퇴충";#N/A,#N/A,FALSE,"6-3(3)호 단퇴";#N/A,#N/A,FALSE,"6-3(4)호 대손";#N/A,#N/A,FALSE,"6-4호 접대(갑)";#N/A,#N/A,FALSE,"6-4호 접대(을)";#N/A,#N/A,FALSE,"6-5호 외화(갑)";#N/A,#N/A,FALSE,"6-5호 외화(을)";#N/A,#N/A,FALSE,"6-6호(부표) 자본적지출";#N/A,#N/A,FALSE,"6-10호 재고자산";#N/A,#N/A,FALSE,"6-11호 세금과공과";#N/A,#N/A,FALSE,"6-12호 선급비용";#N/A,#N/A,FALSE,"9호 자본금(갑)";#N/A,#N/A,FALSE,"9호 자본금(을)";#N/A,#N/A,FALSE,"10(2)호 소득공제";#N/A,#N/A,FALSE,"10(3)호 부표";#N/A,#N/A,FALSE,"10(3)호 주요계정";#N/A,#N/A,FALSE,"10(4)호 조정수입";#N/A,#N/A,FALSE,"14(1)호 갑 주식";#N/A,#N/A,FALSE,"59호 해외특수";#N/A,#N/A,FALSE,"60호 갑 적정유보";#N/A,#N/A,FALSE,"60호 을 적정유보";#N/A,#N/A,FALSE,"요약 BS";#N/A,#N/A,FALSE,"요약 PL";#N/A,#N/A,FALSE,"요약원가";#N/A,#N/A,FALSE,"요약RE";#N/A,#N/A,FALSE,"요약RE"}</definedName>
    <definedName name="wrn.BTX._.Splitter._.Model." hidden="1">{#N/A,#N/A,TRUE,"BTX splitter";#N/A,#N/A,TRUE,"MSTDP";#N/A,#N/A,TRUE,"ISOMAR";#N/A,#N/A,TRUE,"Capacity";#N/A,#N/A,TRUE,"Flow Rates"}</definedName>
    <definedName name="wrn.Capital._.Plan._.Report." hidden="1">{"Capital Plan CA Schedule",#N/A,TRUE,"Capital Plan";"Capital Plan Summary",#N/A,TRUE,"Capital Plan"}</definedName>
    <definedName name="wrn.CASH." localSheetId="0" hidden="1">{#N/A,#N/A,FALSE,"Sheet5"}</definedName>
    <definedName name="wrn.CASH." localSheetId="1" hidden="1">{#N/A,#N/A,FALSE,"Sheet5"}</definedName>
    <definedName name="wrn.CASH." hidden="1">{#N/A,#N/A,FALSE,"Sheet5"}</definedName>
    <definedName name="wrn.CashComparison." hidden="1">{#N/A,"CashGroup",TRUE,"SCFComparison";#N/A,"CashDS",TRUE,"SCFComparison";#N/A,"CashDDS",TRUE,"SCFComparison";#N/A,"CashDSA",TRUE,"SCFComparison";#N/A,"CashDSKK",TRUE,"SCFComparison";#N/A,"CashSOW",TRUE,"SCFComparison";#N/A,"CashDeneb",TRUE,"SCFComparison"}</definedName>
    <definedName name="wrn.CashGroup." hidden="1">{#N/A,#N/A,TRUE,"SCF";#N/A,"CashGroup",TRUE,"SCFComparison";#N/A,"CashDS",TRUE,"SCFComparison";#N/A,"CashDDS",TRUE,"SCFComparison";#N/A,"CashDSA",TRUE,"SCFComparison";#N/A,"CashDSKK",TRUE,"SCFComparison";#N/A,"CashSOW",TRUE,"SCFComparison";#N/A,"CashDeneb",TRUE,"SCFComparison";#N/A,#N/A,TRUE,"SCFConsolidatedDetail"}</definedName>
    <definedName name="wrn.charts." hidden="1">{"newyork",#N/A,FALSE,"Plots-Annually";"florida",#N/A,FALSE,"Plots-Annually"}</definedName>
    <definedName name="wrn.CIC94TAX." localSheetId="0"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C94TAX." localSheetId="1"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IC94TAX." hidden="1">{#N/A,#N/A,FALSE,"일반적사항";#N/A,#N/A,FALSE,"주요재무자료";#N/A,#N/A,FALSE,"표지";#N/A,#N/A,FALSE,"총괄표";#N/A,#N/A,FALSE,"1호 과표세액";#N/A,#N/A,FALSE,"2호 서식";#N/A,#N/A,FALSE,"3(3)호(갑) 원천납부";#N/A,#N/A,FALSE,"6호 소득금액";#N/A,#N/A,FALSE,"6호 첨부(익)";#N/A,#N/A,FALSE,"6호 첨부(익)";#N/A,#N/A,FALSE,"6호 첨부(손)";#N/A,#N/A,FALSE,"6-1호 수입금액";#N/A,#N/A,FALSE,"6-3호 퇴충";#N/A,#N/A,FALSE,"6-4호 접대(갑)";#N/A,#N/A,FALSE,"6-4호 접대(을)";#N/A,#N/A,FALSE,"감가총괄";#N/A,#N/A,FALSE,"6-6(3)호 감가(정액)";#N/A,#N/A,FALSE,"전기부인액추인";#N/A,#N/A,FALSE,"6-6호(부표) 자본적지출";#N/A,#N/A,FALSE,"6-10호 재고자산";#N/A,#N/A,FALSE,"6-11호 세금과공과";#N/A,#N/A,FALSE,"6-12호 선급비용";#N/A,#N/A,FALSE,"9호 자본금(갑)";#N/A,#N/A,FALSE,"9호 자본금(을)";#N/A,#N/A,FALSE,"10(4)호 조정수입";#N/A,#N/A,FALSE,"59호 해외특수"}</definedName>
    <definedName name="wrn.client." hidden="1">{"multiple",#N/A,FALSE,"client";"margins",#N/A,FALSE,"client";"data",#N/A,FALSE,"client"}</definedName>
    <definedName name="wrn.Client3." hidden="1">{"data",#N/A,FALSE,"client (3)";"margins",#N/A,FALSE,"client (3)";"multiple",#N/A,FALSE,"client (3)"}</definedName>
    <definedName name="wrn.client4." hidden="1">{"multiple",#N/A,FALSE,"client (4)";"margins",#N/A,FALSE,"client (4)";"data",#N/A,FALSE,"client (4)"}</definedName>
    <definedName name="wrn.co" hidden="1">{"CostData",#N/A,FALSE,"Ethylene Price Model";"CostData2",#N/A,FALSE,"Input Assumptions"}</definedName>
    <definedName name="wrn.COMMENTAIRES." hidden="1">{#N/A,#N/A,FALSE,"SYNTHESE-c";#N/A,#N/A,FALSE,"PUB-c";#N/A,#N/A,FALSE,"OP CONSO-c";#N/A,#N/A,FALSE,"REFERENCTS-c";#N/A,#N/A,FALSE,"ETUDES MKG-c";#N/A,#N/A,FALSE,"PACKAGING-c";#N/A,#N/A,FALSE,"DIR COM-c";#N/A,#N/A,FALSE,"MEDIA-c"}</definedName>
    <definedName name="wrn.condensate." hidden="1">{"condensate",#N/A,FALSE,"CNTRYTYPE"}</definedName>
    <definedName name="wrn.Controlled._.Shipping._.Orion." hidden="1">{#N/A,#N/A,FALSE,"Repair";#N/A,#N/A,FALSE,"Audit Room";#N/A,#N/A,FALSE,"Simulator"}</definedName>
    <definedName name="wrn.COSA._.FS._.국문." localSheetId="0" hidden="1">{#N/A,#N/A,FALSE,"BS";#N/A,#N/A,FALSE,"PL";#N/A,#N/A,FALSE,"처분";#N/A,#N/A,FALSE,"현금";#N/A,#N/A,FALSE,"매출";#N/A,#N/A,FALSE,"원가";#N/A,#N/A,FALSE,"경영"}</definedName>
    <definedName name="wrn.COSA._.FS._.국문." localSheetId="1" hidden="1">{#N/A,#N/A,FALSE,"BS";#N/A,#N/A,FALSE,"PL";#N/A,#N/A,FALSE,"처분";#N/A,#N/A,FALSE,"현금";#N/A,#N/A,FALSE,"매출";#N/A,#N/A,FALSE,"원가";#N/A,#N/A,FALSE,"경영"}</definedName>
    <definedName name="wrn.COSA._.FS._.국문." hidden="1">{#N/A,#N/A,FALSE,"BS";#N/A,#N/A,FALSE,"PL";#N/A,#N/A,FALSE,"처분";#N/A,#N/A,FALSE,"현금";#N/A,#N/A,FALSE,"매출";#N/A,#N/A,FALSE,"원가";#N/A,#N/A,FALSE,"경영"}</definedName>
    <definedName name="wrn.COSA._.FS._.국문._1" hidden="1">{#N/A,#N/A,FALSE,"BS";#N/A,#N/A,FALSE,"PL";#N/A,#N/A,FALSE,"처분";#N/A,#N/A,FALSE,"현금";#N/A,#N/A,FALSE,"매출";#N/A,#N/A,FALSE,"원가";#N/A,#N/A,FALSE,"경영"}</definedName>
    <definedName name="wrn.COSA._.FS._.국문._2" hidden="1">{#N/A,#N/A,FALSE,"BS";#N/A,#N/A,FALSE,"PL";#N/A,#N/A,FALSE,"처분";#N/A,#N/A,FALSE,"현금";#N/A,#N/A,FALSE,"매출";#N/A,#N/A,FALSE,"원가";#N/A,#N/A,FALSE,"경영"}</definedName>
    <definedName name="wrn.COSA._.FS._.국문._3" hidden="1">{#N/A,#N/A,FALSE,"BS";#N/A,#N/A,FALSE,"PL";#N/A,#N/A,FALSE,"처분";#N/A,#N/A,FALSE,"현금";#N/A,#N/A,FALSE,"매출";#N/A,#N/A,FALSE,"원가";#N/A,#N/A,FALSE,"경영"}</definedName>
    <definedName name="wrn.COSA._.FS._.국문._4" hidden="1">{#N/A,#N/A,FALSE,"BS";#N/A,#N/A,FALSE,"PL";#N/A,#N/A,FALSE,"처분";#N/A,#N/A,FALSE,"현금";#N/A,#N/A,FALSE,"매출";#N/A,#N/A,FALSE,"원가";#N/A,#N/A,FALSE,"경영"}</definedName>
    <definedName name="wrn.COSA94TAXRETURN."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localSheetId="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1"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A94TAXRETURN._3"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wrn.Cost._.Inputs." hidden="1">{"CostData",#N/A,FALSE,"Ethylene Price Model";"CostData2",#N/A,FALSE,"Input Assumptions"}</definedName>
    <definedName name="wrn.criteria.95p." hidden="1">{#N/A,#N/A,FALSE,"1.CRITERIA";#N/A,#N/A,FALSE,"2.IS";#N/A,#N/A,FALSE,"3.BS";#N/A,#N/A,FALSE,"4.PER PL";#N/A,#N/A,FALSE,"5.INVESTMENT";#N/A,#N/A,FALSE,"6.공문";#N/A,#N/A,FALSE,"7.netinvest"}</definedName>
    <definedName name="wrn.crude." hidden="1">{"Padd1crd",#N/A,FALSE,"REFINERY";"padd2crd",#N/A,FALSE,"REFINERY";"padd3crd",#N/A,FALSE,"REFINERY";"padd4crd",#N/A,FALSE,"REFINERY";"padd5crd",#N/A,FALSE,"REFINERY"}</definedName>
    <definedName name="wrn.DCF._.Valuation." hidden="1">{"value box",#N/A,TRUE,"DPL Inc. Fin Statements";"unlevered free cash flows",#N/A,TRUE,"DPL Inc. Fin Statements"}</definedName>
    <definedName name="wrn.dd"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dd"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DDD."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DD."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rn.Deckblatt." localSheetId="0" hidden="1">{#N/A,#N/A,FALSE,"Status";#N/A,#N/A,FALSE,"Deckblatt 1";#N/A,#N/A,FALSE,"Deckblatt2"}</definedName>
    <definedName name="wrn.Deckblatt." localSheetId="1" hidden="1">{#N/A,#N/A,FALSE,"Status";#N/A,#N/A,FALSE,"Deckblatt 1";#N/A,#N/A,FALSE,"Deckblatt2"}</definedName>
    <definedName name="wrn.Deckblatt." hidden="1">{#N/A,#N/A,FALSE,"Status";#N/A,#N/A,FALSE,"Deckblatt 1";#N/A,#N/A,FALSE,"Deckblatt2"}</definedName>
    <definedName name="wrn.DELTA." hidden="1">{"table II 1",#N/A,FALSE,"DTables";"table II 2",#N/A,FALSE,"DTables";"table III 3",#N/A,FALSE,"DTables";"table III 4",#N/A,FALSE,"DTables"}</definedName>
    <definedName name="wrn.Demand._.MT." hidden="1">{"Demand by Product MT",#N/A,TRUE,"PRDEMPOR";"Demand by Sector MT",#N/A,TRUE,"PRDEMPOR"}</definedName>
    <definedName name="wrn.Demand._.MTOE." hidden="1">{"Demand by Product MTOE",#N/A,TRUE,"PRDEMPOR";"Demand by Sector MTOE",#N/A,TRUE,"PRDEMPOR"}</definedName>
    <definedName name="wrn.DOM." localSheetId="0" hidden="1">{"DOM",#N/A,FALSE,"A8CONTENT"}</definedName>
    <definedName name="wrn.DOM." localSheetId="1" hidden="1">{"DOM",#N/A,FALSE,"A8CONTENT"}</definedName>
    <definedName name="wrn.DOM." hidden="1">{"DOM",#N/A,FALSE,"A8CONTENT"}</definedName>
    <definedName name="wrn.DSKK._.BUDGET97." hidden="1">{#N/A,#N/A,FALSE,"services";#N/A,#N/A,FALSE,"CCD royalties";#N/A,#N/A,FALSE,"investment";#N/A,#N/A,FALSE,"personnel";#N/A,#N/A,FALSE,"retirement";#N/A,#N/A,FALSE,"operating exp";#N/A,#N/A,FALSE,"income stat"}</definedName>
    <definedName name="wrn.EG._.Cost._.of._.Production." hidden="1">{"COPEGEPLC",#N/A,FALSE,"EG";"COPEPNapLC",#N/A,FALSE,"EG"}</definedName>
    <definedName name="wrn.EM." localSheetId="0" hidden="1">{#N/A,#N/A,FALSE,"전제";#N/A,#N/A,FALSE,"표지";#N/A,#N/A,FALSE,"6D16";#N/A,#N/A,FALSE,"6D22";#N/A,#N/A,FALSE,"6D22-T";#N/A,#N/A,FALSE,"Q-DEG";#N/A,#N/A,FALSE,"총손";#N/A,#N/A,FALSE,"대당";#N/A,#N/A,FALSE,"가공비"}</definedName>
    <definedName name="wrn.EM." localSheetId="1" hidden="1">{#N/A,#N/A,FALSE,"전제";#N/A,#N/A,FALSE,"표지";#N/A,#N/A,FALSE,"6D16";#N/A,#N/A,FALSE,"6D22";#N/A,#N/A,FALSE,"6D22-T";#N/A,#N/A,FALSE,"Q-DEG";#N/A,#N/A,FALSE,"총손";#N/A,#N/A,FALSE,"대당";#N/A,#N/A,FALSE,"가공비"}</definedName>
    <definedName name="wrn.EM." hidden="1">{#N/A,#N/A,FALSE,"전제";#N/A,#N/A,FALSE,"표지";#N/A,#N/A,FALSE,"6D16";#N/A,#N/A,FALSE,"6D22";#N/A,#N/A,FALSE,"6D22-T";#N/A,#N/A,FALSE,"Q-DEG";#N/A,#N/A,FALSE,"총손";#N/A,#N/A,FALSE,"대당";#N/A,#N/A,FALSE,"가공비"}</definedName>
    <definedName name="wrn.Ethylene._.Cost._.of._.Production." hidden="1">{"COPEthNapLC",#N/A,FALSE,"Ethylene Price Model";"COPEthEPLC",#N/A,FALSE,"Ethylene Price Model"}</definedName>
    <definedName name="wrn.ex." hidden="1">{#N/A,#N/A,FALSE,"ANALYSE";#N/A,#N/A,FALSE,"PM VALEUR"}</definedName>
    <definedName name="wrn.EXPORT." localSheetId="0" hidden="1">{"EXPORT",#N/A,FALSE,"A8CONTENT"}</definedName>
    <definedName name="wrn.EXPORT." localSheetId="1" hidden="1">{"EXPORT",#N/A,FALSE,"A8CONTENT"}</definedName>
    <definedName name="wrn.EXPORT." hidden="1">{"EXPORT",#N/A,FALSE,"A8CONTENT"}</definedName>
    <definedName name="wrn.FCB." hidden="1">{"FCB_ALL",#N/A,FALSE,"FCB"}</definedName>
    <definedName name="wrn.fcb2" hidden="1">{"FCB_ALL",#N/A,FALSE,"FCB"}</definedName>
    <definedName name="wrn.Full._.report." hidden="1">{"multiple",#N/A,FALSE,"client (2)";"margins",#N/A,FALSE,"client (2)";"data",#N/A,FALSE,"client (2)";"multiple",#N/A,FALSE,"client";"margins",#N/A,FALSE,"client";"data",#N/A,FALSE,"client"}</definedName>
    <definedName name="wrn.Full._.Workbook._.Report." hidden="1">{"Balance Sheet Summary",#N/A,TRUE,"Balance Sheet";"Cash Flow Summary",#N/A,TRUE,"Cash Flow";"Capital Plan CA Schedule",#N/A,TRUE,"Capital Plan";"Capital Plan Summary",#N/A,TRUE,"Capital Plan"}</definedName>
    <definedName name="wrn.GASCOND." hidden="1">{"GASCOND",#N/A,FALSE,"CONDENSATE";"CRUDECOND",#N/A,FALSE,"CONDENSATE";"TOTALCOND",#N/A,FALSE,"CONDENSATE"}</definedName>
    <definedName name="wrn.GASODEM." hidden="1">{"monthly",#N/A,FALSE,"GASODEM";"qtr to yr",#N/A,FALSE,"GASODEM"}</definedName>
    <definedName name="wrn.Gesamt." localSheetId="0" hidden="1">{#N/A,#N/A,FALSE,"Bl. 1";#N/A,#N/A,FALSE,"Bl. 2";#N/A,#N/A,FALSE,"Bl. 3";#N/A,#N/A,FALSE,"Bl. 4";#N/A,#N/A,FALSE,"Bl. 6";#N/A,#N/A,FALSE,"Bl. 7";#N/A,#N/A,FALSE,"BL. 8";#N/A,#N/A,FALSE,"Bl. 9";#N/A,#N/A,FALSE,"Bl. 10";#N/A,#N/A,FALSE,"Bl. 12"}</definedName>
    <definedName name="wrn.Gesamt." hidden="1">{#N/A,#N/A,FALSE,"Bl. 1";#N/A,#N/A,FALSE,"Bl. 2";#N/A,#N/A,FALSE,"Bl. 3";#N/A,#N/A,FALSE,"Bl. 4";#N/A,#N/A,FALSE,"Bl. 6";#N/A,#N/A,FALSE,"Bl. 7";#N/A,#N/A,FALSE,"BL. 8";#N/A,#N/A,FALSE,"Bl. 9";#N/A,#N/A,FALSE,"Bl. 10";#N/A,#N/A,FALSE,"Bl. 12"}</definedName>
    <definedName name="wrn.Gesamt2" localSheetId="0" hidden="1">{#N/A,#N/A,FALSE,"Bl. 1";#N/A,#N/A,FALSE,"Bl. 2";#N/A,#N/A,FALSE,"Bl. 3";#N/A,#N/A,FALSE,"Bl. 4";#N/A,#N/A,FALSE,"Bl. 6";#N/A,#N/A,FALSE,"Bl. 7";#N/A,#N/A,FALSE,"BL. 8";#N/A,#N/A,FALSE,"Bl. 9";#N/A,#N/A,FALSE,"Bl. 10";#N/A,#N/A,FALSE,"Bl. 12"}</definedName>
    <definedName name="wrn.Gesamt2" hidden="1">{#N/A,#N/A,FALSE,"Bl. 1";#N/A,#N/A,FALSE,"Bl. 2";#N/A,#N/A,FALSE,"Bl. 3";#N/A,#N/A,FALSE,"Bl. 4";#N/A,#N/A,FALSE,"Bl. 6";#N/A,#N/A,FALSE,"Bl. 7";#N/A,#N/A,FALSE,"BL. 8";#N/A,#N/A,FALSE,"Bl. 9";#N/A,#N/A,FALSE,"Bl. 10";#N/A,#N/A,FALSE,"Bl. 12"}</definedName>
    <definedName name="wrn.ggausdr." localSheetId="0"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ggausdr." localSheetId="1"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ggausdr."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wrn.Groupcomparison." hidden="1">{#N/A,"BalanceSheetGroup",FALSE,"BSComparison";#N/A,"PLComparisonGroup",FALSE,"PLComparison";#N/A,"NatureGroup",FALSE,"PLNatureComparison";#N/A,"CashGroup",FALSE,"SCFComparison";#N/A,#N/A,FALSE,"EffectifComparison"}</definedName>
    <definedName name="wrn.GroupDetail." hidden="1">{#N/A,#N/A,TRUE,"BSConsolidatedDetail";#N/A,#N/A,TRUE,"PLConsolidatedDetail";#N/A,#N/A,TRUE,"PLNatureConsolidatedDetail";#N/A,#N/A,TRUE,"RevenueConsolidatedDetail";#N/A,#N/A,TRUE,"SCFConsolidatedDetail";#N/A,#N/A,TRUE,"PPEConsolidatedDetail";#N/A,#N/A,TRUE,"IntangibleConsolidatedDetail"}</definedName>
    <definedName name="wrn.heavy." hidden="1">{"heavy",#N/A,FALSE,"CNTRYTYPE"}</definedName>
    <definedName name="wrn.HWITEM." hidden="1">{#N/A,#N/A,FALSE,"삼진정공";#N/A,#N/A,FALSE,"영신금속";#N/A,#N/A,FALSE,"태양금속";#N/A,#N/A,FALSE,"진합정공";#N/A,#N/A,FALSE,"코리아";#N/A,#N/A,FALSE,"풍강금속";#N/A,#N/A,FALSE,"선일기계"}</definedName>
    <definedName name="wrn.IFF94TAX." localSheetId="0"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FF94TAX." localSheetId="1"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FF94TAX." hidden="1">{#N/A,#N/A,FALSE,"일반적사항";#N/A,#N/A,FALSE,"주요재무자료";#N/A,#N/A,FALSE,"표지";#N/A,#N/A,FALSE,"총괄표";#N/A,#N/A,FALSE,"1호 과표세액";#N/A,#N/A,FALSE,"2호 서식";#N/A,#N/A,FALSE,"3(3)호(갑) 원천납부";#N/A,#N/A,FALSE,"6호 소득금액";#N/A,#N/A,FALSE,"6호 첨부(익)";#N/A,#N/A,FALSE,"6호 첨부(손)";#N/A,#N/A,FALSE,"6-1호 수입금액";#N/A,#N/A,FALSE,"6-3호 퇴충";#N/A,#N/A,FALSE,"6-4호 접대(갑)";#N/A,#N/A,FALSE,"6-4호 접대(을)";#N/A,#N/A,FALSE,"6-5 갑 외화";#N/A,#N/A,FALSE,"6-5을 외화";#N/A,#N/A,FALSE,"감가총괄";#N/A,#N/A,FALSE,"전기부인액추인";#N/A,#N/A,FALSE,"6-6호(부표) 자본적지출";#N/A,#N/A,FALSE,"6-11호 세금과공과";#N/A,#N/A,FALSE,"6-12호 선급비용";#N/A,#N/A,FALSE,"9호 자본금(갑)";#N/A,#N/A,FALSE,"9호 자본금(을)";#N/A,#N/A,FALSE,"10(3)호 주요계정";#N/A,#N/A,FALSE,"10(4)호 조정수입";#N/A,#N/A,FALSE,"12호 중소검토";#N/A,#N/A,FALSE,"14(1) 주주이동(갑)";#N/A,#N/A,FALSE,"59호 해외특수";#N/A,#N/A,FALSE,"해외명세";#N/A,#N/A,FALSE,"요약 BS";#N/A,#N/A,FALSE,"요약RE";#N/A,#N/A,FALSE,"요약 PL"}</definedName>
    <definedName name="wrn.imprim." hidden="1">{#N/A,#N/A,TRUE,"COFTOT"}</definedName>
    <definedName name="wrn.Input._.and._.Growths." hidden="1">{"Product Demands Input",#N/A,TRUE,"PRDEMPOR";"Annual Growth Rates",#N/A,TRUE,"PRDEMPOR"}</definedName>
    <definedName name="wrn.IntangibleComparison." hidden="1">{#N/A,"IntangibleGroup",TRUE,"IntangibleComparison";#N/A,"IntangibleDS",TRUE,"IntangibleComparison";#N/A,"IntangibleDDS",TRUE,"IntangibleComparison";#N/A,"IntangibleDSA",TRUE,"IntangibleComparison";#N/A,"IntangibleDSKK",TRUE,"IntangibleComparison";#N/A,"IntangibleSOW",TRUE,"IntangibleComparison";#N/A,"IntangibleDeneb",TRUE,"IntangibleComparison"}</definedName>
    <definedName name="wrn.IntangibleGroup." hidden="1">{#N/A,#N/A,FALSE,"Intangible";#N/A,"IntangibleGroup",FALSE,"IntangibleComparison";#N/A,#N/A,FALSE,"IntangibleConsolidatedDetail"}</definedName>
    <definedName name="wrn.jck94TAXRETURN."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ck94TAXRETURN."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jck94TAXRETURN."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wrn.KIM2." localSheetId="0"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IM2." localSheetId="1"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IM2."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wrn.KosAG." localSheetId="0" hidden="1">{#N/A,#N/A,FALSE,"AG";#N/A,#N/A,FALSE,"UB-I";#N/A,#N/A,FALSE,"UB--SR_K";#N/A,#N/A,FALSE,"UB-SR_B";#N/A,#N/A,FALSE,"UB-KS";#N/A,#N/A,FALSE,"Kienzle"}</definedName>
    <definedName name="wrn.KosAG." localSheetId="1" hidden="1">{#N/A,#N/A,FALSE,"AG";#N/A,#N/A,FALSE,"UB-I";#N/A,#N/A,FALSE,"UB--SR_K";#N/A,#N/A,FALSE,"UB-SR_B";#N/A,#N/A,FALSE,"UB-KS";#N/A,#N/A,FALSE,"Kienzle"}</definedName>
    <definedName name="wrn.KosAG." hidden="1">{#N/A,#N/A,FALSE,"AG";#N/A,#N/A,FALSE,"UB-I";#N/A,#N/A,FALSE,"UB--SR_K";#N/A,#N/A,FALSE,"UB-SR_B";#N/A,#N/A,FALSE,"UB-KS";#N/A,#N/A,FALSE,"Kienzle"}</definedName>
    <definedName name="wrn.Kosten." localSheetId="0" hidden="1">{#N/A,#N/A,FALSE,"Australien";#N/A,#N/A,FALSE,"Birmingham";#N/A,#N/A,FALSE,"Brasilien";#N/A,#N/A,FALSE,"Prag";#N/A,#N/A,FALSE,"Spanien";#N/A,#N/A,FALSE,"Malaysia ( Com)";#N/A,#N/A,FALSE,"Malaysia (Instr)"}</definedName>
    <definedName name="wrn.Kosten." localSheetId="1" hidden="1">{#N/A,#N/A,FALSE,"Australien";#N/A,#N/A,FALSE,"Birmingham";#N/A,#N/A,FALSE,"Brasilien";#N/A,#N/A,FALSE,"Prag";#N/A,#N/A,FALSE,"Spanien";#N/A,#N/A,FALSE,"Malaysia ( Com)";#N/A,#N/A,FALSE,"Malaysia (Instr)"}</definedName>
    <definedName name="wrn.Kosten." hidden="1">{#N/A,#N/A,FALSE,"Australien";#N/A,#N/A,FALSE,"Birmingham";#N/A,#N/A,FALSE,"Brasilien";#N/A,#N/A,FALSE,"Prag";#N/A,#N/A,FALSE,"Spanien";#N/A,#N/A,FALSE,"Malaysia ( Com)";#N/A,#N/A,FALSE,"Malaysia (Instr)"}</definedName>
    <definedName name="wrn.Lead._.Schedule." localSheetId="0" hidden="1">{#N/A,#N/A,FALSE,"BS";#N/A,#N/A,FALSE,"PL";#N/A,#N/A,FALSE,"A";#N/A,#N/A,FALSE,"B";#N/A,#N/A,FALSE,"B1";#N/A,#N/A,FALSE,"C";#N/A,#N/A,FALSE,"C1";#N/A,#N/A,FALSE,"C2";#N/A,#N/A,FALSE,"D";#N/A,#N/A,FALSE,"E";#N/A,#N/A,FALSE,"F";#N/A,#N/A,FALSE,"AA";#N/A,#N/A,FALSE,"BB";#N/A,#N/A,FALSE,"CC";#N/A,#N/A,FALSE,"DD";#N/A,#N/A,FALSE,"EE";#N/A,#N/A,FALSE,"FF";#N/A,#N/A,FALSE,"PL10";#N/A,#N/A,FALSE,"PL20";#N/A,#N/A,FALSE,"PL30"}</definedName>
    <definedName name="wrn.Lead._.Schedule." localSheetId="1" hidden="1">{#N/A,#N/A,FALSE,"BS";#N/A,#N/A,FALSE,"PL";#N/A,#N/A,FALSE,"A";#N/A,#N/A,FALSE,"B";#N/A,#N/A,FALSE,"B1";#N/A,#N/A,FALSE,"C";#N/A,#N/A,FALSE,"C1";#N/A,#N/A,FALSE,"C2";#N/A,#N/A,FALSE,"D";#N/A,#N/A,FALSE,"E";#N/A,#N/A,FALSE,"F";#N/A,#N/A,FALSE,"AA";#N/A,#N/A,FALSE,"BB";#N/A,#N/A,FALSE,"CC";#N/A,#N/A,FALSE,"DD";#N/A,#N/A,FALSE,"EE";#N/A,#N/A,FALSE,"FF";#N/A,#N/A,FALSE,"PL10";#N/A,#N/A,FALSE,"PL20";#N/A,#N/A,FALSE,"PL30"}</definedName>
    <definedName name="wrn.Lead._.Schedule." hidden="1">{#N/A,#N/A,FALSE,"BS";#N/A,#N/A,FALSE,"PL";#N/A,#N/A,FALSE,"A";#N/A,#N/A,FALSE,"B";#N/A,#N/A,FALSE,"B1";#N/A,#N/A,FALSE,"C";#N/A,#N/A,FALSE,"C1";#N/A,#N/A,FALSE,"C2";#N/A,#N/A,FALSE,"D";#N/A,#N/A,FALSE,"E";#N/A,#N/A,FALSE,"F";#N/A,#N/A,FALSE,"AA";#N/A,#N/A,FALSE,"BB";#N/A,#N/A,FALSE,"CC";#N/A,#N/A,FALSE,"DD";#N/A,#N/A,FALSE,"EE";#N/A,#N/A,FALSE,"FF";#N/A,#N/A,FALSE,"PL10";#N/A,#N/A,FALSE,"PL20";#N/A,#N/A,FALSE,"PL30"}</definedName>
    <definedName name="wrn.Lead._.Schedule._1" hidden="1">{#N/A,#N/A,FALSE,"BS";#N/A,#N/A,FALSE,"PL";#N/A,#N/A,FALSE,"A";#N/A,#N/A,FALSE,"B";#N/A,#N/A,FALSE,"B1";#N/A,#N/A,FALSE,"C";#N/A,#N/A,FALSE,"C1";#N/A,#N/A,FALSE,"C2";#N/A,#N/A,FALSE,"D";#N/A,#N/A,FALSE,"E";#N/A,#N/A,FALSE,"F";#N/A,#N/A,FALSE,"AA";#N/A,#N/A,FALSE,"BB";#N/A,#N/A,FALSE,"CC";#N/A,#N/A,FALSE,"DD";#N/A,#N/A,FALSE,"EE";#N/A,#N/A,FALSE,"FF";#N/A,#N/A,FALSE,"PL10";#N/A,#N/A,FALSE,"PL20";#N/A,#N/A,FALSE,"PL30"}</definedName>
    <definedName name="wrn.Lead._.Schedule._2" hidden="1">{#N/A,#N/A,FALSE,"BS";#N/A,#N/A,FALSE,"PL";#N/A,#N/A,FALSE,"A";#N/A,#N/A,FALSE,"B";#N/A,#N/A,FALSE,"B1";#N/A,#N/A,FALSE,"C";#N/A,#N/A,FALSE,"C1";#N/A,#N/A,FALSE,"C2";#N/A,#N/A,FALSE,"D";#N/A,#N/A,FALSE,"E";#N/A,#N/A,FALSE,"F";#N/A,#N/A,FALSE,"AA";#N/A,#N/A,FALSE,"BB";#N/A,#N/A,FALSE,"CC";#N/A,#N/A,FALSE,"DD";#N/A,#N/A,FALSE,"EE";#N/A,#N/A,FALSE,"FF";#N/A,#N/A,FALSE,"PL10";#N/A,#N/A,FALSE,"PL20";#N/A,#N/A,FALSE,"PL30"}</definedName>
    <definedName name="wrn.Lead._.Schedule._3" hidden="1">{#N/A,#N/A,FALSE,"BS";#N/A,#N/A,FALSE,"PL";#N/A,#N/A,FALSE,"A";#N/A,#N/A,FALSE,"B";#N/A,#N/A,FALSE,"B1";#N/A,#N/A,FALSE,"C";#N/A,#N/A,FALSE,"C1";#N/A,#N/A,FALSE,"C2";#N/A,#N/A,FALSE,"D";#N/A,#N/A,FALSE,"E";#N/A,#N/A,FALSE,"F";#N/A,#N/A,FALSE,"AA";#N/A,#N/A,FALSE,"BB";#N/A,#N/A,FALSE,"CC";#N/A,#N/A,FALSE,"DD";#N/A,#N/A,FALSE,"EE";#N/A,#N/A,FALSE,"FF";#N/A,#N/A,FALSE,"PL10";#N/A,#N/A,FALSE,"PL20";#N/A,#N/A,FALSE,"PL30"}</definedName>
    <definedName name="wrn.Lead._.Schedule._4" hidden="1">{#N/A,#N/A,FALSE,"BS";#N/A,#N/A,FALSE,"PL";#N/A,#N/A,FALSE,"A";#N/A,#N/A,FALSE,"B";#N/A,#N/A,FALSE,"B1";#N/A,#N/A,FALSE,"C";#N/A,#N/A,FALSE,"C1";#N/A,#N/A,FALSE,"C2";#N/A,#N/A,FALSE,"D";#N/A,#N/A,FALSE,"E";#N/A,#N/A,FALSE,"F";#N/A,#N/A,FALSE,"AA";#N/A,#N/A,FALSE,"BB";#N/A,#N/A,FALSE,"CC";#N/A,#N/A,FALSE,"DD";#N/A,#N/A,FALSE,"EE";#N/A,#N/A,FALSE,"FF";#N/A,#N/A,FALSE,"PL10";#N/A,#N/A,FALSE,"PL20";#N/A,#N/A,FALSE,"PL30"}</definedName>
    <definedName name="wrn.light._.sour." hidden="1">{"light sour",#N/A,FALSE,"CNTRYTYPE"}</definedName>
    <definedName name="wrn.LLDPE._.Cost._.of._.Production." hidden="1">{"COPLLDPEEPLC",#N/A,FALSE,"LLDPE";"COPLLDPENapLC",#N/A,FALSE,"LLDPE"}</definedName>
    <definedName name="wrn.LUP._.04._.Vertrieb." localSheetId="0" hidden="1">{#N/A,#N/A,FALSE,"V3 Stab-Geb Index";#N/A,#N/A,FALSE,"Vertrieb";#N/A,#N/A,FALSE,"V Daten";#N/A,#N/A,FALSE,"V-Z-Index";#N/A,#N/A,FALSE,"V-1 Daten";#N/A,#N/A,FALSE,"V-1 Index";#N/A,#N/A,FALSE,"V-2 Index";#N/A,#N/A,FALSE,"V-3 Daten";#N/A,#N/A,FALSE,"V3 Stab-Geb Index";#N/A,#N/A,FALSE,"V-3 VG's Index";#N/A,#N/A,FALSE,"V-4 Index";#N/A,#N/A,FALSE,"V-5 Index"}</definedName>
    <definedName name="wrn.LUP._.04._.Vertrieb." hidden="1">{#N/A,#N/A,FALSE,"V3 Stab-Geb Index";#N/A,#N/A,FALSE,"Vertrieb";#N/A,#N/A,FALSE,"V Daten";#N/A,#N/A,FALSE,"V-Z-Index";#N/A,#N/A,FALSE,"V-1 Daten";#N/A,#N/A,FALSE,"V-1 Index";#N/A,#N/A,FALSE,"V-2 Index";#N/A,#N/A,FALSE,"V-3 Daten";#N/A,#N/A,FALSE,"V3 Stab-Geb Index";#N/A,#N/A,FALSE,"V-3 VG's Index";#N/A,#N/A,FALSE,"V-4 Index";#N/A,#N/A,FALSE,"V-5 Index"}</definedName>
    <definedName name="wrn.manager." localSheetId="0" hidden="1">{#N/A,#N/A,FALSE,"PART-1234-8-12-9(41)";#N/A,#N/A,FALSE,"PARTS-2(3)";#N/A,#N/A,FALSE,"VAN SYSTEM";#N/A,#N/A,FALSE,"PARTS-10(26)";#N/A,#N/A,FALSE,"PART-5-6-7-11(14)";#N/A,#N/A,FALSE,"PARTS-4(3)";#N/A,#N/A,FALSE,"PCLASS"}</definedName>
    <definedName name="wrn.manager." hidden="1">{#N/A,#N/A,FALSE,"PART-1234-8-12-9(41)";#N/A,#N/A,FALSE,"PARTS-2(3)";#N/A,#N/A,FALSE,"VAN SYSTEM";#N/A,#N/A,FALSE,"PARTS-10(26)";#N/A,#N/A,FALSE,"PART-5-6-7-11(14)";#N/A,#N/A,FALSE,"PARTS-4(3)";#N/A,#N/A,FALSE,"PCLASS"}</definedName>
    <definedName name="wrn.Mappen._.gesamt." localSheetId="0" hidden="1">{#N/A,#N/A,FALSE,"Z3 1,8i";#N/A,#N/A,FALSE,"Z3 1,9iS";#N/A,#N/A,FALSE,"Z3 2,8i";#N/A,#N/A,FALSE,"Z3 2,8i Coupé"}</definedName>
    <definedName name="wrn.Mappen._.gesamt." hidden="1">{#N/A,#N/A,FALSE,"Z3 1,8i";#N/A,#N/A,FALSE,"Z3 1,9iS";#N/A,#N/A,FALSE,"Z3 2,8i";#N/A,#N/A,FALSE,"Z3 2,8i Coupé"}</definedName>
    <definedName name="wrn.Monthly." hidden="1">{#N/A,#N/A,FALSE,"EL-M-01";#N/A,#N/A,FALSE,"EL-M-02";#N/A,#N/A,FALSE,"EL-M-03";#N/A,#N/A,FALSE,"EL-S-01";#N/A,#N/A,FALSE,"EL-S-02";#N/A,#N/A,FALSE,"EL-A-01";#N/A,#N/A,FALSE,"EL-A-02"}</definedName>
    <definedName name="wrn.Monthly._.Report." hidden="1">{#N/A,#N/A,TRUE,"Title";#N/A,#N/A,TRUE,"BalanceSheetAssets";#N/A,#N/A,TRUE,"BalanceSheetLiabilities";#N/A,#N/A,TRUE,"EquityControl";#N/A,#N/A,TRUE,"IncomeStatementNature";#N/A,#N/A,TRUE,"NatureByDestination";#N/A,#N/A,TRUE,"IncomeStatement";#N/A,#N/A,TRUE,"Revenue";#N/A,#N/A,TRUE,"CashFlow";#N/A,#N/A,TRUE,"PropertyPlantEquipment"}</definedName>
    <definedName name="wrn.New._.York." hidden="1">{"NY PRICES",#N/A,FALSE,"CURRENT";"NY PRICES B",#N/A,FALSE,"CURRENT";"NY PRICES",#N/A,FALSE,"CONSTANT";"NY PRICES B",#N/A,FALSE,"CONSTANT"}</definedName>
    <definedName name="wrn.New_6page_Summary." hidden="1">{"Year97to_98",#N/A,TRUE,"PLAN97 MASTER";"Year99to_00",#N/A,TRUE,"PLAN97 MASTER";"Year01to_02",#N/A,TRUE,"PLAN97 MASTER";"Year03to_04",#N/A,TRUE,"PLAN97 MASTER";"Year05to_06",#N/A,TRUE,"PLAN97 MASTER";"TotalMR_CY",#N/A,TRUE,"PLAN97 MASTER"}</definedName>
    <definedName name="wrn.PackageMinimal." hidden="1">{#N/A,#N/A,TRUE,"Title";#N/A,#N/A,TRUE,"BSAssets";#N/A,#N/A,TRUE,"BSLiabilities";#N/A,#N/A,TRUE,"PL";#N/A,#N/A,TRUE,"PLNature";#N/A,#N/A,TRUE,"Revenue";#N/A,#N/A,TRUE,"SCF";#N/A,#N/A,TRUE,"PPE";#N/A,#N/A,TRUE,"Intangible"}</definedName>
    <definedName name="wrn.PackageTotal." hidden="1">{#N/A,#N/A,TRUE,"Title";#N/A,#N/A,TRUE,"PL";#N/A,"PLComparisonGroup",TRUE,"PLComparison";#N/A,"PLComparisonDS",TRUE,"PLComparison";#N/A,"PLComparisonDDS",TRUE,"PLComparison";#N/A,"PLComparisonDSA",TRUE,"PLComparison";#N/A,"PLComparisonDSKK",TRUE,"PLComparison";#N/A,"PLComparisonInterco",TRUE,"PLComparison";#N/A,#N/A,TRUE,"PLConsolidatedDetail";#N/A,#N/A,TRUE,"BS10Q";#N/A,"BalanceSheetGroup",TRUE,"BSComparison";"Tout",#N/A,TRUE,"BSAssets";"Tout",#N/A,TRUE,"BSLiabilities";#N/A,"BalanceSheetDS",TRUE,"BSComparison";#N/A,"BalanceSheetDDS",TRUE,"BSComparison";#N/A,"BalanceSheetDSA",TRUE,"BSComparison";#N/A,"BalanceSheetDSKK",TRUE,"BSComparison";#N/A,"BalanceSheetSOW",TRUE,"BSComparison";#N/A,#N/A,TRUE,"BSConsolidatedDetail";#N/A,#N/A,TRUE,"SCF10Q";#N/A,#N/A,TRUE,"SCF";#N/A,"CashGroup",TRUE,"SCFComparison";#N/A,"CashDS",TRUE,"SCFComparison";#N/A,"CashDDS",TRUE,"SCFComparison";#N/A,"CashDSA",TRUE,"SCFComparison";#N/A,"CashSOW",TRUE,"SCFComparison";#N/A,#N/A,TRUE,"SCFConsolidatedDetail";#N/A,"CashDSKK",TRUE,"SCFComparison"}</definedName>
    <definedName name="wrn.PAIM._.TAX._.PRO." localSheetId="0"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IM._.TAX._.PRO." localSheetId="1"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AIM._.TAX._.PRO." hidden="1">{#N/A,#N/A,FALSE,"표지";#N/A,#N/A,FALSE,"총괄표";#N/A,#N/A,FALSE,"1호 과표세액";#N/A,#N/A,FALSE,"2호 서식";#N/A,#N/A,FALSE,"3(3)호(갑) 원천납부";#N/A,#N/A,FALSE,"6호 소득금액";#N/A,#N/A,FALSE,"6호 첨부(익)";#N/A,#N/A,FALSE,"6호 첨부(손)";#N/A,#N/A,FALSE,"6-1호 수입금액";#N/A,#N/A,FALSE,"6-3호 퇴충";#N/A,#N/A,FALSE,"6-3(3)호 단퇴";#N/A,#N/A,FALSE,"6-3(4)호 대손";#N/A,#N/A,FALSE,"6-4호 접대(갑)";#N/A,#N/A,FALSE,"6-4호 접대(을)";#N/A,#N/A,FALSE,"6-5호 외화(갑)";#N/A,#N/A,FALSE,"6-5호 외화(을)";#N/A,#N/A,FALSE,"6-6호(부표) 자본적지출";#N/A,#N/A,FALSE,"6-11호 세금과공과";#N/A,#N/A,FALSE,"6-12호 선급비용";#N/A,#N/A,FALSE,"9호 자본금(갑)";#N/A,#N/A,FALSE,"9호 자본금(을)";#N/A,#N/A,FALSE,"10(3)호 주요계정";#N/A,#N/A,FALSE,"10(3)호 부표";#N/A,#N/A,FALSE,"10(4)호 조정수입";#N/A,#N/A,FALSE,"요약 BS";#N/A,#N/A,FALSE,"요약 PL";#N/A,#N/A,FALSE,"요약RE"}</definedName>
    <definedName name="wrn.PEWC1." hidden="1">{"Graphic",#N/A,TRUE,"Graphic"}</definedName>
    <definedName name="wrn.pl." hidden="1">{#N/A,#N/A,FALSE,"9612";#N/A,#N/A,FALSE,"9612"}</definedName>
    <definedName name="wrn.PLComparison." hidden="1">{#N/A,"PLComparisonGroup",TRUE,"PLComparison";#N/A,"PLComparisonDS",TRUE,"PLComparison";#N/A,"PLComparisonDDS",TRUE,"PLComparison";#N/A,"PLComparisonDSA",TRUE,"PLComparison";#N/A,"PLComparisonDSKK",TRUE,"PLComparison";#N/A,"PLComparisonSOW",TRUE,"PLComparison";#N/A,"PLComparisonDeneb",TRUE,"PLComparison";#N/A,"PLComparisonInterco",TRUE,"PLComparison"}</definedName>
    <definedName name="wrn.PLGroup." hidden="1">{#N/A,#N/A,TRUE,"Title";#N/A,#N/A,TRUE,"PL";#N/A,"PLComparisonGroup",TRUE,"PLComparison";#N/A,"PLComparisonDS",TRUE,"PLComparison";#N/A,"PLComparisonDDS",TRUE,"PLComparison";#N/A,"PLComparisonDSA",TRUE,"PLComparison";#N/A,"PLComparisonDSKK",TRUE,"PLComparison";#N/A,"PLComparisonSOW",TRUE,"PLComparison";#N/A,"PLComparisonDeneb",TRUE,"PLComparison";#N/A,#N/A,TRUE,"PLConsolidatedDetail"}</definedName>
    <definedName name="wrn.PPEComparison." hidden="1">{#N/A,"PPEGroup",TRUE,"PPEComparison";#N/A,"PPEDS",TRUE,"PPEComparison";#N/A,"PPEDDS",TRUE,"PPEComparison";#N/A,"PPEDSA",TRUE,"PPEComparison";#N/A,"PPEDSKK",TRUE,"PPEComparison";#N/A,"PPESOW",TRUE,"PPEComparison";#N/A,"PPEDeneb",TRUE,"PPEComparison"}</definedName>
    <definedName name="wrn.PPEGroup." hidden="1">{#N/A,#N/A,TRUE,"PPE";#N/A,"PPEGroup",TRUE,"PPEComparison";#N/A,#N/A,TRUE,"PPEConsolidatedDetail"}</definedName>
    <definedName name="wrn.Print." hidden="1">{"YTD/Forecast",#N/A,TRUE,"Fcst_TPLN";"Monthly Averages",#N/A,TRUE,"Fcst_TPLN"}</definedName>
    <definedName name="wrn.Print._.All." hidden="1">{#N/A,#N/A,FALSE,"Summary";#N/A,#N/A,FALSE,"0010SUBFUND";#N/A,#N/A,FALSE,"0015UNCALCA";#N/A,#N/A,FALSE,"0430CAPLOSS";#N/A,#N/A,FALSE,"1100";#N/A,#N/A,FALSE,"1100BANK";#N/A,#N/A,FALSE,"1355ADELAPT";#N/A,#N/A,FALSE,"1355LYP";#N/A,#N/A,FALSE,"1355SUBONCAL";#N/A,#N/A,FALSE,"1356ADELAPT";#N/A,#N/A,FALSE,"1356LYP";#N/A,#N/A,FALSE,"1800OTHER";#N/A,#N/A,FALSE,"1850";#N/A,#N/A,FALSE,"3329CREDITFA";#N/A,#N/A,FALSE,"3500";#N/A,#N/A,FALSE,"3500CREDITFA";#N/A,#N/A,FALSE,"3555MGRFEE";#N/A,#N/A,FALSE,"3555TRUSTEE";#N/A,#N/A,FALSE,"3600"}</definedName>
    <definedName name="wrn.print._.graphs." hidden="1">{"cap_structure",#N/A,FALSE,"Graph-Mkt Cap";"price",#N/A,FALSE,"Graph-Price";"ebit",#N/A,FALSE,"Graph-EBITDA";"ebitda",#N/A,FALSE,"Graph-EBITDA"}</definedName>
    <definedName name="wrn.Print._.Plots." hidden="1">{"Plot1",#N/A,FALSE,"Plots";"plot2",#N/A,FALSE,"Plots";"plot3",#N/A,FALSE,"Plots";"plot4",#N/A,FALSE,"Plots";"plot5",#N/A,FALSE,"Plots";"plot6",#N/A,FALSE,"Plots"}</definedName>
    <definedName name="wrn.print._.raw._.data._.entry." hidden="1">{"inputs raw data",#N/A,TRUE,"INPUT"}</definedName>
    <definedName name="wrn.print._.summary._.sheets." hidden="1">{"summary1",#N/A,TRUE,"Comps";"summary2",#N/A,TRUE,"Comps";"summary3",#N/A,TRUE,"Comps"}</definedName>
    <definedName name="wrn.Print._1" hidden="1">{"YTD/Forecast",#N/A,TRUE,"Fcst_TPLN";"Monthly Averages",#N/A,TRUE,"Fcst_TPLN"}</definedName>
    <definedName name="wrn.Print._2" hidden="1">{"YTD/Forecast",#N/A,TRUE,"Fcst_TPLN";"Monthly Averages",#N/A,TRUE,"Fcst_TPLN"}</definedName>
    <definedName name="wrn.Print._3" hidden="1">{"YTD/Forecast",#N/A,TRUE,"Fcst_TPLN";"Monthly Averages",#N/A,TRUE,"Fcst_TPLN"}</definedName>
    <definedName name="wrn.Print_Buyer." hidden="1">{#N/A,"DR",FALSE,"increm pf";#N/A,"MAMSI",FALSE,"increm pf";#N/A,"MAXI",FALSE,"increm pf";#N/A,"PCAM",FALSE,"increm pf";#N/A,"PHSV",FALSE,"increm pf";#N/A,"SIE",FALSE,"increm pf"}</definedName>
    <definedName name="wrn.Print_Target." hidden="1">{#N/A,"Foundation Health",FALSE,"increm pf";#N/A,"FHP International",FALSE,"increm pf";#N/A,"Healthsource",FALSE,"increm pf";#N/A,"Humana",FALSE,"increm pf";#N/A,"Oxford Health Plans",FALSE,"increm pf";#N/A,"PacifiCare",FALSE,"increm pf";#N/A,"United HealthCare",FALSE,"increm pf";#N/A,"U.S. Healthcare",FALSE,"increm pf";#N/A,"Value Health",FALSE,"increm pf";#N/A,"WellPoint",FALSE,"increm pf"}</definedName>
    <definedName name="wrn.Printall." hidden="1">{"Sensitivity",#N/A,TRUE,"Profit Analysis";"PerVenuePrt",#N/A,TRUE,"Profit Analysis";"RUGRUCIncome",#N/A,TRUE,"Profit Analysis";"GlobalAssumptions",#N/A,TRUE,"Profit Analysis"}</definedName>
    <definedName name="wrn.PrintAll._1" hidden="1">{#N/A,#N/A,TRUE,"Summary";#N/A,#N/A,TRUE,"IS";#N/A,#N/A,TRUE,"Adj";#N/A,#N/A,TRUE,"BS";#N/A,#N/A,TRUE,"CF";#N/A,#N/A,TRUE,"Debt";#N/A,#N/A,TRUE,"IRR"}</definedName>
    <definedName name="wrn.PrintAll._2" hidden="1">{#N/A,#N/A,TRUE,"Summary";#N/A,#N/A,TRUE,"IS";#N/A,#N/A,TRUE,"Adj";#N/A,#N/A,TRUE,"BS";#N/A,#N/A,TRUE,"CF";#N/A,#N/A,TRUE,"Debt";#N/A,#N/A,TRUE,"IRR"}</definedName>
    <definedName name="wrn.PrintAll._3" hidden="1">{#N/A,#N/A,TRUE,"Summary";#N/A,#N/A,TRUE,"IS";#N/A,#N/A,TRUE,"Adj";#N/A,#N/A,TRUE,"BS";#N/A,#N/A,TRUE,"CF";#N/A,#N/A,TRUE,"Debt";#N/A,#N/A,TRUE,"IRR"}</definedName>
    <definedName name="wrn.PRODTABLES." hidden="1">{"GAS1",#N/A,FALSE,"LTSUPDEM";"GAS2",#N/A,FALSE,"LTSUPDEM";"RFG1",#N/A,FALSE,"LTSUPDEM";"RFG2",#N/A,FALSE,"LTSUPDEM";"OXY1",#N/A,FALSE,"LTSUPDEM";"OXY2",#N/A,FALSE,"LTSUPDEM";"OTHERGAS1",#N/A,FALSE,"LTSUPDEM";"OTHERGAS2",#N/A,FALSE,"LTSUPDEM";"JETKERO1",#N/A,FALSE,"LTSUPDEM";"JETKERO2",#N/A,FALSE,"LTSUPDEM";"JETNAPH1",#N/A,FALSE,"LTSUPDEM";"JETNAPH2",#N/A,FALSE,"LTSUPDEM";"DIESEL1",#N/A,FALSE,"LTSUPDEM";"DIESEL2",#N/A,FALSE,"LTSUPDEM";"LSDIESEL1",#N/A,FALSE,"LTSUPDEM";"LSDIESEL2",#N/A,FALSE,"LTSUPDEM";"STDDIESEL1",#N/A,FALSE,"LTSUPDEM";"STDDIESEL2",#N/A,FALSE,"LTSUPDEM";"RESID1",#N/A,FALSE,"LTSUPDEM";"RESID2",#N/A,FALSE,"LTSUPDEM";"AVGAS1",#N/A,FALSE,"LTSUPDEM";"AVGAS2",#N/A,FALSE,"LTSUPDEM";"ASPHALT1",#N/A,FALSE,"LTSUPDEM";"ASPHALT2",#N/A,FALSE,"LTSUPDEM";"COKE1",#N/A,FALSE,"LTSUPDEM";"COKE2",#N/A,FALSE,"LTSUPDEM"}</definedName>
    <definedName name="wrn.profanal." hidden="1">{"Sensitivity",#N/A,FALSE,"Profit Analysis";"PerVenuePrt",#N/A,FALSE,"Profit Analysis"}</definedName>
    <definedName name="wrn.Publication10Q." hidden="1">{#N/A,#N/A,TRUE,"BS10QFrançais";#N/A,#N/A,TRUE,"BS10Q";#N/A,#N/A,TRUE,"SCF10Q"}</definedName>
    <definedName name="wrn.Quartely._.Report." hidden="1">{#N/A,#N/A,TRUE,"Title";#N/A,#N/A,TRUE,"BalanceSheetAssets";#N/A,#N/A,TRUE,"BalanceSheetLiabilities";#N/A,#N/A,TRUE,"EquityControl";#N/A,#N/A,TRUE,"IncomeStatementNature";#N/A,#N/A,TRUE,"NatureByDestination";#N/A,#N/A,TRUE,"IncomeStatement";#N/A,#N/A,TRUE,"Revenue";#N/A,#N/A,TRUE,"CashFlow";#N/A,#N/A,TRUE,"PropertyPlantEquipment";#N/A,#N/A,TRUE,"Lease";#N/A,#N/A,TRUE,"IntangibleAssets";#N/A,#N/A,TRUE,"CashEquivalent";#N/A,#N/A,TRUE,"AccountsReceivable";#N/A,#N/A,TRUE,"Interco";#N/A,#N/A,TRUE,"DetailOfAccounts";#N/A,#N/A,TRUE,"GeographicInfo";#N/A,#N/A,TRUE,"FinancialRevenue"}</definedName>
    <definedName name="wrn.REFINERY." hidden="1">{"Padd I to III",#N/A,FALSE,"REFINERY";"Padd IV to US",#N/A,FALSE,"REFINERY";"Crude Balance I",#N/A,FALSE,"REFINERY";"Crude Balance II",#N/A,FALSE,"REFINERY"}</definedName>
    <definedName name="wrn.region." hidden="1">{"Region",#N/A,FALSE,"CNTRYTYPE"}</definedName>
    <definedName name="wrn.report." hidden="1">{#N/A,#N/A,FALSE,"Summary_netback";#N/A,#N/A,FALSE,"Summary_value"}</definedName>
    <definedName name="wrn.Report._.english." localSheetId="0" hidden="1">{#N/A,#N/A,FALSE,"Report-Generator";#N/A,#N/A,FALSE,"Page 1 Summary";#N/A,#N/A,FALSE,"Page 2 IRR";#N/A,#N/A,FALSE,"Page 3a Volume Profile";#N/A,#N/A,FALSE,"Page 3b Volume Profile";#N/A,#N/A,FALSE,"Page 3c Volume Profile";#N/A,#N/A,FALSE,"Page 4 Volume Profile, Mix";#N/A,#N/A,FALSE,"Page 5 Product Investment";#N/A,#N/A,FALSE,"Page 6 Variable Costs";#N/A,#N/A,FALSE,"Page 7 Contribution Comparison1";#N/A,#N/A,FALSE,"Page 8 Contribution Comparison2";#N/A,#N/A,FALSE,"Page 9 Contribution Comparison3";#N/A,#N/A,FALSE,"Page 10 IRR Calculation"}</definedName>
    <definedName name="wrn.Report._.english." hidden="1">{#N/A,#N/A,FALSE,"Report-Generator";#N/A,#N/A,FALSE,"Page 1 Summary";#N/A,#N/A,FALSE,"Page 2 IRR";#N/A,#N/A,FALSE,"Page 3a Volume Profile";#N/A,#N/A,FALSE,"Page 3b Volume Profile";#N/A,#N/A,FALSE,"Page 3c Volume Profile";#N/A,#N/A,FALSE,"Page 4 Volume Profile, Mix";#N/A,#N/A,FALSE,"Page 5 Product Investment";#N/A,#N/A,FALSE,"Page 6 Variable Costs";#N/A,#N/A,FALSE,"Page 7 Contribution Comparison1";#N/A,#N/A,FALSE,"Page 8 Contribution Comparison2";#N/A,#N/A,FALSE,"Page 9 Contribution Comparison3";#N/A,#N/A,FALSE,"Page 10 IRR Calculation"}</definedName>
    <definedName name="wrn.rndrep." localSheetId="0" hidden="1">{#N/A,#N/A,FALSE,"ROW DATA"}</definedName>
    <definedName name="wrn.rndrep." localSheetId="1" hidden="1">{#N/A,#N/A,FALSE,"ROW DATA"}</definedName>
    <definedName name="wrn.rndrep." hidden="1">{#N/A,#N/A,FALSE,"ROW DATA"}</definedName>
    <definedName name="wrn.ROCE._.Integrated._.Complex." hidden="1">{"ROCEIntNapLC",#N/A,FALSE,"Ethylene Price Model";"ROCEIntEPLC",#N/A,FALSE,"Ethylene Price Model"}</definedName>
    <definedName name="wrn.ROCE._.Stand._.Alone." hidden="1">{"TabEthEPLC",#N/A,FALSE,"Ethylene Price Model";"TabEthNapLC",#N/A,FALSE,"Ethylene Price Model"}</definedName>
    <definedName name="wrn.RPT." localSheetId="0" hidden="1">{#N/A,#N/A,FALSE,"인원";#N/A,#N/A,FALSE,"비용2";#N/A,#N/A,FALSE,"비용1";#N/A,#N/A,FALSE,"비용";#N/A,#N/A,FALSE,"보증2";#N/A,#N/A,FALSE,"보증1";#N/A,#N/A,FALSE,"보증";#N/A,#N/A,FALSE,"손익1";#N/A,#N/A,FALSE,"손익";#N/A,#N/A,FALSE,"부서별매출";#N/A,#N/A,FALSE,"매출"}</definedName>
    <definedName name="wrn.RPT." localSheetId="1" hidden="1">{#N/A,#N/A,FALSE,"인원";#N/A,#N/A,FALSE,"비용2";#N/A,#N/A,FALSE,"비용1";#N/A,#N/A,FALSE,"비용";#N/A,#N/A,FALSE,"보증2";#N/A,#N/A,FALSE,"보증1";#N/A,#N/A,FALSE,"보증";#N/A,#N/A,FALSE,"손익1";#N/A,#N/A,FALSE,"손익";#N/A,#N/A,FALSE,"부서별매출";#N/A,#N/A,FALSE,"매출"}</definedName>
    <definedName name="wrn.RPT." hidden="1">{#N/A,#N/A,FALSE,"인원";#N/A,#N/A,FALSE,"비용2";#N/A,#N/A,FALSE,"비용1";#N/A,#N/A,FALSE,"비용";#N/A,#N/A,FALSE,"보증2";#N/A,#N/A,FALSE,"보증1";#N/A,#N/A,FALSE,"보증";#N/A,#N/A,FALSE,"손익1";#N/A,#N/A,FALSE,"손익";#N/A,#N/A,FALSE,"부서별매출";#N/A,#N/A,FALSE,"매출"}</definedName>
    <definedName name="wrn.SAA94TAX." localSheetId="0"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94TAX." localSheetId="1"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94TAX." hidden="1">{#N/A,#N/A,TRUE,"표지";#N/A,#N/A,TRUE,"총괄표";#N/A,#N/A,TRUE,"1호 과표세액";#N/A,#N/A,TRUE,"2호 서식";#N/A,#N/A,TRUE,"3(1) 부3 세액조정";#N/A,#N/A,TRUE,"임시투자공제";#N/A,#N/A,TRUE,"조8호 기술인력";#N/A,#N/A,TRUE,"3(1)부7 기업합리";#N/A,#N/A,TRUE,"3(3)호(갑) 원천납부";#N/A,#N/A,TRUE,"6호 소득금액";#N/A,#N/A,TRUE,"6호 첨부(익)";#N/A,#N/A,TRUE,"6호 첨부(손)";#N/A,#N/A,TRUE,"6-1호 수입금액";#N/A,#N/A,TRUE,"6-2(4)호 해외시장";#N/A,#N/A,TRUE,"6-2(12)호 수출손실";#N/A,#N/A,TRUE,"6-3호 퇴충";#N/A,#N/A,TRUE,"6-3(3)호 단퇴";#N/A,#N/A,TRUE,"6-3(4)호 대손";#N/A,#N/A,TRUE,"6-4호 접대(갑)";#N/A,#N/A,TRUE,"6-4호 접대(을)";#N/A,#N/A,TRUE,"6-5호 외화(갑)";#N/A,#N/A,TRUE,"6-5호 외화(을)";#N/A,#N/A,TRUE,"6-6호(부표) 자본적지출";#N/A,#N/A,TRUE,"6-10호 재고자산";#N/A,#N/A,TRUE,"6-11호 세금과공과";#N/A,#N/A,TRUE,"6-12호 선급비용";#N/A,#N/A,TRUE,"6-13호 기부금";#N/A,#N/A,TRUE,"6-14호 부동산보유";#N/A,#N/A,TRUE,"8호 기부금조정";#N/A,#N/A,TRUE,"9호 자본금(갑)";#N/A,#N/A,TRUE,"9호 자본금(을)";#N/A,#N/A,TRUE,"10(3)호 주요계정";#N/A,#N/A,TRUE,"10(3)호 부표";#N/A,#N/A,TRUE,"10(4)호 조정수입";#N/A,#N/A,TRUE,"14(1)호 갑 주식";#N/A,#N/A,TRUE,"요약 BS";#N/A,#N/A,TRUE,"요약 PL";#N/A,#N/A,TRUE,"요약원가";#N/A,#N/A,TRUE,"요약RE"}</definedName>
    <definedName name="wrn.saasimple." localSheetId="0"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asimple." localSheetId="1"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asimple." hidden="1">{#N/A,#N/A,FALSE,"1호 과표세액";#N/A,#N/A,FALSE,"2호 서식";#N/A,#N/A,FALSE,"3(1)부7 기업합리";#N/A,#N/A,FALSE,"6호 소득금액";#N/A,#N/A,FALSE,"6호 첨부(익)";#N/A,#N/A,FALSE,"6호 첨부(손)";#N/A,#N/A,FALSE,"6-1호 수입금액";#N/A,#N/A,FALSE,"6-3(4)호 대손";#N/A,#N/A,FALSE,"6-3호 퇴충";#N/A,#N/A,FALSE,"6-3(3)호 단퇴";#N/A,#N/A,FALSE,"6-3(4)호 대손";#N/A,#N/A,FALSE,"6-4호 접대(갑)";#N/A,#N/A,FALSE,"6-4호 접대(을)";#N/A,#N/A,FALSE,"6-5호 외화(갑)";#N/A,#N/A,FALSE,"6-5호 외화(을)";#N/A,#N/A,FALSE,"6-11호 세금과공과";#N/A,#N/A,FALSE,"6-13호 기부금";#N/A,#N/A,FALSE,"8호 기부금조정";#N/A,#N/A,FALSE,"9호 자본금(갑)";#N/A,#N/A,FALSE,"9호 자본금(을)";#N/A,#N/A,FALSE,"10(3)호 주요계정";#N/A,#N/A,FALSE,"10(3)호 부표";#N/A,#N/A,FALSE,"요약 PL";#N/A,#N/A,FALSE,"10(4)호 조정수입";#N/A,#N/A,FALSE,"14(1)호 갑 주식"}</definedName>
    <definedName name="wrn.SAMPLE." hidden="1">{#N/A,#N/A,TRUE,"Crude";#N/A,#N/A,TRUE,"Products"}</definedName>
    <definedName name="wrn.SAR_Rel." hidden="1">{#N/A,#N/A,FALSE,"Title Sheet";#N/A,#N/A,FALSE,"GMCL A.R.";#N/A,#N/A,FALSE,"P.A.R.(CAP)";#N/A,#N/A,FALSE,"Forecast";#N/A,#N/A,FALSE,"Employment Impact";#N/A,#N/A,FALSE,"Environment";#N/A,#N/A,FALSE,"Energy Usage";#N/A,#N/A,FALSE,"Prelimiary DR";#N/A,#N/A,FALSE,"Programable Devices";#N/A,#N/A,FALSE,"Check Off List";#N/A,#N/A,FALSE,"Info"}</definedName>
    <definedName name="wrn.Sensitivity." hidden="1">{"Sensitivity","2500/18",FALSE,"Senstivity analysis master"}</definedName>
    <definedName name="wrn.SHIN." hidden="1">{#N/A,#N/A,FALSE,"LANOS표면현황";#N/A,#N/A,FALSE,"표면처리업체별";#N/A,#N/A,FALSE,"사양별";#N/A,#N/A,FALSE,"제작업체별";#N/A,#N/A,FALSE,"장착부위";#N/A,#N/A,FALSE,"업체주소";#N/A,#N/A,FALSE,"불량현황"}</definedName>
    <definedName name="wrn.STAND_ALONE_BOTH." hidden="1">{"FCB_ALL",#N/A,FALSE,"FCB";"GREY_ALL",#N/A,FALSE,"GREY"}</definedName>
    <definedName name="wrn.Statusbericht._.deutsch." localSheetId="0"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rn.Statusbericht._.deutsch." hidden="1">{#N/A,#N/A,FALSE,"Report-Generator";#N/A,#N/A,FALSE,"S.1 Zusammenfassung";#N/A,#N/A,FALSE,"S.2 Modellrendite";#N/A,#N/A,FALSE,"S.3a Absatzvolumen";#N/A,#N/A,FALSE,"S.3b Absatzvolumen";#N/A,#N/A,FALSE,"S.3c Absatzvolumen";#N/A,#N/A,FALSE,"S.4 Volumen, Mix";#N/A,#N/A,FALSE,"S.5 Produktaufwand";#N/A,#N/A,FALSE,"S.6 Prop. Herstellkosten";#N/A,#N/A,FALSE,"S.7 DB-Vergleich";#N/A,#N/A,FALSE,"S.8 DB-Vergleich";#N/A,#N/A,FALSE,"S.9 DB-Vergleich";#N/A,#N/A,FALSE,"S.10 MR-Berechnung"}</definedName>
    <definedName name="wrn.Styrene._.Cost._.of._.Production." hidden="1">{"COPStyrEPLC",#N/A,FALSE,"Styrene";"COPStyrNapLC",#N/A,FALSE,"Styrene"}</definedName>
    <definedName name="wrn.su." localSheetId="0" hidden="1">{#N/A,#N/A,FALSE,"표지";#N/A,#N/A,FALSE,"전제";#N/A,#N/A,FALSE,"손익-자 (2)";#N/A,#N/A,FALSE,"손익-자";#N/A,#N/A,FALSE,"손익-마 (2)";#N/A,#N/A,FALSE,"손익-마";#N/A,#N/A,FALSE,"총손최종"}</definedName>
    <definedName name="wrn.su." localSheetId="1" hidden="1">{#N/A,#N/A,FALSE,"표지";#N/A,#N/A,FALSE,"전제";#N/A,#N/A,FALSE,"손익-자 (2)";#N/A,#N/A,FALSE,"손익-자";#N/A,#N/A,FALSE,"손익-마 (2)";#N/A,#N/A,FALSE,"손익-마";#N/A,#N/A,FALSE,"총손최종"}</definedName>
    <definedName name="wrn.su." hidden="1">{#N/A,#N/A,FALSE,"표지";#N/A,#N/A,FALSE,"전제";#N/A,#N/A,FALSE,"손익-자 (2)";#N/A,#N/A,FALSE,"손익-자";#N/A,#N/A,FALSE,"손익-마 (2)";#N/A,#N/A,FALSE,"손익-마";#N/A,#N/A,FALSE,"총손최종"}</definedName>
    <definedName name="wrn.SUBREGION." hidden="1">{"SUBREGION",#N/A,FALSE,"CNTRYTYPE"}</definedName>
    <definedName name="wrn.summary." localSheetId="0" hidden="1">{#N/A,#N/A,FALSE,"bel";#N/A,#N/A,FALSE,"neth"}</definedName>
    <definedName name="wrn.summary." hidden="1">{#N/A,#N/A,FALSE,"bel";#N/A,#N/A,FALSE,"neth"}</definedName>
    <definedName name="wrn.sweet." hidden="1">{"sweet",#N/A,FALSE,"CNTRYTYPE"}</definedName>
    <definedName name="wrn.SYNTHESE." hidden="1">{#N/A,#N/A,TRUE,"ANALYSE";#N/A,#N/A,TRUE,"PM VOLUME";#N/A,#N/A,TRUE,"PM VALEUR";#N/A,#N/A,TRUE,"AR1";#N/A,#N/A,TRUE,"AR2";#N/A,#N/A,TRUE,"RAF";#N/A,#N/A,TRUE,"BILAN";#N/A,#N/A,TRUE,"CASH FLOW";#N/A,#N/A,TRUE,"ETAT FI"}</definedName>
    <definedName name="wrn.T._.and._.E._.Report." hidden="1">{#N/A,#N/A,TRUE,"T&amp;E";#N/A,#N/A,TRUE,"BUS. ENT. DET."}</definedName>
    <definedName name="wrn.TABLEAUX." hidden="1">{#N/A,#N/A,TRUE,"SYNTHESE-t";#N/A,#N/A,TRUE,"PUB-t";#N/A,#N/A,TRUE,"OP CONSO-t";#N/A,#N/A,TRUE,"REFERENCTS-t";#N/A,#N/A,TRUE,"ETUDES MKG-t";#N/A,#N/A,TRUE,"PACKAGING-t";#N/A,#N/A,TRUE,"DIR COM-t";#N/A,#N/A,TRUE,"MEDIA-t"}</definedName>
    <definedName name="wrn.Tables." hidden="1">{"Current",#N/A,FALSE,"Currentcal";"Current B",#N/A,FALSE,"Currentcal";"Constant",#N/A,FALSE,"Constantcal";"Constant B",#N/A,FALSE,"Constantcal"}</definedName>
    <definedName name="wrn.test1." localSheetId="0" hidden="1">{"atest",#N/A,FALSE,"Tabelle1";#N/A,#N/A,FALSE,"Tabelle2"}</definedName>
    <definedName name="wrn.test1." hidden="1">{"atest",#N/A,FALSE,"Tabelle1";#N/A,#N/A,FALSE,"Tabelle2"}</definedName>
    <definedName name="wrn.total." hidden="1">{"total",#N/A,FALSE,"CNTRYTYPE"}</definedName>
    <definedName name="wrn.TotalMR_CY." hidden="1">{"TotalMR_CY",#N/A,FALSE,"PLAN97 MASTER"}</definedName>
    <definedName name="wrn.tout." hidden="1">{#N/A,#N/A,FALSE,"I_S";#N/A,#N/A,FALSE,"01.06";#N/A,#N/A,FALSE,"01.07";#N/A,#N/A,FALSE,"B_S";#N/A,#N/A,FALSE,"F_F"}</definedName>
    <definedName name="wrn.tou구매." localSheetId="0" hidden="1">{#N/A,#N/A,FALSE,"견적대비-2"}</definedName>
    <definedName name="wrn.tou구매." localSheetId="1" hidden="1">{#N/A,#N/A,FALSE,"견적대비-2"}</definedName>
    <definedName name="wrn.tou구매." hidden="1">{#N/A,#N/A,FALSE,"견적대비-2"}</definedName>
    <definedName name="wrn.UNIONGAS94TAXRETURN." localSheetId="0"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NIONGAS94TAXRETURN." localSheetId="1"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UNIONGAS94TAXRETURN." hidden="1">{#N/A,#N/A,FALSE,"일반적사항";#N/A,#N/A,FALSE,"주요재무자료";#N/A,#N/A,FALSE,"표지";#N/A,#N/A,FALSE,"총괄표";#N/A,#N/A,FALSE,"1호 과표세액";#N/A,#N/A,FALSE,"1-2호 농어촌과표";#N/A,#N/A,FALSE,"2호 서식";#N/A,#N/A,FALSE,"2호부표 최저한세";#N/A,#N/A,FALSE,"3(1)호 공제감면";#N/A,#N/A,FALSE,"3(1) 부3 세액조정";#N/A,#N/A,FALSE,"3호 임시투자공제";#N/A,#N/A,FALSE,"조8호 기술인력";#N/A,#N/A,FALSE,"3(1)부7 기업합리";#N/A,#N/A,FALSE,"3(3)호(갑) 원천납부";#N/A,#N/A,FALSE,"5호 농어촌";#N/A,#N/A,FALSE,"5호2 농감면(갑)";#N/A,#N/A,FALSE,"6호 소득금액";#N/A,#N/A,FALSE,"6호 첨부(익)";#N/A,#N/A,FALSE,"6호 첨부(손)";#N/A,#N/A,FALSE,"6-1호 수입금액";#N/A,#N/A,FALSE,"6-3호 퇴충";#N/A,#N/A,FALSE,"6-3(4)호 대손";#N/A,#N/A,FALSE,"6-4호 접대(갑)";#N/A,#N/A,FALSE,"6-4호 접대(을)";#N/A,#N/A,FALSE,"6-5호 외화(갑)";#N/A,#N/A,FALSE,"6-6호(부표)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자본금(을)";#N/A,#N/A,FALSE,"10(3)호 주요계정";#N/A,#N/A,FALSE,"10(3)호 부표";#N/A,#N/A,FALSE,"10(4)호 조정수입";#N/A,#N/A,FALSE,"14(1)호 갑 주식";#N/A,#N/A,FALSE,"59호 해외특수";#N/A,#N/A,FALSE,"60호 갑 적정유보";#N/A,#N/A,FALSE,"60호 을 적정유보";#N/A,#N/A,FALSE,"요약 BS";#N/A,#N/A,FALSE,"요약 PL";#N/A,#N/A,FALSE,"요약원가";#N/A,#N/A,FALSE,"요약RE"}</definedName>
    <definedName name="wrn.VT수익성._.FULL._.SET." localSheetId="0"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VT수익성._.FULL._.SET."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wrn.Wacc." hidden="1">{"Area1",#N/A,FALSE,"OREWACC";"Area2",#N/A,FALSE,"OREWACC"}</definedName>
    <definedName name="wrn.wall." hidden="1">{#N/A,#N/A,FALSE,"MY 2001 PT BY COMMODITY"}</definedName>
    <definedName name="wrn.Wire._.Chart._.Summary." localSheetId="0" hidden="1">{"Wire Charts",#N/A,TRUE,"Wires"}</definedName>
    <definedName name="wrn.Wire._.Chart._.Summary." localSheetId="1" hidden="1">{"Wire Charts",#N/A,TRUE,"Wires"}</definedName>
    <definedName name="wrn.Wire._.Chart._.Summary." hidden="1">{"Wire Charts",#N/A,TRUE,"Wires"}</definedName>
    <definedName name="wrn.www." localSheetId="0" hidden="1">{#N/A,#N/A,FALSE,"산학연 합동연구";#N/A,#N/A,FALSE,"96업무계획";#N/A,#N/A,FALSE,"96기술개발계획";#N/A,#N/A,FALSE,"인력양성";#N/A,#N/A,FALSE,"7. 원가절감계획";#N/A,#N/A,FALSE,"노무";#N/A,#N/A,FALSE,"업무계획";#N/A,#N/A,FALSE,"제목"}</definedName>
    <definedName name="wrn.www." localSheetId="1" hidden="1">{#N/A,#N/A,FALSE,"산학연 합동연구";#N/A,#N/A,FALSE,"96업무계획";#N/A,#N/A,FALSE,"96기술개발계획";#N/A,#N/A,FALSE,"인력양성";#N/A,#N/A,FALSE,"7. 원가절감계획";#N/A,#N/A,FALSE,"노무";#N/A,#N/A,FALSE,"업무계획";#N/A,#N/A,FALSE,"제목"}</definedName>
    <definedName name="wrn.www." hidden="1">{#N/A,#N/A,FALSE,"산학연 합동연구";#N/A,#N/A,FALSE,"96업무계획";#N/A,#N/A,FALSE,"96기술개발계획";#N/A,#N/A,FALSE,"인력양성";#N/A,#N/A,FALSE,"7. 원가절감계획";#N/A,#N/A,FALSE,"노무";#N/A,#N/A,FALSE,"업무계획";#N/A,#N/A,FALSE,"제목"}</definedName>
    <definedName name="wrn.Year01to_02." hidden="1">{"Year01to_02",#N/A,FALSE,"PLAN97 MASTER"}</definedName>
    <definedName name="wrn.Year03to_04." hidden="1">{"Year03to_04",#N/A,FALSE,"PLAN97 MASTER"}</definedName>
    <definedName name="wrn.Year05to_06." hidden="1">{"Year05to_06",#N/A,FALSE,"PLAN97 MASTER"}</definedName>
    <definedName name="wrn.Year97to_98." hidden="1">{"Year97to_98",#N/A,FALSE,"PLAN97 MASTER"}</definedName>
    <definedName name="wrn.Year99to_00." hidden="1">{"Year99to_00",#N/A,FALSE,"PLAN97 MASTER"}</definedName>
    <definedName name="wrn.Yearly._.Report." hidden="1">{#N/A,#N/A,TRUE,"Title";#N/A,#N/A,TRUE,"ControlSheet";#N/A,#N/A,TRUE,"BalanceSheetAssets";#N/A,#N/A,TRUE,"BalanceSheetLiabilities";#N/A,#N/A,TRUE,"EquityControl";#N/A,#N/A,TRUE,"IncomeStatementNature";#N/A,#N/A,TRUE,"NatureByDestination";#N/A,#N/A,TRUE,"IncomeStatement";#N/A,#N/A,TRUE,"Revenue";#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rn.youn"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Y차._.종합." localSheetId="0" hidden="1">{#N/A,#N/A,TRUE,"Y생산";#N/A,#N/A,TRUE,"Y판매";#N/A,#N/A,TRUE,"Y총물량";#N/A,#N/A,TRUE,"Y능력";#N/A,#N/A,TRUE,"YKD"}</definedName>
    <definedName name="wrn.Y차._.종합." localSheetId="1" hidden="1">{#N/A,#N/A,TRUE,"Y생산";#N/A,#N/A,TRUE,"Y판매";#N/A,#N/A,TRUE,"Y총물량";#N/A,#N/A,TRUE,"Y능력";#N/A,#N/A,TRUE,"YKD"}</definedName>
    <definedName name="wrn.Y차._.종합." hidden="1">{#N/A,#N/A,TRUE,"Y생산";#N/A,#N/A,TRUE,"Y판매";#N/A,#N/A,TRUE,"Y총물량";#N/A,#N/A,TRUE,"Y능력";#N/A,#N/A,TRUE,"YKD"}</definedName>
    <definedName name="wrn.간단한세무조정계산서."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간단한세무조정계산서._4"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wrn.감가." hidden="1">{#N/A,#N/A,FALSE,"buildings"}</definedName>
    <definedName name="wrn.감가._1" hidden="1">{#N/A,#N/A,FALSE,"buildings"}</definedName>
    <definedName name="wrn.감가._2" hidden="1">{#N/A,#N/A,FALSE,"buildings"}</definedName>
    <definedName name="wrn.감가._3" hidden="1">{#N/A,#N/A,FALSE,"buildings"}</definedName>
    <definedName name="wrn.경영실적분석."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wrn.경영실적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wrn.고명석._.하반기._.업무보고." hidden="1">{#N/A,#N/A,FALSE,"검사-1";#N/A,#N/A,FALSE,"품질관리공정도";#N/A,#N/A,FALSE,"DR-1";#N/A,#N/A,FALSE,"DR-부적합";#N/A,#N/A,FALSE,"검사-부적합";#N/A,#N/A,FALSE,"검사기준서"}</definedName>
    <definedName name="wrn.고희석." hidden="1">{#N/A,#N/A,FALSE,"교리2"}</definedName>
    <definedName name="wrn.골재소요량." localSheetId="0" hidden="1">{#N/A,#N/A,FALSE,"골재소요량";#N/A,#N/A,FALSE,"골재소요량"}</definedName>
    <definedName name="wrn.골재소요량." hidden="1">{#N/A,#N/A,FALSE,"골재소요량";#N/A,#N/A,FALSE,"골재소요량"}</definedName>
    <definedName name="wrn.관섬예산."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wrn.관섬예산."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wrn.교육청." localSheetId="0" hidden="1">{#N/A,#N/A,FALSE,"전력간선"}</definedName>
    <definedName name="wrn.교육청." hidden="1">{#N/A,#N/A,FALSE,"전력간선"}</definedName>
    <definedName name="wrn.구조2." localSheetId="0" hidden="1">{#N/A,#N/A,FALSE,"구조2"}</definedName>
    <definedName name="wrn.구조2." hidden="1">{#N/A,#N/A,FALSE,"구조2"}</definedName>
    <definedName name="wrn.급여인상안." localSheetId="0" hidden="1">{#N/A,#N/A,FALSE,"계약직(여)"}</definedName>
    <definedName name="wrn.급여인상안." hidden="1">{#N/A,#N/A,FALSE,"계약직(여)"}</definedName>
    <definedName name="wrn.기술료._.비교." hidden="1">{#N/A,#N/A,FALSE,"기술료 비교"}</definedName>
    <definedName name="wrn.기초자료." hidden="1">{#N/A,#N/A,FALSE,"기초1"}</definedName>
    <definedName name="wrn.기초자료ㅡ종합ㅡ5매." hidden="1">{#N/A,#N/A,FALSE,"기초1";#N/A,#N/A,FALSE,"기초2"}</definedName>
    <definedName name="wrn.낙관적000112." hidden="1">{#N/A,#N/A,FALSE,"추정손익계산서";#N/A,#N/A,FALSE,"추정대차대조표";#N/A,#N/A,FALSE,"자금수지예상표";#N/A,#N/A,FALSE,"재무비율분석"}</definedName>
    <definedName name="wrn.남재연._.하반기._.업무보고." hidden="1">{#N/A,#N/A,FALSE,"DR-부적합";#N/A,#N/A,FALSE,"DR-제조공정";#N/A,#N/A,FALSE,"검사-부적합";#N/A,#N/A,FALSE,"검사기준서";#N/A,#N/A,FALSE,"품질관리공정도";#N/A,#N/A,FALSE,"검사-1";#N/A,#N/A,FALSE,"DR-1"}</definedName>
    <definedName name="wrn.단가표지." localSheetId="0" hidden="1">{#N/A,#N/A,FALSE,"단가표지"}</definedName>
    <definedName name="wrn.단가표지." hidden="1">{#N/A,#N/A,FALSE,"단가표지"}</definedName>
    <definedName name="wrn.대차._.대조표." localSheetId="0" hidden="1">{#N/A,#N/A,TRUE,"대 차 대 조 표"}</definedName>
    <definedName name="wrn.대차._.대조표." hidden="1">{#N/A,#N/A,TRUE,"대 차 대 조 표"}</definedName>
    <definedName name="wrn.등록현황." localSheetId="0" hidden="1">{#N/A,#N/A,FALSE,"등록현황";#N/A,#N/A,FALSE,"등록현황"}</definedName>
    <definedName name="wrn.등록현황." localSheetId="1" hidden="1">{#N/A,#N/A,FALSE,"등록현황";#N/A,#N/A,FALSE,"등록현황"}</definedName>
    <definedName name="wrn.등록현황." hidden="1">{#N/A,#N/A,FALSE,"등록현황";#N/A,#N/A,FALSE,"등록현황"}</definedName>
    <definedName name="wrn.미납현황._.프린터연습." hidden="1">{#N/A,#N/A,TRUE,"미납현황"}</definedName>
    <definedName name="wrn.배수1." localSheetId="0" hidden="1">{#N/A,#N/A,FALSE,"배수1"}</definedName>
    <definedName name="wrn.배수1." hidden="1">{#N/A,#N/A,FALSE,"배수1"}</definedName>
    <definedName name="wrn.배수2." localSheetId="0" hidden="1">{#N/A,#N/A,FALSE,"배수2"}</definedName>
    <definedName name="wrn.배수2." hidden="1">{#N/A,#N/A,FALSE,"배수2"}</definedName>
    <definedName name="wrn.부대1." localSheetId="0" hidden="1">{#N/A,#N/A,FALSE,"부대1"}</definedName>
    <definedName name="wrn.부대1." hidden="1">{#N/A,#N/A,FALSE,"부대1"}</definedName>
    <definedName name="wrn.부대2." localSheetId="0" hidden="1">{#N/A,#N/A,FALSE,"부대2"}</definedName>
    <definedName name="wrn.부대2." hidden="1">{#N/A,#N/A,FALSE,"부대2"}</definedName>
    <definedName name="wrn.부문손익." hidden="1">{#N/A,#N/A,FALSE,"매출이익"}</definedName>
    <definedName name="wrn.부문손익._1" hidden="1">{#N/A,#N/A,FALSE,"매출이익"}</definedName>
    <definedName name="wrn.부문손익._2" hidden="1">{#N/A,#N/A,FALSE,"매출이익"}</definedName>
    <definedName name="wrn.부문손익._3" hidden="1">{#N/A,#N/A,FALSE,"매출이익"}</definedName>
    <definedName name="wrn.부문손익._4" hidden="1">{#N/A,#N/A,FALSE,"매출이익"}</definedName>
    <definedName name="wrn.불량금액." hidden="1">{#N/A,#N/A,FALSE,"9612"}</definedName>
    <definedName name="wrn.사업계획." hidden="1">{#N/A,#N/A,FALSE,"사업"}</definedName>
    <definedName name="WRN.삼성항공산업" localSheetId="0" hidden="1">{#N/A,#N/A,FALSE,"정공"}</definedName>
    <definedName name="WRN.삼성항공산업" hidden="1">{#N/A,#N/A,FALSE,"정공"}</definedName>
    <definedName name="wrn.생산계획ㅡㅡ10매." hidden="1">{#N/A,#N/A,FALSE,"종합";#N/A,#N/A,FALSE,"계획1";#N/A,#N/A,FALSE,"계획2";#N/A,#N/A,FALSE,"관리";#N/A,#N/A,FALSE,"시간";#N/A,#N/A,FALSE,"세부";#N/A,#N/A,FALSE,"산출";#N/A,#N/A,FALSE,"근거1";#N/A,#N/A,FALSE,"근거2";#N/A,#N/A,FALSE,"일정"}</definedName>
    <definedName name="wrn.선사." localSheetId="0" hidden="1">{#N/A,#N/A,FALSE,"품의서";#N/A,#N/A,FALSE,"전제";#N/A,#N/A,FALSE,"총손";#N/A,#N/A,FALSE,"손익"}</definedName>
    <definedName name="wrn.선사." localSheetId="1" hidden="1">{#N/A,#N/A,FALSE,"품의서";#N/A,#N/A,FALSE,"전제";#N/A,#N/A,FALSE,"총손";#N/A,#N/A,FALSE,"손익"}</definedName>
    <definedName name="wrn.선사." hidden="1">{#N/A,#N/A,FALSE,"품의서";#N/A,#N/A,FALSE,"전제";#N/A,#N/A,FALSE,"총손";#N/A,#N/A,FALSE,"손익"}</definedName>
    <definedName name="wrn.설계내역서." hidden="1">{#N/A,#N/A,FALSE,"설계내억서"}</definedName>
    <definedName name="wrn.설변현황." localSheetId="0" hidden="1">{#N/A,#N/A,FALSE,"KMC최종회의(7월) 자료"}</definedName>
    <definedName name="wrn.설변현황." localSheetId="1" hidden="1">{#N/A,#N/A,FALSE,"KMC최종회의(7월) 자료"}</definedName>
    <definedName name="wrn.설변현황." hidden="1">{#N/A,#N/A,FALSE,"KMC최종회의(7월) 자료"}</definedName>
    <definedName name="wrn.세무"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2"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3"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계산서._4"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wrn.세무조정모든양식."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2"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3"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세무조정모든양식._4"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rn.속도." localSheetId="0" hidden="1">{#N/A,#N/A,FALSE,"속도"}</definedName>
    <definedName name="wrn.속도." hidden="1">{#N/A,#N/A,FALSE,"속도"}</definedName>
    <definedName name="wrn.손익보고." localSheetId="0" hidden="1">{#N/A,#N/A,FALSE,"손익표지";#N/A,#N/A,FALSE,"손익계산";#N/A,#N/A,FALSE,"일반관리비";#N/A,#N/A,FALSE,"영업외수익";#N/A,#N/A,FALSE,"영업외비용";#N/A,#N/A,FALSE,"매출액";#N/A,#N/A,FALSE,"요약손익";#N/A,#N/A,FALSE,"요약대차";#N/A,#N/A,FALSE,"매출채권현황";#N/A,#N/A,FALSE,"매출채권명세"}</definedName>
    <definedName name="wrn.손익보고."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1"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2"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3" hidden="1">{#N/A,#N/A,FALSE,"손익표지";#N/A,#N/A,FALSE,"손익계산";#N/A,#N/A,FALSE,"일반관리비";#N/A,#N/A,FALSE,"영업외수익";#N/A,#N/A,FALSE,"영업외비용";#N/A,#N/A,FALSE,"매출액";#N/A,#N/A,FALSE,"요약손익";#N/A,#N/A,FALSE,"요약대차";#N/A,#N/A,FALSE,"매출채권현황";#N/A,#N/A,FALSE,"매출채권명세"}</definedName>
    <definedName name="wrn.손익보고._4" hidden="1">{#N/A,#N/A,FALSE,"손익표지";#N/A,#N/A,FALSE,"손익계산";#N/A,#N/A,FALSE,"일반관리비";#N/A,#N/A,FALSE,"영업외수익";#N/A,#N/A,FALSE,"영업외비용";#N/A,#N/A,FALSE,"매출액";#N/A,#N/A,FALSE,"요약손익";#N/A,#N/A,FALSE,"요약대차";#N/A,#N/A,FALSE,"매출채권현황";#N/A,#N/A,FALSE,"매출채권명세"}</definedName>
    <definedName name="wrn.수." hidden="1">{#N/A,"수불부",FALSE,"사급자재수불서";#N/A,"수불부",FALSE,"사급자재수불서"}</definedName>
    <definedName name="wrn.수._1" hidden="1">{#N/A,"수불부",FALSE,"사급자재수불서";#N/A,"수불부",FALSE,"사급자재수불서"}</definedName>
    <definedName name="wrn.수._2" hidden="1">{#N/A,"수불부",FALSE,"사급자재수불서";#N/A,"수불부",FALSE,"사급자재수불서"}</definedName>
    <definedName name="wrn.수._3" hidden="1">{#N/A,"수불부",FALSE,"사급자재수불서";#N/A,"수불부",FALSE,"사급자재수불서"}</definedName>
    <definedName name="wrn.수량계획자료." hidden="1">{#N/A,#N/A,FALSE,"기초2"}</definedName>
    <definedName name="wrn.신규dep._.full._.set." localSheetId="0" hidden="1">{#N/A,#N/A,FALSE,"신규dep";#N/A,#N/A,FALSE,"신규dep-금형상각후";#N/A,#N/A,FALSE,"신규dep-연구비상각후";#N/A,#N/A,FALSE,"신규dep-기계,공구상각후"}</definedName>
    <definedName name="wrn.신규dep._.full._.set." localSheetId="1" hidden="1">{#N/A,#N/A,FALSE,"신규dep";#N/A,#N/A,FALSE,"신규dep-금형상각후";#N/A,#N/A,FALSE,"신규dep-연구비상각후";#N/A,#N/A,FALSE,"신규dep-기계,공구상각후"}</definedName>
    <definedName name="wrn.신규dep._.full._.set." hidden="1">{#N/A,#N/A,FALSE,"신규dep";#N/A,#N/A,FALSE,"신규dep-금형상각후";#N/A,#N/A,FALSE,"신규dep-연구비상각후";#N/A,#N/A,FALSE,"신규dep-기계,공구상각후"}</definedName>
    <definedName name="wrn.신용찬." hidden="1">{#N/A,#N/A,TRUE,"토적및재료집계";#N/A,#N/A,TRUE,"토적및재료집계";#N/A,#N/A,TRUE,"단위량"}</definedName>
    <definedName name="wrn.오케인쇄." hidden="1">{#N/A,#N/A,FALSE,"창원";#N/A,#N/A,FALSE,"인천";#N/A,#N/A,FALSE,"설치";#N/A,#N/A,FALSE,"BS";#N/A,#N/A,FALSE,"월별"}</definedName>
    <definedName name="wrn.운반시간." localSheetId="0" hidden="1">{#N/A,#N/A,FALSE,"운반시간"}</definedName>
    <definedName name="wrn.운반시간." hidden="1">{#N/A,#N/A,FALSE,"운반시간"}</definedName>
    <definedName name="wrn.원가." hidden="1">{#N/A,#N/A,FALSE,"FR 계산내역";#N/A,#N/A,FALSE,"RR 계산내역";#N/A,#N/A,FALSE,"기계경비"}</definedName>
    <definedName name="wrn.원가검토서." localSheetId="0" hidden="1">{#N/A,#N/A,FALSE,"원가검토서"}</definedName>
    <definedName name="wrn.원가검토서." localSheetId="1" hidden="1">{#N/A,#N/A,FALSE,"원가검토서"}</definedName>
    <definedName name="wrn.원가검토서." hidden="1">{#N/A,#N/A,FALSE,"원가검토서"}</definedName>
    <definedName name="wrn.원가절감실적." localSheetId="0" hidden="1">{#N/A,#N/A,FALSE,"협조전";#N/A,#N/A,FALSE,"원가절감계획 ";#N/A,#N/A,FALSE,"항목별원가절감계획"}</definedName>
    <definedName name="wrn.원가절감실적." localSheetId="1" hidden="1">{#N/A,#N/A,FALSE,"협조전";#N/A,#N/A,FALSE,"원가절감계획 ";#N/A,#N/A,FALSE,"항목별원가절감계획"}</definedName>
    <definedName name="wrn.원가절감실적." hidden="1">{#N/A,#N/A,FALSE,"협조전";#N/A,#N/A,FALSE,"원가절감계획 ";#N/A,#N/A,FALSE,"항목별원가절감계획"}</definedName>
    <definedName name="wrn.월별._.경영._.실적._.분석." localSheetId="0"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rn.월별._.경영._.실적._.분석."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wrn.월추정." hidden="1">{#N/A,#N/A,FALSE,"월추정감가상각비";#N/A,#N/A,FALSE,"main_prog"}</definedName>
    <definedName name="wrn.윤원훈._.하반기._.보고." hidden="1">{#N/A,#N/A,FALSE,"검사-1";#N/A,#N/A,FALSE,"품질관리공정도";#N/A,#N/A,FALSE,"DR-1";#N/A,#N/A,FALSE,"검사-부적합";#N/A,#N/A,FALSE,"DR-부적합";#N/A,#N/A,FALSE,"검사기준서"}</definedName>
    <definedName name="wrn.이력서._.자기소개서." hidden="1">{#N/A,#N/A,FALSE,"이력서&amp;자기소개서"}</definedName>
    <definedName name="wrn.이사님." hidden="1">{#N/A,#N/A,TRUE,"이사님";#N/A,#N/A,TRUE,"이사님"}</definedName>
    <definedName name="wrn.이정표." localSheetId="0" hidden="1">{#N/A,#N/A,FALSE,"이정표"}</definedName>
    <definedName name="wrn.이정표." hidden="1">{#N/A,#N/A,FALSE,"이정표"}</definedName>
    <definedName name="wrn.인수." hidden="1">{#N/A,#N/A,TRUE,"인수_증설"}</definedName>
    <definedName name="wrn.일실적." hidden="1">{#N/A,#N/A,FALSE,"일별실적"}</definedName>
    <definedName name="wrn.일일보고." hidden="1">{#N/A,#N/A,FALSE,"보통예금";#N/A,#N/A,FALSE,"입.출금명세서";#N/A,#N/A,FALSE,"현금출납현황 ";#N/A,#N/A,FALSE,"차입금,예금"}</definedName>
    <definedName name="wrn.자재코드집." hidden="1">{#N/A,#N/A,FALSE,"Sheet1"}</definedName>
    <definedName name="wrn.자재코드집._1" hidden="1">{#N/A,#N/A,FALSE,"Sheet1"}</definedName>
    <definedName name="wrn.자재코드집._2" hidden="1">{#N/A,#N/A,FALSE,"Sheet1"}</definedName>
    <definedName name="wrn.자재코드집._3" hidden="1">{#N/A,#N/A,FALSE,"Sheet1"}</definedName>
    <definedName name="wrn.자판정비._.월간회의자료."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자판정비._.월간회의자료."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wrn.재고분석." localSheetId="0" hidden="1">{#N/A,#N/A,TRUE,"재고분석";#N/A,#N/A,TRUE,"입고현황"}</definedName>
    <definedName name="wrn.재고분석." localSheetId="1" hidden="1">{#N/A,#N/A,TRUE,"재고분석";#N/A,#N/A,TRUE,"입고현황"}</definedName>
    <definedName name="wrn.재고분석." hidden="1">{#N/A,#N/A,TRUE,"재고분석";#N/A,#N/A,TRUE,"입고현황"}</definedName>
    <definedName name="wrn.재무제표." localSheetId="0" hidden="1">{#N/A,#N/A,FALSE,"BS";#N/A,#N/A,FALSE,"IS";#N/A,#N/A,FALSE,"결손금처리";#N/A,#N/A,FALSE,"cashflow"}</definedName>
    <definedName name="wrn.재무제표." hidden="1">{#N/A,#N/A,FALSE,"BS";#N/A,#N/A,FALSE,"IS";#N/A,#N/A,FALSE,"결손금처리";#N/A,#N/A,FALSE,"cashflow"}</definedName>
    <definedName name="wrn.재무제표._1" hidden="1">{#N/A,#N/A,FALSE,"BS";#N/A,#N/A,FALSE,"IS";#N/A,#N/A,FALSE,"결손금처리";#N/A,#N/A,FALSE,"cashflow"}</definedName>
    <definedName name="wrn.재무제표._2" hidden="1">{#N/A,#N/A,FALSE,"BS";#N/A,#N/A,FALSE,"IS";#N/A,#N/A,FALSE,"결손금처리";#N/A,#N/A,FALSE,"cashflow"}</definedName>
    <definedName name="wrn.재무제표._3" hidden="1">{#N/A,#N/A,FALSE,"BS";#N/A,#N/A,FALSE,"IS";#N/A,#N/A,FALSE,"결손금처리";#N/A,#N/A,FALSE,"cashflow"}</definedName>
    <definedName name="wrn.전부인쇄." localSheetId="0" hidden="1">{#N/A,#N/A,FALSE,"단축1";#N/A,#N/A,FALSE,"단축2";#N/A,#N/A,FALSE,"단축3";#N/A,#N/A,FALSE,"장축";#N/A,#N/A,FALSE,"4WD"}</definedName>
    <definedName name="wrn.전부인쇄." localSheetId="1" hidden="1">{#N/A,#N/A,FALSE,"단축1";#N/A,#N/A,FALSE,"단축2";#N/A,#N/A,FALSE,"단축3";#N/A,#N/A,FALSE,"장축";#N/A,#N/A,FALSE,"4WD"}</definedName>
    <definedName name="wrn.전부인쇄." hidden="1">{#N/A,#N/A,FALSE,"단축1";#N/A,#N/A,FALSE,"단축2";#N/A,#N/A,FALSE,"단축3";#N/A,#N/A,FALSE,"장축";#N/A,#N/A,FALSE,"4WD"}</definedName>
    <definedName name="wrn.전사예산."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rn.전사예산."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wrn.전체인쇄." hidden="1">{#N/A,#N/A,FALSE,"본사";#N/A,#N/A,FALSE,"영업";#N/A,#N/A,FALSE,"생산";#N/A,#N/A,FALSE,"정비";#N/A,#N/A,FALSE,"칠성계";#N/A,#N/A,FALSE,"파견";#N/A,#N/A,FALSE,"기타";#N/A,#N/A,FALSE,"총계"}</definedName>
    <definedName name="wrn.전체인쇄._1" hidden="1">{#N/A,#N/A,FALSE,"본사";#N/A,#N/A,FALSE,"영업";#N/A,#N/A,FALSE,"생산";#N/A,#N/A,FALSE,"정비";#N/A,#N/A,FALSE,"칠성계";#N/A,#N/A,FALSE,"파견";#N/A,#N/A,FALSE,"기타";#N/A,#N/A,FALSE,"총계"}</definedName>
    <definedName name="wrn.전체인쇄._2" hidden="1">{#N/A,#N/A,FALSE,"본사";#N/A,#N/A,FALSE,"영업";#N/A,#N/A,FALSE,"생산";#N/A,#N/A,FALSE,"정비";#N/A,#N/A,FALSE,"칠성계";#N/A,#N/A,FALSE,"파견";#N/A,#N/A,FALSE,"기타";#N/A,#N/A,FALSE,"총계"}</definedName>
    <definedName name="wrn.전체인쇄._3" hidden="1">{#N/A,#N/A,FALSE,"본사";#N/A,#N/A,FALSE,"영업";#N/A,#N/A,FALSE,"생산";#N/A,#N/A,FALSE,"정비";#N/A,#N/A,FALSE,"칠성계";#N/A,#N/A,FALSE,"파견";#N/A,#N/A,FALSE,"기타";#N/A,#N/A,FALSE,"총계"}</definedName>
    <definedName name="wrn.제조원가." hidden="1">{#N/A,#N/A,FALSE,"9612"}</definedName>
    <definedName name="wrn.제품수불." hidden="1">{#N/A,#N/A,FALSE,"9612"}</definedName>
    <definedName name="wrn.제품점검표." hidden="1">{#N/A,#N/A,TRUE,"Sheet1"}</definedName>
    <definedName name="wrn.조골재." localSheetId="0" hidden="1">{#N/A,#N/A,FALSE,"조골재"}</definedName>
    <definedName name="wrn.조골재." hidden="1">{#N/A,#N/A,FALSE,"조골재"}</definedName>
    <definedName name="wrn.조흥94세무." localSheetId="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94세무." localSheetId="1"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94세무."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wrn.조흥축약94."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조흥축약94." localSheetId="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조흥축약94."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wrn.주가동율." hidden="1">{#N/A,#N/A,FALSE,"PHOTO5";#N/A,#N/A,FALSE,"ETCH5";#N/A,#N/A,FALSE,"DIFF5";#N/A,#N/A,FALSE,"CVD5";#N/A,#N/A,FALSE,"I5";#N/A,#N/A,FALSE,"METAL5";#N/A,#N/A,FALSE,"PHOTO6";#N/A,#N/A,FALSE,"ETCH6";#N/A,#N/A,FALSE,"DIFF6";#N/A,#N/A,FALSE,"CVD6";#N/A,#N/A,FALSE,"I6";#N/A,#N/A,FALSE,"METAL6"}</definedName>
    <definedName name="wrn.주간._.보고." localSheetId="0" hidden="1">{#N/A,#N/A,TRUE,"일정"}</definedName>
    <definedName name="wrn.주간._.보고." localSheetId="1" hidden="1">{#N/A,#N/A,TRUE,"일정"}</definedName>
    <definedName name="wrn.주간._.보고." hidden="1">{#N/A,#N/A,TRUE,"일정"}</definedName>
    <definedName name="wrn.중장기._.사업계획."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중장기._.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wrn.직좌." localSheetId="0" hidden="1">{#N/A,#N/A,FALSE,"품의서";#N/A,#N/A,FALSE,"전제";#N/A,#N/A,FALSE,"총손";#N/A,#N/A,FALSE,"손익";#N/A,#N/A,FALSE,"대당";#N/A,#N/A,FALSE,"가공비";#N/A,#N/A,FALSE,"재료비";#N/A,#N/A,FALSE,"판비";#N/A,#N/A,FALSE,"가격"}</definedName>
    <definedName name="wrn.직좌." localSheetId="1" hidden="1">{#N/A,#N/A,FALSE,"품의서";#N/A,#N/A,FALSE,"전제";#N/A,#N/A,FALSE,"총손";#N/A,#N/A,FALSE,"손익";#N/A,#N/A,FALSE,"대당";#N/A,#N/A,FALSE,"가공비";#N/A,#N/A,FALSE,"재료비";#N/A,#N/A,FALSE,"판비";#N/A,#N/A,FALSE,"가격"}</definedName>
    <definedName name="wrn.직좌." hidden="1">{#N/A,#N/A,FALSE,"품의서";#N/A,#N/A,FALSE,"전제";#N/A,#N/A,FALSE,"총손";#N/A,#N/A,FALSE,"손익";#N/A,#N/A,FALSE,"대당";#N/A,#N/A,FALSE,"가공비";#N/A,#N/A,FALSE,"재료비";#N/A,#N/A,FALSE,"판비";#N/A,#N/A,FALSE,"가격"}</definedName>
    <definedName name="wrn.직중." localSheetId="0" hidden="1">{#N/A,#N/A,FALSE,"표지";#N/A,#N/A,FALSE,"전제";#N/A,#N/A,FALSE,"대당";#N/A,#N/A,FALSE,"가공비";#N/A,#N/A,FALSE,"재료비";#N/A,#N/A,FALSE,"손익"}</definedName>
    <definedName name="wrn.직중." localSheetId="1" hidden="1">{#N/A,#N/A,FALSE,"표지";#N/A,#N/A,FALSE,"전제";#N/A,#N/A,FALSE,"대당";#N/A,#N/A,FALSE,"가공비";#N/A,#N/A,FALSE,"재료비";#N/A,#N/A,FALSE,"손익"}</definedName>
    <definedName name="wrn.직중." hidden="1">{#N/A,#N/A,FALSE,"표지";#N/A,#N/A,FALSE,"전제";#N/A,#N/A,FALSE,"대당";#N/A,#N/A,FALSE,"가공비";#N/A,#N/A,FALSE,"재료비";#N/A,#N/A,FALSE,"손익"}</definedName>
    <definedName name="wrn.채권채무조회서." localSheetId="0" hidden="1">{#N/A,#N/A,FALSE,"채권채무";#N/A,#N/A,FALSE,"control sheet"}</definedName>
    <definedName name="wrn.채권채무조회서." hidden="1">{#N/A,#N/A,FALSE,"채권채무";#N/A,#N/A,FALSE,"control sheet"}</definedName>
    <definedName name="wrn.철골집계표._.5칸." hidden="1">{#N/A,#N/A,FALSE,"Sheet1"}</definedName>
    <definedName name="wrn.ㅌㅌㅌ." hidden="1">{#N/A,#N/A,FALSE,"거주자";#N/A,#N/A,FALSE,"증투F"}</definedName>
    <definedName name="wrn.토공1." localSheetId="0" hidden="1">{#N/A,#N/A,FALSE,"구조1"}</definedName>
    <definedName name="wrn.토공1." hidden="1">{#N/A,#N/A,FALSE,"구조1"}</definedName>
    <definedName name="wrn.토공2." localSheetId="0" hidden="1">{#N/A,#N/A,FALSE,"토공2"}</definedName>
    <definedName name="wrn.토공2." hidden="1">{#N/A,#N/A,FALSE,"토공2"}</definedName>
    <definedName name="wrn.퇴직금._.계산." hidden="1">{#N/A,#N/A,FALSE,"평균임금기준퇴직금"}</definedName>
    <definedName name="wrn.퇴직금._.계산._1" hidden="1">{#N/A,#N/A,FALSE,"평균임금기준퇴직금"}</definedName>
    <definedName name="wrn.퇴직금._.계산._2" hidden="1">{#N/A,#N/A,FALSE,"평균임금기준퇴직금"}</definedName>
    <definedName name="wrn.퇴직금._.계산._3" hidden="1">{#N/A,#N/A,FALSE,"평균임금기준퇴직금"}</definedName>
    <definedName name="wrn.판유리예산."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wrn.판유리예산."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wrn.포장1." localSheetId="0" hidden="1">{#N/A,#N/A,FALSE,"포장1";#N/A,#N/A,FALSE,"포장1"}</definedName>
    <definedName name="wrn.포장1." hidden="1">{#N/A,#N/A,FALSE,"포장1";#N/A,#N/A,FALSE,"포장1"}</definedName>
    <definedName name="wrn.포장2." localSheetId="0" hidden="1">{#N/A,#N/A,FALSE,"포장2"}</definedName>
    <definedName name="wrn.포장2." hidden="1">{#N/A,#N/A,FALSE,"포장2"}</definedName>
    <definedName name="wrn.포항강판." hidden="1">{"현수",#N/A,FALSE,"월추정감가상각비"}</definedName>
    <definedName name="wrn.표면처리._.현황." hidden="1">{#N/A,#N/A,FALSE,"불량현황";#N/A,#N/A,FALSE,"표면처리업체별";#N/A,#N/A,FALSE,"사양별";#N/A,#N/A,FALSE,"제작업체별";#N/A,#N/A,FALSE,"업체주소";#N/A,#N/A,FALSE,"장착부위";#N/A,#N/A,FALSE,"V-100표면현황 (2)"}</definedName>
    <definedName name="wrn.표지목차." localSheetId="0" hidden="1">{#N/A,#N/A,FALSE,"표지목차"}</definedName>
    <definedName name="wrn.표지목차." hidden="1">{#N/A,#N/A,FALSE,"표지목차"}</definedName>
    <definedName name="wrn.하반기2팀._.보고서." hidden="1">{#N/A,#N/A,FALSE,"검사기준서";#N/A,#N/A,FALSE,"품질관리공정도";#N/A,#N/A,FALSE,"검사기준서 data";#N/A,#N/A,FALSE,"품질관리공정도 data";#N/A,#N/A,FALSE,"dr제조공정현황";#N/A,#N/A,FALSE,"DR-1";#N/A,#N/A,FALSE,"검사수행상태감사";#N/A,#N/A,FALSE,"검사수행상태감사data"}</definedName>
    <definedName name="wrn.한국은행._.보고서." localSheetId="0" hidden="1">{#N/A,#N/A,FALSE,"주요여수신";#N/A,#N/A,FALSE,"수신금리";#N/A,#N/A,FALSE,"대출금리";#N/A,#N/A,FALSE,"신규대출";#N/A,#N/A,FALSE,"총액대출"}</definedName>
    <definedName name="wrn.한국은행._.보고서." localSheetId="1" hidden="1">{#N/A,#N/A,FALSE,"주요여수신";#N/A,#N/A,FALSE,"수신금리";#N/A,#N/A,FALSE,"대출금리";#N/A,#N/A,FALSE,"신규대출";#N/A,#N/A,FALSE,"총액대출"}</definedName>
    <definedName name="wrn.한국은행._.보고서." hidden="1">{#N/A,#N/A,FALSE,"주요여수신";#N/A,#N/A,FALSE,"수신금리";#N/A,#N/A,FALSE,"대출금리";#N/A,#N/A,FALSE,"신규대출";#N/A,#N/A,FALSE,"총액대출"}</definedName>
    <definedName name="wrn.함영민." localSheetId="0" hidden="1">{#N/A,#N/A,FALSE,"범우구미";#N/A,#N/A,FALSE,"세한케미칼";#N/A,#N/A,FALSE,"세명화학";#N/A,#N/A,FALSE,"신영케미칼";#N/A,#N/A,FALSE,"일석상사"}</definedName>
    <definedName name="wrn.함영민." hidden="1">{#N/A,#N/A,FALSE,"범우구미";#N/A,#N/A,FALSE,"세한케미칼";#N/A,#N/A,FALSE,"세명화학";#N/A,#N/A,FALSE,"신영케미칼";#N/A,#N/A,FALSE,"일석상사"}</definedName>
    <definedName name="wrn.허치환씨._.하반기._.자료." hidden="1">{#N/A,#N/A,FALSE,"검사-1";#N/A,#N/A,FALSE,"품질관리공정도";#N/A,#N/A,FALSE,"DR-1";#N/A,#N/A,FALSE,"DR-부적합";#N/A,#N/A,FALSE,"DR-제조공정";#N/A,#N/A,FALSE,"검사-부적합";#N/A,#N/A,FALSE,"검사기준서"}</definedName>
    <definedName name="wrn.현대정공구매현황." localSheetId="0" hidden="1">{#N/A,#N/A,FALSE,"정공"}</definedName>
    <definedName name="wrn.현대정공구매현황." localSheetId="1" hidden="1">{#N/A,#N/A,FALSE,"정공"}</definedName>
    <definedName name="wrn.현대정공구매현황." hidden="1">{#N/A,#N/A,FALSE,"정공"}</definedName>
    <definedName name="wrn.현장._.NCR._.분석." hidden="1">{#N/A,#N/A,FALSE,"현장 NCR 분석";#N/A,#N/A,FALSE,"현장품질감사";#N/A,#N/A,FALSE,"현장품질감사"}</definedName>
    <definedName name="wrn.혼합골재." localSheetId="0" hidden="1">{#N/A,#N/A,FALSE,"혼합골재"}</definedName>
    <definedName name="wrn.혼합골재." hidden="1">{#N/A,#N/A,FALSE,"혼합골재"}</definedName>
    <definedName name="wrn.회의0104.XLS." hidden="1">{#N/A,#N/A,TRUE,"매출진척-1";#N/A,#N/A,TRUE,"매출진척-2";#N/A,#N/A,TRUE,"제품실적";#N/A,#N/A,TRUE,"RAC";#N/A,#N/A,TRUE,"PAC ";#N/A,#N/A,TRUE,"재고현황";#N/A,#N/A,TRUE,"공지사항"}</definedName>
    <definedName name="wrn.ㅛY차보고" localSheetId="0" hidden="1">{#N/A,#N/A,TRUE,"Y생산";#N/A,#N/A,TRUE,"Y판매";#N/A,#N/A,TRUE,"Y총물량";#N/A,#N/A,TRUE,"Y능력";#N/A,#N/A,TRUE,"YKD"}</definedName>
    <definedName name="wrn.ㅛY차보고" localSheetId="1" hidden="1">{#N/A,#N/A,TRUE,"Y생산";#N/A,#N/A,TRUE,"Y판매";#N/A,#N/A,TRUE,"Y총물량";#N/A,#N/A,TRUE,"Y능력";#N/A,#N/A,TRUE,"YKD"}</definedName>
    <definedName name="wrn.ㅛY차보고" hidden="1">{#N/A,#N/A,TRUE,"Y생산";#N/A,#N/A,TRUE,"Y판매";#N/A,#N/A,TRUE,"Y총물량";#N/A,#N/A,TRUE,"Y능력";#N/A,#N/A,TRUE,"YKD"}</definedName>
    <definedName name="wrn2.all" hidden="1">{"PAGE1",#N/A,FALSE,"YIELDS";"PAGE2",#N/A,FALSE,"YIELDS";"PAGE3",#N/A,FALSE,"YIELDS"}</definedName>
    <definedName name="wrn2.all." hidden="1">{"PAGE1",#N/A,FALSE,"YIELDS";"PAGE2",#N/A,FALSE,"YIELDS";"PAGE3",#N/A,FALSE,"YIELDS"}</definedName>
    <definedName name="wrn2.gasodem." hidden="1">{"monthly",#N/A,FALSE,"GASODEM";"qtr to yr",#N/A,FALSE,"GASODEM"}</definedName>
    <definedName name="WRS" localSheetId="0" hidden="1">{"'장비'!$A$3:$M$12"}</definedName>
    <definedName name="WRS" hidden="1">{"'장비'!$A$3:$M$12"}</definedName>
    <definedName name="WRTETDTRY" hidden="1">{#N/A,#N/A,FALSE,"단축1";#N/A,#N/A,FALSE,"단축2";#N/A,#N/A,FALSE,"단축3";#N/A,#N/A,FALSE,"장축";#N/A,#N/A,FALSE,"4WD"}</definedName>
    <definedName name="WRTRETR" hidden="1">{#N/A,#N/A,FALSE,"인원";#N/A,#N/A,FALSE,"비용2";#N/A,#N/A,FALSE,"비용1";#N/A,#N/A,FALSE,"비용";#N/A,#N/A,FALSE,"보증2";#N/A,#N/A,FALSE,"보증1";#N/A,#N/A,FALSE,"보증";#N/A,#N/A,FALSE,"손익1";#N/A,#N/A,FALSE,"손익";#N/A,#N/A,FALSE,"부서별매출";#N/A,#N/A,FALSE,"매출"}</definedName>
    <definedName name="ws" localSheetId="0" hidden="1">#REF!</definedName>
    <definedName name="ws" localSheetId="1" hidden="1">#REF!</definedName>
    <definedName name="ws" hidden="1">#REF!</definedName>
    <definedName name="WSQETFDTRGF" hidden="1">{#N/A,#N/A,FALSE,"단축1";#N/A,#N/A,FALSE,"단축2";#N/A,#N/A,FALSE,"단축3";#N/A,#N/A,FALSE,"장축";#N/A,#N/A,FALSE,"4WD"}</definedName>
    <definedName name="wtdrtfd" hidden="1">{#N/A,#N/A,FALSE,"단축1";#N/A,#N/A,FALSE,"단축2";#N/A,#N/A,FALSE,"단축3";#N/A,#N/A,FALSE,"장축";#N/A,#N/A,FALSE,"4WD"}</definedName>
    <definedName name="wtorn"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WVTYXG" hidden="1">{#N/A,#N/A,FALSE,"단축1";#N/A,#N/A,FALSE,"단축2";#N/A,#N/A,FALSE,"단축3";#N/A,#N/A,FALSE,"장축";#N/A,#N/A,FALSE,"4WD"}</definedName>
    <definedName name="wvu.Alles."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wvu.Alles."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wvu.Budget_1996."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vu.Budget_1996."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wvu.Budget_1997."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wvu.Budget_1997."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wvu.Ergebnisüberleitung."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wvu.Ergebnisüberleitung."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wvu.FC_10_Details."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wvu.FC_10_Details."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wvu.inputs._.raw._.data." hidden="1">{TRUE,TRUE,-1.25,-15.5,604.5,369,FALSE,FALSE,TRUE,TRUE,0,1,83,1,38,4,5,4,TRUE,TRUE,3,TRUE,1,TRUE,75,"Swvu.inputs._.raw._.data.","ACwvu.inputs._.raw._.data.",#N/A,FALSE,FALSE,0.5,0.5,0.5,0.5,2,"&amp;F","&amp;A&amp;RPage &amp;P",FALSE,FALSE,FALSE,FALSE,1,60,#N/A,#N/A,"=R1C61:R53C89","=C1:C5",#N/A,#N/A,FALSE,FALSE,FALSE,1,600,600,FALSE,FALSE,TRUE,TRUE,TRUE}</definedName>
    <definedName name="wvu.Job._.Log." hidden="1">{TRUE,TRUE,1,1,766.5,150,FALSE,TRUE,TRUE,TRUE,0,1,#N/A,1,171,11.390625,1,3,FALSE,TRUE,1,TRUE,1,TRUE,100,"Swvu.Job._.Log.","ACwvu.Job._.Log.",#N/A,FALSE,FALSE,0.25,0.25,1,1,1,"&amp;A","Page &amp;P",FALSE,FALSE,FALSE,TRUE,1,100,#N/A,#N/A,FALSE,FALSE,#N/A,#N/A,FALSE,FALSE,FALSE,1,65532,180,FALSE,FALSE,TRUE,TRUE,TRUE}</definedName>
    <definedName name="wvu.JOBLOG." hidden="1">{TRUE,TRUE,1,298.75,765.75,156.75,FALSE,TRUE,TRUE,TRUE,0,1,#N/A,1,435,12.2247191011236,1,3,FALSE,TRUE,1,TRUE,1,TRUE,100,"Swvu.JOBLOG.","ACwvu.JOBLOG.",#N/A,FALSE,FALSE,0.26,0.28,1,1,2,"8000 LOG&amp;R&amp;D","Page &amp;p",FALSE,FALSE,FALSE,TRUE,1,100,#N/A,#N/A,"=R326:R408","=R1",#N/A,#N/A,FALSE,FALSE,FALSE,1,65532,65532,FALSE,FALSE,TRUE,TRUE,TRUE}</definedName>
    <definedName name="wvu.Komplett." localSheetId="0"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Komplett." localSheetId="1"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Komplett."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wvu.Screen." localSheetId="0"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vu.Screen." localSheetId="1"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vu.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vu.summary1." hidden="1">{TRUE,TRUE,-1.25,-15.5,604.5,369,FALSE,FALSE,TRUE,TRUE,0,1,#N/A,1,#N/A,20.5555555555556,28.9285714285714,1,FALSE,FALSE,3,TRUE,1,FALSE,80,"Swvu.summary1.","ACwvu.summary1.",#N/A,FALSE,FALSE,0.5,0.5,0.5,0.5,2,"&amp;F","&amp;L&amp;D&amp;C&amp;A&amp;RPage &amp;P",TRUE,FALSE,FALSE,FALSE,1,50,#N/A,#N/A,"=R1C1:R55C31",FALSE,#N/A,#N/A,FALSE,FALSE,TRUE,1,600,600,FALSE,FALSE,TRUE,TRUE,TRUE}</definedName>
    <definedName name="wvu.summary2." hidden="1">{TRUE,TRUE,-1.25,-15.5,604.5,369,FALSE,FALSE,TRUE,TRUE,0,1,#N/A,41,#N/A,20.5555555555556,27.0714285714286,1,FALSE,FALSE,3,TRUE,1,FALSE,80,"Swvu.summary2.","ACwvu.summary2.",#N/A,FALSE,FALSE,0.5,0.5,0.5,0.5,2,"&amp;F","&amp;A&amp;RPage &amp;P",TRUE,FALSE,FALSE,FALSE,1,50,#N/A,#N/A,"=R56C1:R103C31",FALSE,#N/A,#N/A,FALSE,FALSE,TRUE,1,600,600,FALSE,FALSE,TRUE,TRUE,TRUE}</definedName>
    <definedName name="wvu.summary3." hidden="1">{TRUE,TRUE,-1.25,-15.5,604.5,369,FALSE,FALSE,TRUE,TRUE,0,1,#N/A,91,#N/A,20.5555555555556,24.8571428571429,1,FALSE,FALSE,3,TRUE,1,FALSE,80,"Swvu.summary3.","ACwvu.summary3.",#N/A,FALSE,FALSE,0.5,0.5,0.5,0.5,2,"&amp;F","&amp;A&amp;RPage &amp;P",TRUE,FALSE,FALSE,FALSE,1,50,#N/A,#N/A,"=R104C1:R153C31",FALSE,#N/A,#N/A,FALSE,FALSE,TRUE,1,600,600,FALSE,FALSE,TRUE,TRUE,TRUE}</definedName>
    <definedName name="ww" hidden="1">{#N/A,#N/A,TRUE,"Title";#N/A,#N/A,TRUE,"BalanceSheetAssets";#N/A,#N/A,TRUE,"BalanceSheetLiabilities";#N/A,#N/A,TRUE,"IncomeStatementNature";#N/A,#N/A,TRUE,"NatureByDestination";#N/A,#N/A,TRUE,"IncomeStatement";#N/A,#N/A,TRUE,"CashFlow";#N/A,#N/A,TRUE,"PropertyPlantEquipment";#N/A,#N/A,TRUE,"Lease";#N/A,#N/A,TRUE,"IntangibleAssets";#N/A,#N/A,TRUE,"CashEquivalent";#N/A,#N/A,TRUE,"AccountsReceivable";#N/A,#N/A,TRUE,"Interco";#N/A,#N/A,TRUE,"IncomeTaxes";#N/A,#N/A,TRUE,"DetailOfAccounts";#N/A,#N/A,TRUE,"RetirementPension";#N/A,#N/A,TRUE,"GeographicInfo";#N/A,#N/A,TRUE,"Depreciation";#N/A,#N/A,TRUE,"FinancialRevenue";#N/A,#N/A,TRUE,"PersonnelCost";#N/A,#N/A,TRUE,"Contingencies";#N/A,#N/A,TRUE,"UnadjustedDifferences"}</definedName>
    <definedName name="WWE" localSheetId="0" hidden="1">{#N/A,#N/A,FALSE,"단축1";#N/A,#N/A,FALSE,"단축2";#N/A,#N/A,FALSE,"단축3";#N/A,#N/A,FALSE,"장축";#N/A,#N/A,FALSE,"4WD"}</definedName>
    <definedName name="WWE" localSheetId="1" hidden="1">{#N/A,#N/A,FALSE,"단축1";#N/A,#N/A,FALSE,"단축2";#N/A,#N/A,FALSE,"단축3";#N/A,#N/A,FALSE,"장축";#N/A,#N/A,FALSE,"4WD"}</definedName>
    <definedName name="WWE" hidden="1">{#N/A,#N/A,FALSE,"단축1";#N/A,#N/A,FALSE,"단축2";#N/A,#N/A,FALSE,"단축3";#N/A,#N/A,FALSE,"장축";#N/A,#N/A,FALSE,"4WD"}</definedName>
    <definedName name="wwew" hidden="1">{#N/A,#N/A,FALSE,"UNIT";#N/A,#N/A,FALSE,"UNIT";#N/A,#N/A,FALSE,"계정"}</definedName>
    <definedName name="wwew_1" hidden="1">{#N/A,#N/A,FALSE,"UNIT";#N/A,#N/A,FALSE,"UNIT";#N/A,#N/A,FALSE,"계정"}</definedName>
    <definedName name="wwew_2" hidden="1">{#N/A,#N/A,FALSE,"UNIT";#N/A,#N/A,FALSE,"UNIT";#N/A,#N/A,FALSE,"계정"}</definedName>
    <definedName name="wwew_3" hidden="1">{#N/A,#N/A,FALSE,"UNIT";#N/A,#N/A,FALSE,"UNIT";#N/A,#N/A,FALSE,"계정"}</definedName>
    <definedName name="WWEWERE" localSheetId="0" hidden="1">{#N/A,#N/A,FALSE,"신규dep";#N/A,#N/A,FALSE,"신규dep-금형상각후";#N/A,#N/A,FALSE,"신규dep-연구비상각후";#N/A,#N/A,FALSE,"신규dep-기계,공구상각후"}</definedName>
    <definedName name="WWEWERE" localSheetId="1" hidden="1">{#N/A,#N/A,FALSE,"신규dep";#N/A,#N/A,FALSE,"신규dep-금형상각후";#N/A,#N/A,FALSE,"신규dep-연구비상각후";#N/A,#N/A,FALSE,"신규dep-기계,공구상각후"}</definedName>
    <definedName name="WWEWERE" hidden="1">{#N/A,#N/A,FALSE,"신규dep";#N/A,#N/A,FALSE,"신규dep-금형상각후";#N/A,#N/A,FALSE,"신규dep-연구비상각후";#N/A,#N/A,FALSE,"신규dep-기계,공구상각후"}</definedName>
    <definedName name="wwewewewe" hidden="1">{#N/A,#N/A,TRUE,"Summary";#N/A,#N/A,TRUE,"IS";#N/A,#N/A,TRUE,"Adj";#N/A,#N/A,TRUE,"BS";#N/A,#N/A,TRUE,"CF";#N/A,#N/A,TRUE,"Debt";#N/A,#N/A,TRUE,"IRR"}</definedName>
    <definedName name="wwewewewe_1" hidden="1">{#N/A,#N/A,TRUE,"Summary";#N/A,#N/A,TRUE,"IS";#N/A,#N/A,TRUE,"Adj";#N/A,#N/A,TRUE,"BS";#N/A,#N/A,TRUE,"CF";#N/A,#N/A,TRUE,"Debt";#N/A,#N/A,TRUE,"IRR"}</definedName>
    <definedName name="wwewewewe_2" hidden="1">{#N/A,#N/A,TRUE,"Summary";#N/A,#N/A,TRUE,"IS";#N/A,#N/A,TRUE,"Adj";#N/A,#N/A,TRUE,"BS";#N/A,#N/A,TRUE,"CF";#N/A,#N/A,TRUE,"Debt";#N/A,#N/A,TRUE,"IRR"}</definedName>
    <definedName name="wwewewewe_3" hidden="1">{#N/A,#N/A,TRUE,"Summary";#N/A,#N/A,TRUE,"IS";#N/A,#N/A,TRUE,"Adj";#N/A,#N/A,TRUE,"BS";#N/A,#N/A,TRUE,"CF";#N/A,#N/A,TRUE,"Debt";#N/A,#N/A,TRUE,"IRR"}</definedName>
    <definedName name="wwewww" hidden="1">{#N/A,#N/A,FALSE,"UNIT";#N/A,#N/A,FALSE,"UNIT";#N/A,#N/A,FALSE,"계정"}</definedName>
    <definedName name="wwewww_1" hidden="1">{#N/A,#N/A,FALSE,"UNIT";#N/A,#N/A,FALSE,"UNIT";#N/A,#N/A,FALSE,"계정"}</definedName>
    <definedName name="wwewww_2" hidden="1">{#N/A,#N/A,FALSE,"UNIT";#N/A,#N/A,FALSE,"UNIT";#N/A,#N/A,FALSE,"계정"}</definedName>
    <definedName name="wwewww_3" hidden="1">{#N/A,#N/A,FALSE,"UNIT";#N/A,#N/A,FALSE,"UNIT";#N/A,#N/A,FALSE,"계정"}</definedName>
    <definedName name="wwrr" hidden="1">{"'Chemical Lab Exhaust외 설치건'!$J$1"}</definedName>
    <definedName name="WWW"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SCREEN." localSheetId="0"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SCREEN." localSheetId="1"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SCREEN."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www_1" hidden="1">#N/A</definedName>
    <definedName name="WWW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wwww" localSheetId="0" hidden="1">{#N/A,#N/A,FALSE,"단축1";#N/A,#N/A,FALSE,"단축2";#N/A,#N/A,FALSE,"단축3";#N/A,#N/A,FALSE,"장축";#N/A,#N/A,FALSE,"4WD"}</definedName>
    <definedName name="wwww" localSheetId="1" hidden="1">{#N/A,#N/A,FALSE,"단축1";#N/A,#N/A,FALSE,"단축2";#N/A,#N/A,FALSE,"단축3";#N/A,#N/A,FALSE,"장축";#N/A,#N/A,FALSE,"4WD"}</definedName>
    <definedName name="wwww" hidden="1">{#N/A,#N/A,FALSE,"단축1";#N/A,#N/A,FALSE,"단축2";#N/A,#N/A,FALSE,"단축3";#N/A,#N/A,FALSE,"장축";#N/A,#N/A,FALSE,"4WD"}</definedName>
    <definedName name="wwwww" hidden="1">{#N/A,#N/A,FALSE,"UNIT";#N/A,#N/A,FALSE,"UNIT";#N/A,#N/A,FALSE,"계정"}</definedName>
    <definedName name="wwwww_1" hidden="1">{#N/A,#N/A,FALSE,"UNIT";#N/A,#N/A,FALSE,"UNIT";#N/A,#N/A,FALSE,"계정"}</definedName>
    <definedName name="wwwww_2" hidden="1">{#N/A,#N/A,FALSE,"UNIT";#N/A,#N/A,FALSE,"UNIT";#N/A,#N/A,FALSE,"계정"}</definedName>
    <definedName name="wwwww_3" hidden="1">{#N/A,#N/A,FALSE,"UNIT";#N/A,#N/A,FALSE,"UNIT";#N/A,#N/A,FALSE,"계정"}</definedName>
    <definedName name="WWWWWW" localSheetId="0" hidden="1">{#N/A,#N/A,FALSE,"표지";#N/A,#N/A,FALSE,"전제";#N/A,#N/A,FALSE,"대당";#N/A,#N/A,FALSE,"가공비";#N/A,#N/A,FALSE,"재료비";#N/A,#N/A,FALSE,"손익"}</definedName>
    <definedName name="WWWWWW" localSheetId="1" hidden="1">{#N/A,#N/A,FALSE,"표지";#N/A,#N/A,FALSE,"전제";#N/A,#N/A,FALSE,"대당";#N/A,#N/A,FALSE,"가공비";#N/A,#N/A,FALSE,"재료비";#N/A,#N/A,FALSE,"손익"}</definedName>
    <definedName name="WWWWWW" hidden="1">{#N/A,#N/A,FALSE,"표지";#N/A,#N/A,FALSE,"전제";#N/A,#N/A,FALSE,"대당";#N/A,#N/A,FALSE,"가공비";#N/A,#N/A,FALSE,"재료비";#N/A,#N/A,FALSE,"손익"}</definedName>
    <definedName name="wwwwww_1" hidden="1">{#N/A,#N/A,FALSE,"UNIT";#N/A,#N/A,FALSE,"UNIT";#N/A,#N/A,FALSE,"계정"}</definedName>
    <definedName name="wwwwww_2" hidden="1">{#N/A,#N/A,FALSE,"UNIT";#N/A,#N/A,FALSE,"UNIT";#N/A,#N/A,FALSE,"계정"}</definedName>
    <definedName name="wwwwww_3" hidden="1">{#N/A,#N/A,FALSE,"UNIT";#N/A,#N/A,FALSE,"UNIT";#N/A,#N/A,FALSE,"계정"}</definedName>
    <definedName name="WWWWWWW" localSheetId="0" hidden="1">{#N/A,#N/A,FALSE,"전제";#N/A,#N/A,FALSE,"표지";#N/A,#N/A,FALSE,"6D16";#N/A,#N/A,FALSE,"6D22";#N/A,#N/A,FALSE,"6D22-T";#N/A,#N/A,FALSE,"Q-DEG";#N/A,#N/A,FALSE,"총손";#N/A,#N/A,FALSE,"대당";#N/A,#N/A,FALSE,"가공비"}</definedName>
    <definedName name="WWWWWWW" localSheetId="1" hidden="1">{#N/A,#N/A,FALSE,"전제";#N/A,#N/A,FALSE,"표지";#N/A,#N/A,FALSE,"6D16";#N/A,#N/A,FALSE,"6D22";#N/A,#N/A,FALSE,"6D22-T";#N/A,#N/A,FALSE,"Q-DEG";#N/A,#N/A,FALSE,"총손";#N/A,#N/A,FALSE,"대당";#N/A,#N/A,FALSE,"가공비"}</definedName>
    <definedName name="WWWWWWW" hidden="1">{#N/A,#N/A,FALSE,"전제";#N/A,#N/A,FALSE,"표지";#N/A,#N/A,FALSE,"6D16";#N/A,#N/A,FALSE,"6D22";#N/A,#N/A,FALSE,"6D22-T";#N/A,#N/A,FALSE,"Q-DEG";#N/A,#N/A,FALSE,"총손";#N/A,#N/A,FALSE,"대당";#N/A,#N/A,FALSE,"가공비"}</definedName>
    <definedName name="wwwwwww_1" hidden="1">{#N/A,#N/A,FALSE,"UNIT";#N/A,#N/A,FALSE,"UNIT";#N/A,#N/A,FALSE,"계정"}</definedName>
    <definedName name="wwwwwww_2" hidden="1">{#N/A,#N/A,FALSE,"UNIT";#N/A,#N/A,FALSE,"UNIT";#N/A,#N/A,FALSE,"계정"}</definedName>
    <definedName name="wwwwwww_3" hidden="1">{#N/A,#N/A,FALSE,"UNIT";#N/A,#N/A,FALSE,"UNIT";#N/A,#N/A,FALSE,"계정"}</definedName>
    <definedName name="wwwwwwww" hidden="1">{#N/A,#N/A,FALSE,"UNIT";#N/A,#N/A,FALSE,"UNIT";#N/A,#N/A,FALSE,"계정"}</definedName>
    <definedName name="wwwwwwww_1" hidden="1">{#N/A,#N/A,FALSE,"UNIT";#N/A,#N/A,FALSE,"UNIT";#N/A,#N/A,FALSE,"계정"}</definedName>
    <definedName name="wwwwwwww_2" hidden="1">{#N/A,#N/A,FALSE,"UNIT";#N/A,#N/A,FALSE,"UNIT";#N/A,#N/A,FALSE,"계정"}</definedName>
    <definedName name="wwwwwwww_3" hidden="1">{#N/A,#N/A,FALSE,"UNIT";#N/A,#N/A,FALSE,"UNIT";#N/A,#N/A,FALSE,"계정"}</definedName>
    <definedName name="wwwwwwwwdw" hidden="1">{#N/A,#N/A,FALSE,"UNIT";#N/A,#N/A,FALSE,"UNIT";#N/A,#N/A,FALSE,"계정"}</definedName>
    <definedName name="wwwwwwwwdw_1" hidden="1">{#N/A,#N/A,FALSE,"UNIT";#N/A,#N/A,FALSE,"UNIT";#N/A,#N/A,FALSE,"계정"}</definedName>
    <definedName name="wwwwwwwwdw_2" hidden="1">{#N/A,#N/A,FALSE,"UNIT";#N/A,#N/A,FALSE,"UNIT";#N/A,#N/A,FALSE,"계정"}</definedName>
    <definedName name="wwwwwwwwdw_3" hidden="1">{#N/A,#N/A,FALSE,"UNIT";#N/A,#N/A,FALSE,"UNIT";#N/A,#N/A,FALSE,"계정"}</definedName>
    <definedName name="wwwwwwwww" hidden="1">{#N/A,#N/A,FALSE,"UNIT";#N/A,#N/A,FALSE,"UNIT";#N/A,#N/A,FALSE,"계정"}</definedName>
    <definedName name="wwwwwwwww_1" hidden="1">{#N/A,#N/A,FALSE,"UNIT";#N/A,#N/A,FALSE,"UNIT";#N/A,#N/A,FALSE,"계정"}</definedName>
    <definedName name="wwwwwwwww_2" hidden="1">{#N/A,#N/A,FALSE,"UNIT";#N/A,#N/A,FALSE,"UNIT";#N/A,#N/A,FALSE,"계정"}</definedName>
    <definedName name="wwwwwwwww_3" hidden="1">{#N/A,#N/A,FALSE,"UNIT";#N/A,#N/A,FALSE,"UNIT";#N/A,#N/A,FALSE,"계정"}</definedName>
    <definedName name="wwwwwwwwwwww" hidden="1">{#N/A,#N/A,FALSE,"UNIT";#N/A,#N/A,FALSE,"UNIT";#N/A,#N/A,FALSE,"계정"}</definedName>
    <definedName name="wwwwwwwwwwww_1" hidden="1">{#N/A,#N/A,FALSE,"UNIT";#N/A,#N/A,FALSE,"UNIT";#N/A,#N/A,FALSE,"계정"}</definedName>
    <definedName name="wwwwwwwwwwww_2" hidden="1">{#N/A,#N/A,FALSE,"UNIT";#N/A,#N/A,FALSE,"UNIT";#N/A,#N/A,FALSE,"계정"}</definedName>
    <definedName name="wwwwwwwwwwww_3" hidden="1">{#N/A,#N/A,FALSE,"UNIT";#N/A,#N/A,FALSE,"UNIT";#N/A,#N/A,FALSE,"계정"}</definedName>
    <definedName name="wwwwwwwwwwwwwww" hidden="1">{#N/A,#N/A,FALSE,"UNIT";#N/A,#N/A,FALSE,"UNIT";#N/A,#N/A,FALSE,"계정"}</definedName>
    <definedName name="wwwwwwwwwwwwwww_1" hidden="1">{#N/A,#N/A,FALSE,"UNIT";#N/A,#N/A,FALSE,"UNIT";#N/A,#N/A,FALSE,"계정"}</definedName>
    <definedName name="wwwwwwwwwwwwwww_2" hidden="1">{#N/A,#N/A,FALSE,"UNIT";#N/A,#N/A,FALSE,"UNIT";#N/A,#N/A,FALSE,"계정"}</definedName>
    <definedName name="wwwwwwwwwwwwwww_3" hidden="1">{#N/A,#N/A,FALSE,"UNIT";#N/A,#N/A,FALSE,"UNIT";#N/A,#N/A,FALSE,"계정"}</definedName>
    <definedName name="WYU" localSheetId="0" hidden="1">{#N/A,#N/A,FALSE,"단축1";#N/A,#N/A,FALSE,"단축2";#N/A,#N/A,FALSE,"단축3";#N/A,#N/A,FALSE,"장축";#N/A,#N/A,FALSE,"4WD"}</definedName>
    <definedName name="WYU" localSheetId="1" hidden="1">{#N/A,#N/A,FALSE,"단축1";#N/A,#N/A,FALSE,"단축2";#N/A,#N/A,FALSE,"단축3";#N/A,#N/A,FALSE,"장축";#N/A,#N/A,FALSE,"4WD"}</definedName>
    <definedName name="WYU" hidden="1">{#N/A,#N/A,FALSE,"단축1";#N/A,#N/A,FALSE,"단축2";#N/A,#N/A,FALSE,"단축3";#N/A,#N/A,FALSE,"장축";#N/A,#N/A,FALSE,"4WD"}</definedName>
    <definedName name="X" localSheetId="0" hidden="1">{#N/A,#N/A,FALSE,"단축1";#N/A,#N/A,FALSE,"단축2";#N/A,#N/A,FALSE,"단축3";#N/A,#N/A,FALSE,"장축";#N/A,#N/A,FALSE,"4WD"}</definedName>
    <definedName name="X" localSheetId="1" hidden="1">{#N/A,#N/A,FALSE,"단축1";#N/A,#N/A,FALSE,"단축2";#N/A,#N/A,FALSE,"단축3";#N/A,#N/A,FALSE,"장축";#N/A,#N/A,FALSE,"4WD"}</definedName>
    <definedName name="X" hidden="1">{#N/A,#N/A,FALSE,"단축1";#N/A,#N/A,FALSE,"단축2";#N/A,#N/A,FALSE,"단축3";#N/A,#N/A,FALSE,"장축";#N/A,#N/A,FALSE,"4WD"}</definedName>
    <definedName name="xbbnhb"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xbbnhb"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xbcb" localSheetId="0" hidden="1">{#N/A,#N/A,FALSE,"V3 Stab-Geb Index";#N/A,#N/A,FALSE,"Vertrieb";#N/A,#N/A,FALSE,"V Daten";#N/A,#N/A,FALSE,"V-Z-Index";#N/A,#N/A,FALSE,"V-1 Daten";#N/A,#N/A,FALSE,"V-1 Index";#N/A,#N/A,FALSE,"V-2 Index";#N/A,#N/A,FALSE,"V-3 Daten";#N/A,#N/A,FALSE,"V3 Stab-Geb Index";#N/A,#N/A,FALSE,"V-3 VG's Index";#N/A,#N/A,FALSE,"V-4 Index";#N/A,#N/A,FALSE,"V-5 Index"}</definedName>
    <definedName name="xbcb" hidden="1">{#N/A,#N/A,FALSE,"V3 Stab-Geb Index";#N/A,#N/A,FALSE,"Vertrieb";#N/A,#N/A,FALSE,"V Daten";#N/A,#N/A,FALSE,"V-Z-Index";#N/A,#N/A,FALSE,"V-1 Daten";#N/A,#N/A,FALSE,"V-1 Index";#N/A,#N/A,FALSE,"V-2 Index";#N/A,#N/A,FALSE,"V-3 Daten";#N/A,#N/A,FALSE,"V3 Stab-Geb Index";#N/A,#N/A,FALSE,"V-3 VG's Index";#N/A,#N/A,FALSE,"V-4 Index";#N/A,#N/A,FALSE,"V-5 Index"}</definedName>
    <definedName name="XBCBXC" localSheetId="0" hidden="1">{#N/A,#N/A,FALSE,"초도품";#N/A,#N/A,FALSE,"초도품 (2)";#N/A,#N/A,FALSE,"초도품 (3)";#N/A,#N/A,FALSE,"초도품 (4)";#N/A,#N/A,FALSE,"초도품 (5)";#N/A,#N/A,FALSE,"초도품 (6)"}</definedName>
    <definedName name="XBCBXC" localSheetId="1" hidden="1">{#N/A,#N/A,FALSE,"초도품";#N/A,#N/A,FALSE,"초도품 (2)";#N/A,#N/A,FALSE,"초도품 (3)";#N/A,#N/A,FALSE,"초도품 (4)";#N/A,#N/A,FALSE,"초도품 (5)";#N/A,#N/A,FALSE,"초도품 (6)"}</definedName>
    <definedName name="XBCBXC" hidden="1">{#N/A,#N/A,FALSE,"초도품";#N/A,#N/A,FALSE,"초도품 (2)";#N/A,#N/A,FALSE,"초도품 (3)";#N/A,#N/A,FALSE,"초도품 (4)";#N/A,#N/A,FALSE,"초도품 (5)";#N/A,#N/A,FALSE,"초도품 (6)"}</definedName>
    <definedName name="XBCX" localSheetId="0" hidden="1">{#N/A,#N/A,FALSE,"초도품";#N/A,#N/A,FALSE,"초도품 (2)";#N/A,#N/A,FALSE,"초도품 (3)";#N/A,#N/A,FALSE,"초도품 (4)";#N/A,#N/A,FALSE,"초도품 (5)";#N/A,#N/A,FALSE,"초도품 (6)"}</definedName>
    <definedName name="XBCX" localSheetId="1" hidden="1">{#N/A,#N/A,FALSE,"초도품";#N/A,#N/A,FALSE,"초도품 (2)";#N/A,#N/A,FALSE,"초도품 (3)";#N/A,#N/A,FALSE,"초도품 (4)";#N/A,#N/A,FALSE,"초도품 (5)";#N/A,#N/A,FALSE,"초도품 (6)"}</definedName>
    <definedName name="XBCX" hidden="1">{#N/A,#N/A,FALSE,"초도품";#N/A,#N/A,FALSE,"초도품 (2)";#N/A,#N/A,FALSE,"초도품 (3)";#N/A,#N/A,FALSE,"초도품 (4)";#N/A,#N/A,FALSE,"초도품 (5)";#N/A,#N/A,FALSE,"초도품 (6)"}</definedName>
    <definedName name="XBCXB" localSheetId="0" hidden="1">{#N/A,#N/A,FALSE,"초도품";#N/A,#N/A,FALSE,"초도품 (2)";#N/A,#N/A,FALSE,"초도품 (3)";#N/A,#N/A,FALSE,"초도품 (4)";#N/A,#N/A,FALSE,"초도품 (5)";#N/A,#N/A,FALSE,"초도품 (6)"}</definedName>
    <definedName name="XBCXB" localSheetId="1" hidden="1">{#N/A,#N/A,FALSE,"초도품";#N/A,#N/A,FALSE,"초도품 (2)";#N/A,#N/A,FALSE,"초도품 (3)";#N/A,#N/A,FALSE,"초도품 (4)";#N/A,#N/A,FALSE,"초도품 (5)";#N/A,#N/A,FALSE,"초도품 (6)"}</definedName>
    <definedName name="XBCXB" hidden="1">{#N/A,#N/A,FALSE,"초도품";#N/A,#N/A,FALSE,"초도품 (2)";#N/A,#N/A,FALSE,"초도품 (3)";#N/A,#N/A,FALSE,"초도품 (4)";#N/A,#N/A,FALSE,"초도품 (5)";#N/A,#N/A,FALSE,"초도품 (6)"}</definedName>
    <definedName name="XBCXC" localSheetId="0" hidden="1">{#N/A,#N/A,FALSE,"을지 (4)";#N/A,#N/A,FALSE,"을지 (5)";#N/A,#N/A,FALSE,"을지 (6)"}</definedName>
    <definedName name="XBCXC" localSheetId="1" hidden="1">{#N/A,#N/A,FALSE,"을지 (4)";#N/A,#N/A,FALSE,"을지 (5)";#N/A,#N/A,FALSE,"을지 (6)"}</definedName>
    <definedName name="XBCXC" hidden="1">{#N/A,#N/A,FALSE,"을지 (4)";#N/A,#N/A,FALSE,"을지 (5)";#N/A,#N/A,FALSE,"을지 (6)"}</definedName>
    <definedName name="XBCXCB" localSheetId="0" hidden="1">{#N/A,#N/A,FALSE,"을지 (4)";#N/A,#N/A,FALSE,"을지 (5)";#N/A,#N/A,FALSE,"을지 (6)"}</definedName>
    <definedName name="XBCXCB" localSheetId="1" hidden="1">{#N/A,#N/A,FALSE,"을지 (4)";#N/A,#N/A,FALSE,"을지 (5)";#N/A,#N/A,FALSE,"을지 (6)"}</definedName>
    <definedName name="XBCXCB" hidden="1">{#N/A,#N/A,FALSE,"을지 (4)";#N/A,#N/A,FALSE,"을지 (5)";#N/A,#N/A,FALSE,"을지 (6)"}</definedName>
    <definedName name="XBDZHD" localSheetId="0" hidden="1">{#N/A,#N/A,FALSE,"단축1";#N/A,#N/A,FALSE,"단축2";#N/A,#N/A,FALSE,"단축3";#N/A,#N/A,FALSE,"장축";#N/A,#N/A,FALSE,"4WD"}</definedName>
    <definedName name="XBDZHD" localSheetId="1" hidden="1">{#N/A,#N/A,FALSE,"단축1";#N/A,#N/A,FALSE,"단축2";#N/A,#N/A,FALSE,"단축3";#N/A,#N/A,FALSE,"장축";#N/A,#N/A,FALSE,"4WD"}</definedName>
    <definedName name="XBDZHD" hidden="1">{#N/A,#N/A,FALSE,"단축1";#N/A,#N/A,FALSE,"단축2";#N/A,#N/A,FALSE,"단축3";#N/A,#N/A,FALSE,"장축";#N/A,#N/A,FALSE,"4WD"}</definedName>
    <definedName name="xbsb">#REF!</definedName>
    <definedName name="xc" localSheetId="0" hidden="1">{#N/A,#N/A,FALSE,"단축1";#N/A,#N/A,FALSE,"단축2";#N/A,#N/A,FALSE,"단축3";#N/A,#N/A,FALSE,"장축";#N/A,#N/A,FALSE,"4WD"}</definedName>
    <definedName name="xc" localSheetId="1" hidden="1">{#N/A,#N/A,FALSE,"단축1";#N/A,#N/A,FALSE,"단축2";#N/A,#N/A,FALSE,"단축3";#N/A,#N/A,FALSE,"장축";#N/A,#N/A,FALSE,"4WD"}</definedName>
    <definedName name="xc" hidden="1">{#N/A,#N/A,FALSE,"단축1";#N/A,#N/A,FALSE,"단축2";#N/A,#N/A,FALSE,"단축3";#N/A,#N/A,FALSE,"장축";#N/A,#N/A,FALSE,"4WD"}</definedName>
    <definedName name="xcbc" localSheetId="0"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xcbc" hidden="1">{TRUE,TRUE,-1.25,-15.5,772.5,492.75,FALSE,TRUE,TRUE,TRUE,0,1,#N/A,1,#N/A,12.65,22.0869565217391,1,FALSE,FALSE,3,TRUE,1,FALSE,100,"Swvu.FC_10_Details.","ACwvu.FC_10_Details.",#N/A,FALSE,FALSE,0.78740157480315,0.78740157480315,0.590551181102362,0.393700787401575,1,"","&amp;L&amp;""Arial,Kursiv""&amp;6&amp;F / &amp;A / &amp;D",FALSE,FALSE,FALSE,FALSE,1,100,#N/A,#N/A,"=R1C1:R39C8",FALSE,#N/A,#N/A,FALSE,FALSE,FALSE,9,65532,65532,FALSE,FALSE,TRUE,TRUE,TRUE}</definedName>
    <definedName name="xcbxc" localSheetId="0" hidden="1">{#N/A,#N/A,FALSE,"bel";#N/A,#N/A,FALSE,"neth"}</definedName>
    <definedName name="xcbxc" hidden="1">{#N/A,#N/A,FALSE,"bel";#N/A,#N/A,FALSE,"neth"}</definedName>
    <definedName name="xccx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cv" localSheetId="0">#REF!</definedName>
    <definedName name="xcv">#REF!</definedName>
    <definedName name="XCVFD" hidden="1">{#N/A,#N/A,FALSE,"인원";#N/A,#N/A,FALSE,"비용2";#N/A,#N/A,FALSE,"비용1";#N/A,#N/A,FALSE,"비용";#N/A,#N/A,FALSE,"보증2";#N/A,#N/A,FALSE,"보증1";#N/A,#N/A,FALSE,"보증";#N/A,#N/A,FALSE,"손익1";#N/A,#N/A,FALSE,"손익";#N/A,#N/A,FALSE,"부서별매출";#N/A,#N/A,FALSE,"매출"}</definedName>
    <definedName name="XCVFDFDD" localSheetId="0" hidden="1">{#N/A,#N/A,FALSE,"단축1";#N/A,#N/A,FALSE,"단축2";#N/A,#N/A,FALSE,"단축3";#N/A,#N/A,FALSE,"장축";#N/A,#N/A,FALSE,"4WD"}</definedName>
    <definedName name="XCVFDFDD" localSheetId="1" hidden="1">{#N/A,#N/A,FALSE,"단축1";#N/A,#N/A,FALSE,"단축2";#N/A,#N/A,FALSE,"단축3";#N/A,#N/A,FALSE,"장축";#N/A,#N/A,FALSE,"4WD"}</definedName>
    <definedName name="XCVFDFDD" hidden="1">{#N/A,#N/A,FALSE,"단축1";#N/A,#N/A,FALSE,"단축2";#N/A,#N/A,FALSE,"단축3";#N/A,#N/A,FALSE,"장축";#N/A,#N/A,FALSE,"4WD"}</definedName>
    <definedName name="XCZZX" localSheetId="0" hidden="1">#REF!</definedName>
    <definedName name="XCZZX" localSheetId="1" hidden="1">#REF!</definedName>
    <definedName name="XCZZX" hidden="1">#REF!</definedName>
    <definedName name="XD" localSheetId="0" hidden="1">{#N/A,#N/A,FALSE,"단축1";#N/A,#N/A,FALSE,"단축2";#N/A,#N/A,FALSE,"단축3";#N/A,#N/A,FALSE,"장축";#N/A,#N/A,FALSE,"4WD"}</definedName>
    <definedName name="XD" localSheetId="1" hidden="1">{#N/A,#N/A,FALSE,"단축1";#N/A,#N/A,FALSE,"단축2";#N/A,#N/A,FALSE,"단축3";#N/A,#N/A,FALSE,"장축";#N/A,#N/A,FALSE,"4WD"}</definedName>
    <definedName name="XD" hidden="1">{#N/A,#N/A,FALSE,"단축1";#N/A,#N/A,FALSE,"단축2";#N/A,#N/A,FALSE,"단축3";#N/A,#N/A,FALSE,"장축";#N/A,#N/A,FALSE,"4WD"}</definedName>
    <definedName name="XDARM" localSheetId="0" hidden="1">{#N/A,#N/A,FALSE,"단축1";#N/A,#N/A,FALSE,"단축2";#N/A,#N/A,FALSE,"단축3";#N/A,#N/A,FALSE,"장축";#N/A,#N/A,FALSE,"4WD"}</definedName>
    <definedName name="XDARM" localSheetId="1" hidden="1">{#N/A,#N/A,FALSE,"단축1";#N/A,#N/A,FALSE,"단축2";#N/A,#N/A,FALSE,"단축3";#N/A,#N/A,FALSE,"장축";#N/A,#N/A,FALSE,"4WD"}</definedName>
    <definedName name="XDARM" hidden="1">{#N/A,#N/A,FALSE,"단축1";#N/A,#N/A,FALSE,"단축2";#N/A,#N/A,FALSE,"단축3";#N/A,#N/A,FALSE,"장축";#N/A,#N/A,FALSE,"4WD"}</definedName>
    <definedName name="XDG"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XDS" localSheetId="0" hidden="1">{#N/A,#N/A,FALSE,"을지 (4)";#N/A,#N/A,FALSE,"을지 (5)";#N/A,#N/A,FALSE,"을지 (6)"}</definedName>
    <definedName name="XDS" localSheetId="1" hidden="1">{#N/A,#N/A,FALSE,"을지 (4)";#N/A,#N/A,FALSE,"을지 (5)";#N/A,#N/A,FALSE,"을지 (6)"}</definedName>
    <definedName name="XDS" hidden="1">{#N/A,#N/A,FALSE,"을지 (4)";#N/A,#N/A,FALSE,"을지 (5)";#N/A,#N/A,FALSE,"을지 (6)"}</definedName>
    <definedName name="XD개선" localSheetId="0" hidden="1">{#N/A,#N/A,FALSE,"단축1";#N/A,#N/A,FALSE,"단축2";#N/A,#N/A,FALSE,"단축3";#N/A,#N/A,FALSE,"장축";#N/A,#N/A,FALSE,"4WD"}</definedName>
    <definedName name="XD개선" localSheetId="1" hidden="1">{#N/A,#N/A,FALSE,"단축1";#N/A,#N/A,FALSE,"단축2";#N/A,#N/A,FALSE,"단축3";#N/A,#N/A,FALSE,"장축";#N/A,#N/A,FALSE,"4WD"}</definedName>
    <definedName name="XD개선" hidden="1">{#N/A,#N/A,FALSE,"단축1";#N/A,#N/A,FALSE,"단축2";#N/A,#N/A,FALSE,"단축3";#N/A,#N/A,FALSE,"장축";#N/A,#N/A,FALSE,"4WD"}</definedName>
    <definedName name="XD설문" localSheetId="0" hidden="1">{#N/A,#N/A,FALSE,"단축1";#N/A,#N/A,FALSE,"단축2";#N/A,#N/A,FALSE,"단축3";#N/A,#N/A,FALSE,"장축";#N/A,#N/A,FALSE,"4WD"}</definedName>
    <definedName name="XD설문" localSheetId="1" hidden="1">{#N/A,#N/A,FALSE,"단축1";#N/A,#N/A,FALSE,"단축2";#N/A,#N/A,FALSE,"단축3";#N/A,#N/A,FALSE,"장축";#N/A,#N/A,FALSE,"4WD"}</definedName>
    <definedName name="XD설문" hidden="1">{#N/A,#N/A,FALSE,"단축1";#N/A,#N/A,FALSE,"단축2";#N/A,#N/A,FALSE,"단축3";#N/A,#N/A,FALSE,"장축";#N/A,#N/A,FALSE,"4WD"}</definedName>
    <definedName name="xd품확일정" localSheetId="0" hidden="1">{#N/A,#N/A,FALSE,"단축1";#N/A,#N/A,FALSE,"단축2";#N/A,#N/A,FALSE,"단축3";#N/A,#N/A,FALSE,"장축";#N/A,#N/A,FALSE,"4WD"}</definedName>
    <definedName name="xd품확일정" localSheetId="1" hidden="1">{#N/A,#N/A,FALSE,"단축1";#N/A,#N/A,FALSE,"단축2";#N/A,#N/A,FALSE,"단축3";#N/A,#N/A,FALSE,"장축";#N/A,#N/A,FALSE,"4WD"}</definedName>
    <definedName name="xd품확일정" hidden="1">{#N/A,#N/A,FALSE,"단축1";#N/A,#N/A,FALSE,"단축2";#N/A,#N/A,FALSE,"단축3";#N/A,#N/A,FALSE,"장축";#N/A,#N/A,FALSE,"4WD"}</definedName>
    <definedName name="xfg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FGN" hidden="1">{#N/A,#N/A,FALSE,"인원";#N/A,#N/A,FALSE,"비용2";#N/A,#N/A,FALSE,"비용1";#N/A,#N/A,FALSE,"비용";#N/A,#N/A,FALSE,"보증2";#N/A,#N/A,FALSE,"보증1";#N/A,#N/A,FALSE,"보증";#N/A,#N/A,FALSE,"손익1";#N/A,#N/A,FALSE,"손익";#N/A,#N/A,FALSE,"부서별매출";#N/A,#N/A,FALSE,"매출"}</definedName>
    <definedName name="XG" localSheetId="0" hidden="1">{#N/A,#N/A,FALSE,"단축1";#N/A,#N/A,FALSE,"단축2";#N/A,#N/A,FALSE,"단축3";#N/A,#N/A,FALSE,"장축";#N/A,#N/A,FALSE,"4WD"}</definedName>
    <definedName name="XG" localSheetId="1" hidden="1">{#N/A,#N/A,FALSE,"단축1";#N/A,#N/A,FALSE,"단축2";#N/A,#N/A,FALSE,"단축3";#N/A,#N/A,FALSE,"장축";#N/A,#N/A,FALSE,"4WD"}</definedName>
    <definedName name="XG" hidden="1">{#N/A,#N/A,FALSE,"단축1";#N/A,#N/A,FALSE,"단축2";#N/A,#N/A,FALSE,"단축3";#N/A,#N/A,FALSE,"장축";#N/A,#N/A,FALSE,"4WD"}</definedName>
    <definedName name="XGFHFGNDBF" localSheetId="0" hidden="1">{#N/A,#N/A,FALSE,"단축1";#N/A,#N/A,FALSE,"단축2";#N/A,#N/A,FALSE,"단축3";#N/A,#N/A,FALSE,"장축";#N/A,#N/A,FALSE,"4WD"}</definedName>
    <definedName name="XGFHFGNDBF" localSheetId="1" hidden="1">{#N/A,#N/A,FALSE,"단축1";#N/A,#N/A,FALSE,"단축2";#N/A,#N/A,FALSE,"단축3";#N/A,#N/A,FALSE,"장축";#N/A,#N/A,FALSE,"4WD"}</definedName>
    <definedName name="XGFHFGNDBF" hidden="1">{#N/A,#N/A,FALSE,"단축1";#N/A,#N/A,FALSE,"단축2";#N/A,#N/A,FALSE,"단축3";#N/A,#N/A,FALSE,"장축";#N/A,#N/A,FALSE,"4WD"}</definedName>
    <definedName name="XGFHX" hidden="1">{#N/A,#N/A,FALSE,"인원";#N/A,#N/A,FALSE,"비용2";#N/A,#N/A,FALSE,"비용1";#N/A,#N/A,FALSE,"비용";#N/A,#N/A,FALSE,"보증2";#N/A,#N/A,FALSE,"보증1";#N/A,#N/A,FALSE,"보증";#N/A,#N/A,FALSE,"손익1";#N/A,#N/A,FALSE,"손익";#N/A,#N/A,FALSE,"부서별매출";#N/A,#N/A,FALSE,"매출"}</definedName>
    <definedName name="XG개" localSheetId="0" hidden="1">{#N/A,#N/A,FALSE,"단축1";#N/A,#N/A,FALSE,"단축2";#N/A,#N/A,FALSE,"단축3";#N/A,#N/A,FALSE,"장축";#N/A,#N/A,FALSE,"4WD"}</definedName>
    <definedName name="XG개" localSheetId="1" hidden="1">{#N/A,#N/A,FALSE,"단축1";#N/A,#N/A,FALSE,"단축2";#N/A,#N/A,FALSE,"단축3";#N/A,#N/A,FALSE,"장축";#N/A,#N/A,FALSE,"4WD"}</definedName>
    <definedName name="XG개" hidden="1">{#N/A,#N/A,FALSE,"단축1";#N/A,#N/A,FALSE,"단축2";#N/A,#N/A,FALSE,"단축3";#N/A,#N/A,FALSE,"장축";#N/A,#N/A,FALSE,"4WD"}</definedName>
    <definedName name="XG개선" localSheetId="0" hidden="1">{#N/A,#N/A,FALSE,"단축1";#N/A,#N/A,FALSE,"단축2";#N/A,#N/A,FALSE,"단축3";#N/A,#N/A,FALSE,"장축";#N/A,#N/A,FALSE,"4WD"}</definedName>
    <definedName name="XG개선" localSheetId="1" hidden="1">{#N/A,#N/A,FALSE,"단축1";#N/A,#N/A,FALSE,"단축2";#N/A,#N/A,FALSE,"단축3";#N/A,#N/A,FALSE,"장축";#N/A,#N/A,FALSE,"4WD"}</definedName>
    <definedName name="XG개선" hidden="1">{#N/A,#N/A,FALSE,"단축1";#N/A,#N/A,FALSE,"단축2";#N/A,#N/A,FALSE,"단축3";#N/A,#N/A,FALSE,"장축";#N/A,#N/A,FALSE,"4WD"}</definedName>
    <definedName name="XH" hidden="1">{#N/A,#N/A,FALSE,"인원";#N/A,#N/A,FALSE,"비용2";#N/A,#N/A,FALSE,"비용1";#N/A,#N/A,FALSE,"비용";#N/A,#N/A,FALSE,"보증2";#N/A,#N/A,FALSE,"보증1";#N/A,#N/A,FALSE,"보증";#N/A,#N/A,FALSE,"손익1";#N/A,#N/A,FALSE,"손익";#N/A,#N/A,FALSE,"부서별매출";#N/A,#N/A,FALSE,"매출"}</definedName>
    <definedName name="XHG" localSheetId="0" hidden="1">{#N/A,#N/A,FALSE,"을지 (4)";#N/A,#N/A,FALSE,"을지 (5)";#N/A,#N/A,FALSE,"을지 (6)"}</definedName>
    <definedName name="XHG" localSheetId="1" hidden="1">{#N/A,#N/A,FALSE,"을지 (4)";#N/A,#N/A,FALSE,"을지 (5)";#N/A,#N/A,FALSE,"을지 (6)"}</definedName>
    <definedName name="XHG" hidden="1">{#N/A,#N/A,FALSE,"을지 (4)";#N/A,#N/A,FALSE,"을지 (5)";#N/A,#N/A,FALSE,"을지 (6)"}</definedName>
    <definedName name="XK절감전용" hidden="1">{#N/A,#N/A,FALSE,"인원";#N/A,#N/A,FALSE,"비용2";#N/A,#N/A,FALSE,"비용1";#N/A,#N/A,FALSE,"비용";#N/A,#N/A,FALSE,"보증2";#N/A,#N/A,FALSE,"보증1";#N/A,#N/A,FALSE,"보증";#N/A,#N/A,FALSE,"손익1";#N/A,#N/A,FALSE,"손익";#N/A,#N/A,FALSE,"부서별매출";#N/A,#N/A,FALSE,"매출"}</definedName>
    <definedName name="xls.fdsa" localSheetId="0" hidden="1">{#N/A,#N/A,FALSE,"단축1";#N/A,#N/A,FALSE,"단축2";#N/A,#N/A,FALSE,"단축3";#N/A,#N/A,FALSE,"장축";#N/A,#N/A,FALSE,"4WD"}</definedName>
    <definedName name="xls.fdsa" localSheetId="1" hidden="1">{#N/A,#N/A,FALSE,"단축1";#N/A,#N/A,FALSE,"단축2";#N/A,#N/A,FALSE,"단축3";#N/A,#N/A,FALSE,"장축";#N/A,#N/A,FALSE,"4WD"}</definedName>
    <definedName name="xls.fdsa" hidden="1">{#N/A,#N/A,FALSE,"단축1";#N/A,#N/A,FALSE,"단축2";#N/A,#N/A,FALSE,"단축3";#N/A,#N/A,FALSE,"장축";#N/A,#N/A,FALSE,"4WD"}</definedName>
    <definedName name="xls.sheet" localSheetId="0" hidden="1">{#N/A,#N/A,FALSE,"단축1";#N/A,#N/A,FALSE,"단축2";#N/A,#N/A,FALSE,"단축3";#N/A,#N/A,FALSE,"장축";#N/A,#N/A,FALSE,"4WD"}</definedName>
    <definedName name="xls.sheet" localSheetId="1" hidden="1">{#N/A,#N/A,FALSE,"단축1";#N/A,#N/A,FALSE,"단축2";#N/A,#N/A,FALSE,"단축3";#N/A,#N/A,FALSE,"장축";#N/A,#N/A,FALSE,"4WD"}</definedName>
    <definedName name="xls.sheet" hidden="1">{#N/A,#N/A,FALSE,"단축1";#N/A,#N/A,FALSE,"단축2";#N/A,#N/A,FALSE,"단축3";#N/A,#N/A,FALSE,"장축";#N/A,#N/A,FALSE,"4WD"}</definedName>
    <definedName name="xls.sheet1" localSheetId="0" hidden="1">{#N/A,#N/A,FALSE,"단축1";#N/A,#N/A,FALSE,"단축2";#N/A,#N/A,FALSE,"단축3";#N/A,#N/A,FALSE,"장축";#N/A,#N/A,FALSE,"4WD"}</definedName>
    <definedName name="xls.sheet1" localSheetId="1" hidden="1">{#N/A,#N/A,FALSE,"단축1";#N/A,#N/A,FALSE,"단축2";#N/A,#N/A,FALSE,"단축3";#N/A,#N/A,FALSE,"장축";#N/A,#N/A,FALSE,"4WD"}</definedName>
    <definedName name="xls.sheet1" hidden="1">{#N/A,#N/A,FALSE,"단축1";#N/A,#N/A,FALSE,"단축2";#N/A,#N/A,FALSE,"단축3";#N/A,#N/A,FALSE,"장축";#N/A,#N/A,FALSE,"4WD"}</definedName>
    <definedName name="xls.shetfdsa" localSheetId="0" hidden="1">{#N/A,#N/A,FALSE,"단축1";#N/A,#N/A,FALSE,"단축2";#N/A,#N/A,FALSE,"단축3";#N/A,#N/A,FALSE,"장축";#N/A,#N/A,FALSE,"4WD"}</definedName>
    <definedName name="xls.shetfdsa" localSheetId="1" hidden="1">{#N/A,#N/A,FALSE,"단축1";#N/A,#N/A,FALSE,"단축2";#N/A,#N/A,FALSE,"단축3";#N/A,#N/A,FALSE,"장축";#N/A,#N/A,FALSE,"4WD"}</definedName>
    <definedName name="xls.shetfdsa" hidden="1">{#N/A,#N/A,FALSE,"단축1";#N/A,#N/A,FALSE,"단축2";#N/A,#N/A,FALSE,"단축3";#N/A,#N/A,FALSE,"장축";#N/A,#N/A,FALSE,"4WD"}</definedName>
    <definedName name="xlsslsl" localSheetId="0" hidden="1">{#N/A,#N/A,FALSE,"단축1";#N/A,#N/A,FALSE,"단축2";#N/A,#N/A,FALSE,"단축3";#N/A,#N/A,FALSE,"장축";#N/A,#N/A,FALSE,"4WD"}</definedName>
    <definedName name="xlsslsl" localSheetId="1" hidden="1">{#N/A,#N/A,FALSE,"단축1";#N/A,#N/A,FALSE,"단축2";#N/A,#N/A,FALSE,"단축3";#N/A,#N/A,FALSE,"장축";#N/A,#N/A,FALSE,"4WD"}</definedName>
    <definedName name="xlsslsl" hidden="1">{#N/A,#N/A,FALSE,"단축1";#N/A,#N/A,FALSE,"단축2";#N/A,#N/A,FALSE,"단축3";#N/A,#N/A,FALSE,"장축";#N/A,#N/A,FALSE,"4WD"}</definedName>
    <definedName name="xlx" localSheetId="0" hidden="1">#REF!</definedName>
    <definedName name="xlx" localSheetId="1" hidden="1">#REF!</definedName>
    <definedName name="xlx" hidden="1">#REF!</definedName>
    <definedName name="xm"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m"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m"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xnwk"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XNX" localSheetId="0" hidden="1">{#N/A,#N/A,FALSE,"을지 (4)";#N/A,#N/A,FALSE,"을지 (5)";#N/A,#N/A,FALSE,"을지 (6)"}</definedName>
    <definedName name="XNX" localSheetId="1" hidden="1">{#N/A,#N/A,FALSE,"을지 (4)";#N/A,#N/A,FALSE,"을지 (5)";#N/A,#N/A,FALSE,"을지 (6)"}</definedName>
    <definedName name="XNX" hidden="1">{#N/A,#N/A,FALSE,"을지 (4)";#N/A,#N/A,FALSE,"을지 (5)";#N/A,#N/A,FALSE,"을지 (6)"}</definedName>
    <definedName name="XNXNX" hidden="1">{#N/A,#N/A,TRUE,"Y생산";#N/A,#N/A,TRUE,"Y판매";#N/A,#N/A,TRUE,"Y총물량";#N/A,#N/A,TRUE,"Y능력";#N/A,#N/A,TRUE,"YKD"}</definedName>
    <definedName name="XR" localSheetId="0">#REF!</definedName>
    <definedName name="XR">#REF!</definedName>
    <definedName name="XREF_COLUMN_1" localSheetId="0" hidden="1">#REF!</definedName>
    <definedName name="XREF_COLUMN_1" localSheetId="1" hidden="1">#REF!</definedName>
    <definedName name="XREF_COLUMN_1" hidden="1">#REF!</definedName>
    <definedName name="XREF_COLUMN_10" localSheetId="0" hidden="1">#REF!</definedName>
    <definedName name="XREF_COLUMN_10" localSheetId="1" hidden="1">#REF!</definedName>
    <definedName name="XREF_COLUMN_10" hidden="1">#REF!</definedName>
    <definedName name="XREF_COLUMN_11" localSheetId="0" hidden="1">#REF!</definedName>
    <definedName name="XREF_COLUMN_11" localSheetId="1" hidden="1">#REF!</definedName>
    <definedName name="XREF_COLUMN_11" hidden="1">#REF!</definedName>
    <definedName name="XREF_COLUMN_110" hidden="1">[119]감가상각LS!#REF!</definedName>
    <definedName name="XREF_COLUMN_12" localSheetId="0" hidden="1">#REF!</definedName>
    <definedName name="XREF_COLUMN_12" localSheetId="1" hidden="1">#REF!</definedName>
    <definedName name="XREF_COLUMN_12" hidden="1">#REF!</definedName>
    <definedName name="XREF_COLUMN_13" localSheetId="0" hidden="1">#REF!</definedName>
    <definedName name="XREF_COLUMN_13" localSheetId="1" hidden="1">#REF!</definedName>
    <definedName name="XREF_COLUMN_13" hidden="1">#REF!</definedName>
    <definedName name="XREF_COLUMN_14" hidden="1">[120]유형자산증감!#REF!</definedName>
    <definedName name="XREF_COLUMN_15" localSheetId="0" hidden="1">#REF!</definedName>
    <definedName name="XREF_COLUMN_15" localSheetId="1" hidden="1">#REF!</definedName>
    <definedName name="XREF_COLUMN_15" hidden="1">#REF!</definedName>
    <definedName name="XREF_COLUMN_16" localSheetId="0" hidden="1">#REF!</definedName>
    <definedName name="XREF_COLUMN_16" localSheetId="1" hidden="1">#REF!</definedName>
    <definedName name="XREF_COLUMN_16" hidden="1">#REF!</definedName>
    <definedName name="XREF_COLUMN_17" localSheetId="0" hidden="1">#REF!</definedName>
    <definedName name="XREF_COLUMN_17" localSheetId="1" hidden="1">#REF!</definedName>
    <definedName name="XREF_COLUMN_17" hidden="1">#REF!</definedName>
    <definedName name="XREF_COLUMN_18" localSheetId="0" hidden="1">#REF!</definedName>
    <definedName name="XREF_COLUMN_18" localSheetId="1" hidden="1">#REF!</definedName>
    <definedName name="XREF_COLUMN_18" hidden="1">#REF!</definedName>
    <definedName name="XREF_COLUMN_19" localSheetId="0" hidden="1">#REF!</definedName>
    <definedName name="XREF_COLUMN_19" localSheetId="1" hidden="1">#REF!</definedName>
    <definedName name="XREF_COLUMN_19" hidden="1">#REF!</definedName>
    <definedName name="XREF_COLUMN_2" localSheetId="0" hidden="1">#REF!</definedName>
    <definedName name="XREF_COLUMN_2" localSheetId="1" hidden="1">#REF!</definedName>
    <definedName name="XREF_COLUMN_2" hidden="1">#REF!</definedName>
    <definedName name="XREF_COLUMN_20" hidden="1">[121]제조원가!#REF!</definedName>
    <definedName name="XREF_COLUMN_21" localSheetId="0" hidden="1">#REF!</definedName>
    <definedName name="XREF_COLUMN_21" localSheetId="1" hidden="1">#REF!</definedName>
    <definedName name="XREF_COLUMN_21" hidden="1">#REF!</definedName>
    <definedName name="XREF_COLUMN_22" localSheetId="0" hidden="1">#REF!</definedName>
    <definedName name="XREF_COLUMN_22" localSheetId="1" hidden="1">#REF!</definedName>
    <definedName name="XREF_COLUMN_22" hidden="1">#REF!</definedName>
    <definedName name="XREF_COLUMN_23" hidden="1">#N/A</definedName>
    <definedName name="XREF_COLUMN_24" hidden="1">[121]제조원가!#REF!</definedName>
    <definedName name="XREF_COLUMN_25" localSheetId="0" hidden="1">#REF!</definedName>
    <definedName name="XREF_COLUMN_25" localSheetId="1" hidden="1">#REF!</definedName>
    <definedName name="XREF_COLUMN_25" hidden="1">#REF!</definedName>
    <definedName name="XREF_COLUMN_26" hidden="1">'[122]차량운반구 (2)'!$D$1:$D$65536</definedName>
    <definedName name="XREF_COLUMN_27" hidden="1">'[122]전송선로설비 (2)'!$D$1:$D$65536</definedName>
    <definedName name="XREF_COLUMN_28" hidden="1">'[122]집기비품 (2)'!$D$1:$D$65536</definedName>
    <definedName name="XREF_COLUMN_29" hidden="1">'[122]공구기구 (2)'!$D$1:$D$65536</definedName>
    <definedName name="XREF_COLUMN_3" localSheetId="0" hidden="1">#REF!</definedName>
    <definedName name="XREF_COLUMN_3" localSheetId="1" hidden="1">#REF!</definedName>
    <definedName name="XREF_COLUMN_3" hidden="1">#REF!</definedName>
    <definedName name="XREF_COLUMN_30" hidden="1">#REF!</definedName>
    <definedName name="XREF_COLUMN_31" hidden="1">'[123]신기술(비상장)0412'!#REF!</definedName>
    <definedName name="XREF_COLUMN_32" hidden="1">[123]리드!#REF!</definedName>
    <definedName name="XREF_COLUMN_33" hidden="1">'[123]후순위채05.01.20'!#REF!</definedName>
    <definedName name="XREF_COLUMN_34" hidden="1">[123]리드!#REF!</definedName>
    <definedName name="XREF_COLUMN_35" localSheetId="0" hidden="1">#REF!</definedName>
    <definedName name="XREF_COLUMN_35" localSheetId="1" hidden="1">#REF!</definedName>
    <definedName name="XREF_COLUMN_35" hidden="1">#REF!</definedName>
    <definedName name="XREF_COLUMN_36" hidden="1">#REF!</definedName>
    <definedName name="XREF_COLUMN_37" hidden="1">#REF!</definedName>
    <definedName name="XREF_COLUMN_38" localSheetId="0" hidden="1">#REF!</definedName>
    <definedName name="XREF_COLUMN_38" localSheetId="1" hidden="1">#REF!</definedName>
    <definedName name="XREF_COLUMN_38" hidden="1">#REF!</definedName>
    <definedName name="XREF_COLUMN_39" hidden="1">'[122]유선방송설비 (2)'!$O$1:$O$65536</definedName>
    <definedName name="XREF_COLUMN_4" localSheetId="0" hidden="1">#REF!</definedName>
    <definedName name="XREF_COLUMN_4" localSheetId="1" hidden="1">#REF!</definedName>
    <definedName name="XREF_COLUMN_4" hidden="1">#REF!</definedName>
    <definedName name="XREF_COLUMN_40" localSheetId="0" hidden="1">#REF!</definedName>
    <definedName name="XREF_COLUMN_40" localSheetId="1" hidden="1">#REF!</definedName>
    <definedName name="XREF_COLUMN_40" hidden="1">#REF!</definedName>
    <definedName name="XREF_COLUMN_41" localSheetId="0" hidden="1">#REF!</definedName>
    <definedName name="XREF_COLUMN_41" localSheetId="1" hidden="1">#REF!</definedName>
    <definedName name="XREF_COLUMN_41" hidden="1">#REF!</definedName>
    <definedName name="XREF_COLUMN_42" localSheetId="0" hidden="1">#REF!</definedName>
    <definedName name="XREF_COLUMN_42" localSheetId="1" hidden="1">#REF!</definedName>
    <definedName name="XREF_COLUMN_42" hidden="1">#REF!</definedName>
    <definedName name="XREF_COLUMN_43" localSheetId="0" hidden="1">#REF!</definedName>
    <definedName name="XREF_COLUMN_43" localSheetId="1" hidden="1">#REF!</definedName>
    <definedName name="XREF_COLUMN_43" hidden="1">#REF!</definedName>
    <definedName name="XREF_COLUMN_44" localSheetId="0" hidden="1">#REF!</definedName>
    <definedName name="XREF_COLUMN_44" localSheetId="1" hidden="1">#REF!</definedName>
    <definedName name="XREF_COLUMN_44" hidden="1">#REF!</definedName>
    <definedName name="XREF_COLUMN_45" localSheetId="0" hidden="1">#REF!</definedName>
    <definedName name="XREF_COLUMN_45" localSheetId="1" hidden="1">#REF!</definedName>
    <definedName name="XREF_COLUMN_45" hidden="1">#REF!</definedName>
    <definedName name="XREF_COLUMN_46" hidden="1">#REF!</definedName>
    <definedName name="XREF_COLUMN_47" localSheetId="0" hidden="1">#REF!</definedName>
    <definedName name="XREF_COLUMN_47" localSheetId="1" hidden="1">#REF!</definedName>
    <definedName name="XREF_COLUMN_47" hidden="1">#REF!</definedName>
    <definedName name="XREF_COLUMN_48" hidden="1">'[122]유선방송설비 (2)'!$Q$1:$Q$65536</definedName>
    <definedName name="XREF_COLUMN_49" localSheetId="0" hidden="1">#REF!</definedName>
    <definedName name="XREF_COLUMN_49" localSheetId="1" hidden="1">#REF!</definedName>
    <definedName name="XREF_COLUMN_49" hidden="1">#REF!</definedName>
    <definedName name="XREF_COLUMN_5" localSheetId="0" hidden="1">#REF!</definedName>
    <definedName name="XREF_COLUMN_5" localSheetId="1" hidden="1">#REF!</definedName>
    <definedName name="XREF_COLUMN_5" hidden="1">#REF!</definedName>
    <definedName name="XREF_COLUMN_50" hidden="1">'[122]전송선로설비 (2)'!$Q$1:$Q$65536</definedName>
    <definedName name="XREF_COLUMN_51" localSheetId="0" hidden="1">#REF!</definedName>
    <definedName name="XREF_COLUMN_51" localSheetId="1" hidden="1">#REF!</definedName>
    <definedName name="XREF_COLUMN_51" hidden="1">#REF!</definedName>
    <definedName name="XREF_COLUMN_52" localSheetId="0" hidden="1">#REF!</definedName>
    <definedName name="XREF_COLUMN_52" localSheetId="1" hidden="1">#REF!</definedName>
    <definedName name="XREF_COLUMN_52" hidden="1">#REF!</definedName>
    <definedName name="XREF_COLUMN_53" localSheetId="0" hidden="1">#REF!</definedName>
    <definedName name="XREF_COLUMN_53" localSheetId="1" hidden="1">#REF!</definedName>
    <definedName name="XREF_COLUMN_53" hidden="1">#REF!</definedName>
    <definedName name="XREF_COLUMN_54" hidden="1">#REF!</definedName>
    <definedName name="XREF_COLUMN_55" hidden="1">'[122]건물 (2)'!$AA$1:$AA$65536</definedName>
    <definedName name="XREF_COLUMN_56" localSheetId="0" hidden="1">#REF!</definedName>
    <definedName name="XREF_COLUMN_56" localSheetId="1" hidden="1">#REF!</definedName>
    <definedName name="XREF_COLUMN_56" hidden="1">#REF!</definedName>
    <definedName name="XREF_COLUMN_57" localSheetId="0" hidden="1">#REF!</definedName>
    <definedName name="XREF_COLUMN_57" localSheetId="1" hidden="1">#REF!</definedName>
    <definedName name="XREF_COLUMN_57" hidden="1">#REF!</definedName>
    <definedName name="XREF_COLUMN_58" localSheetId="0" hidden="1">#REF!</definedName>
    <definedName name="XREF_COLUMN_58" localSheetId="1" hidden="1">#REF!</definedName>
    <definedName name="XREF_COLUMN_58" hidden="1">#REF!</definedName>
    <definedName name="XREF_COLUMN_59" localSheetId="0" hidden="1">#REF!</definedName>
    <definedName name="XREF_COLUMN_59" localSheetId="1" hidden="1">#REF!</definedName>
    <definedName name="XREF_COLUMN_59" hidden="1">#REF!</definedName>
    <definedName name="XREF_COLUMN_6" localSheetId="0" hidden="1">#REF!</definedName>
    <definedName name="XREF_COLUMN_6" localSheetId="1" hidden="1">#REF!</definedName>
    <definedName name="XREF_COLUMN_6" hidden="1">#REF!</definedName>
    <definedName name="XREF_COLUMN_60" localSheetId="0" hidden="1">#REF!</definedName>
    <definedName name="XREF_COLUMN_60" localSheetId="1" hidden="1">#REF!</definedName>
    <definedName name="XREF_COLUMN_60" hidden="1">#REF!</definedName>
    <definedName name="XREF_COLUMN_61" localSheetId="0" hidden="1">#REF!</definedName>
    <definedName name="XREF_COLUMN_61" localSheetId="1" hidden="1">#REF!</definedName>
    <definedName name="XREF_COLUMN_61" hidden="1">#REF!</definedName>
    <definedName name="XREF_COLUMN_62" localSheetId="0" hidden="1">#REF!</definedName>
    <definedName name="XREF_COLUMN_62" localSheetId="1" hidden="1">#REF!</definedName>
    <definedName name="XREF_COLUMN_62" hidden="1">#REF!</definedName>
    <definedName name="XREF_COLUMN_63" localSheetId="0" hidden="1">#REF!</definedName>
    <definedName name="XREF_COLUMN_63" localSheetId="1" hidden="1">#REF!</definedName>
    <definedName name="XREF_COLUMN_63" hidden="1">#REF!</definedName>
    <definedName name="XREF_COLUMN_64" localSheetId="0" hidden="1">#REF!</definedName>
    <definedName name="XREF_COLUMN_64" localSheetId="1" hidden="1">#REF!</definedName>
    <definedName name="XREF_COLUMN_64" hidden="1">#REF!</definedName>
    <definedName name="XREF_COLUMN_65" localSheetId="0" hidden="1">#REF!</definedName>
    <definedName name="XREF_COLUMN_65" localSheetId="1" hidden="1">#REF!</definedName>
    <definedName name="XREF_COLUMN_65" hidden="1">#REF!</definedName>
    <definedName name="XREF_COLUMN_66" localSheetId="0" hidden="1">#REF!</definedName>
    <definedName name="XREF_COLUMN_66" localSheetId="1" hidden="1">#REF!</definedName>
    <definedName name="XREF_COLUMN_66" hidden="1">#REF!</definedName>
    <definedName name="XREF_COLUMN_67" localSheetId="0" hidden="1">#REF!</definedName>
    <definedName name="XREF_COLUMN_67" localSheetId="1" hidden="1">#REF!</definedName>
    <definedName name="XREF_COLUMN_67" hidden="1">#REF!</definedName>
    <definedName name="XREF_COLUMN_68" localSheetId="0" hidden="1">#REF!</definedName>
    <definedName name="XREF_COLUMN_68" localSheetId="1" hidden="1">#REF!</definedName>
    <definedName name="XREF_COLUMN_68" hidden="1">#REF!</definedName>
    <definedName name="XREF_COLUMN_69" localSheetId="0" hidden="1">#REF!</definedName>
    <definedName name="XREF_COLUMN_69" localSheetId="1" hidden="1">#REF!</definedName>
    <definedName name="XREF_COLUMN_69" hidden="1">#REF!</definedName>
    <definedName name="XREF_COLUMN_7" localSheetId="0" hidden="1">#REF!</definedName>
    <definedName name="XREF_COLUMN_7" localSheetId="1" hidden="1">#REF!</definedName>
    <definedName name="XREF_COLUMN_7" hidden="1">#REF!</definedName>
    <definedName name="XREF_COLUMN_70" localSheetId="0" hidden="1">#REF!</definedName>
    <definedName name="XREF_COLUMN_70" localSheetId="1" hidden="1">#REF!</definedName>
    <definedName name="XREF_COLUMN_70" hidden="1">#REF!</definedName>
    <definedName name="XREF_COLUMN_71" localSheetId="0" hidden="1">#REF!</definedName>
    <definedName name="XREF_COLUMN_71" localSheetId="1" hidden="1">#REF!</definedName>
    <definedName name="XREF_COLUMN_71" hidden="1">#REF!</definedName>
    <definedName name="XREF_COLUMN_72" localSheetId="0" hidden="1">#REF!</definedName>
    <definedName name="XREF_COLUMN_72" localSheetId="1" hidden="1">#REF!</definedName>
    <definedName name="XREF_COLUMN_72" hidden="1">#REF!</definedName>
    <definedName name="XREF_COLUMN_73" localSheetId="0" hidden="1">#REF!</definedName>
    <definedName name="XREF_COLUMN_73" localSheetId="1" hidden="1">#REF!</definedName>
    <definedName name="XREF_COLUMN_73" hidden="1">#REF!</definedName>
    <definedName name="XREF_COLUMN_74" localSheetId="0" hidden="1">#REF!</definedName>
    <definedName name="XREF_COLUMN_74" localSheetId="1" hidden="1">#REF!</definedName>
    <definedName name="XREF_COLUMN_74" hidden="1">#REF!</definedName>
    <definedName name="XREF_COLUMN_75" localSheetId="0" hidden="1">#REF!</definedName>
    <definedName name="XREF_COLUMN_75" localSheetId="1" hidden="1">#REF!</definedName>
    <definedName name="XREF_COLUMN_75" hidden="1">#REF!</definedName>
    <definedName name="XREF_COLUMN_76" localSheetId="0" hidden="1">#REF!</definedName>
    <definedName name="XREF_COLUMN_76" localSheetId="1" hidden="1">#REF!</definedName>
    <definedName name="XREF_COLUMN_76" hidden="1">#REF!</definedName>
    <definedName name="XREF_COLUMN_77" localSheetId="0" hidden="1">#REF!</definedName>
    <definedName name="XREF_COLUMN_77" localSheetId="1" hidden="1">#REF!</definedName>
    <definedName name="XREF_COLUMN_77" hidden="1">#REF!</definedName>
    <definedName name="XREF_COLUMN_79" hidden="1">'[119]LS '!#REF!</definedName>
    <definedName name="XREF_COLUMN_8" localSheetId="0" hidden="1">#REF!</definedName>
    <definedName name="XREF_COLUMN_8" localSheetId="1" hidden="1">#REF!</definedName>
    <definedName name="XREF_COLUMN_8" hidden="1">#REF!</definedName>
    <definedName name="XREF_COLUMN_81" hidden="1">'[119]LS '!#REF!</definedName>
    <definedName name="XREF_COLUMN_83" hidden="1">'[119]LS '!#REF!</definedName>
    <definedName name="XREF_COLUMN_87" hidden="1">'[119]LS '!#REF!</definedName>
    <definedName name="XREF_COLUMN_89" hidden="1">'[119]LS '!#REF!</definedName>
    <definedName name="XREF_COLUMN_9" localSheetId="0" hidden="1">#REF!</definedName>
    <definedName name="XREF_COLUMN_9" hidden="1">#REF!</definedName>
    <definedName name="XREF_COLUMN_91" hidden="1">'[119]LS '!#REF!</definedName>
    <definedName name="XREF_COLUMN_93" hidden="1">'[119]LS '!#REF!</definedName>
    <definedName name="XREF_COLUMN_95" hidden="1">'[119]LS '!#REF!</definedName>
    <definedName name="XREF_COLUMN_97" hidden="1">'[119]LS '!#REF!</definedName>
    <definedName name="XRefActiveRow" localSheetId="0" hidden="1">#REF!</definedName>
    <definedName name="XRefActiveRow" localSheetId="1" hidden="1">#REF!</definedName>
    <definedName name="XRefActiveRow" hidden="1">#REF!</definedName>
    <definedName name="XRefColumnsCount" hidden="1">2</definedName>
    <definedName name="XRefColumnsCount_1" hidden="1">1</definedName>
    <definedName name="XRefCopy1" localSheetId="0" hidden="1">#REF!</definedName>
    <definedName name="XRefCopy1" localSheetId="1" hidden="1">#REF!</definedName>
    <definedName name="XRefCopy1" hidden="1">#REF!</definedName>
    <definedName name="XRefCopy10" localSheetId="0" hidden="1">#REF!</definedName>
    <definedName name="XRefCopy10" localSheetId="1" hidden="1">#REF!</definedName>
    <definedName name="XRefCopy10" hidden="1">#REF!</definedName>
    <definedName name="XRefCopy100" hidden="1">#REF!</definedName>
    <definedName name="XRefCopy100Row" hidden="1">#REF!</definedName>
    <definedName name="XRefCopy101" hidden="1">#REF!</definedName>
    <definedName name="XRefCopy101Row" hidden="1">#REF!</definedName>
    <definedName name="XRefCopy102" hidden="1">#REF!</definedName>
    <definedName name="XRefCopy102Row" hidden="1">#REF!</definedName>
    <definedName name="XRefCopy103" hidden="1">#REF!</definedName>
    <definedName name="XRefCopy103Row" hidden="1">#REF!</definedName>
    <definedName name="XRefCopy104" hidden="1">#REF!</definedName>
    <definedName name="XRefCopy104Row" hidden="1">#REF!</definedName>
    <definedName name="XRefCopy105" hidden="1">#REF!</definedName>
    <definedName name="XRefCopy105Row" hidden="1">#REF!</definedName>
    <definedName name="XRefCopy106" hidden="1">#REF!</definedName>
    <definedName name="XRefCopy106Row" hidden="1">#REF!</definedName>
    <definedName name="XRefCopy107" hidden="1">#REF!</definedName>
    <definedName name="XRefCopy107Row" hidden="1">#REF!</definedName>
    <definedName name="XRefCopy108" hidden="1">#REF!</definedName>
    <definedName name="XRefCopy108Row" hidden="1">#REF!</definedName>
    <definedName name="XRefCopy109" hidden="1">#REF!</definedName>
    <definedName name="XRefCopy109Row" hidden="1">#REF!</definedName>
    <definedName name="XRefCopy10Row" localSheetId="0" hidden="1">#REF!</definedName>
    <definedName name="XRefCopy10Row" localSheetId="1" hidden="1">#REF!</definedName>
    <definedName name="XRefCopy10Row" hidden="1">#REF!</definedName>
    <definedName name="XRefCopy11" localSheetId="0" hidden="1">#REF!</definedName>
    <definedName name="XRefCopy11" localSheetId="1" hidden="1">#REF!</definedName>
    <definedName name="XRefCopy11" hidden="1">#REF!</definedName>
    <definedName name="XRefCopy110" hidden="1">#REF!</definedName>
    <definedName name="XRefCopy110Row" hidden="1">#REF!</definedName>
    <definedName name="XRefCopy111" hidden="1">#REF!</definedName>
    <definedName name="XRefCopy111Row" hidden="1">#REF!</definedName>
    <definedName name="XRefCopy112" hidden="1">#REF!</definedName>
    <definedName name="XRefCopy112Row" hidden="1">#REF!</definedName>
    <definedName name="XRefCopy113" hidden="1">#REF!</definedName>
    <definedName name="XRefCopy113Row" hidden="1">#REF!</definedName>
    <definedName name="XRefCopy114" hidden="1">#REF!</definedName>
    <definedName name="XRefCopy114Row" hidden="1">#REF!</definedName>
    <definedName name="XRefCopy115" hidden="1">#REF!</definedName>
    <definedName name="XRefCopy115Row" hidden="1">#REF!</definedName>
    <definedName name="XRefCopy116" hidden="1">#REF!</definedName>
    <definedName name="XRefCopy116Row" hidden="1">#REF!</definedName>
    <definedName name="XRefCopy117" hidden="1">#REF!</definedName>
    <definedName name="XRefCopy117Row" hidden="1">#REF!</definedName>
    <definedName name="XRefCopy118" hidden="1">#REF!</definedName>
    <definedName name="XRefCopy118Row" hidden="1">#REF!</definedName>
    <definedName name="XRefCopy119" hidden="1">#REF!</definedName>
    <definedName name="XRefCopy119Row" hidden="1">#REF!</definedName>
    <definedName name="XRefCopy11Row" localSheetId="0" hidden="1">#REF!</definedName>
    <definedName name="XRefCopy11Row" localSheetId="1" hidden="1">#REF!</definedName>
    <definedName name="XRefCopy11Row" hidden="1">#REF!</definedName>
    <definedName name="XRefCopy12" localSheetId="0" hidden="1">#REF!</definedName>
    <definedName name="XRefCopy12" localSheetId="1" hidden="1">#REF!</definedName>
    <definedName name="XRefCopy12" hidden="1">#REF!</definedName>
    <definedName name="XRefCopy120" hidden="1">#REF!</definedName>
    <definedName name="XRefCopy120Row" hidden="1">#REF!</definedName>
    <definedName name="XRefCopy121" hidden="1">#REF!</definedName>
    <definedName name="XRefCopy121Row" hidden="1">#REF!</definedName>
    <definedName name="XRefCopy122" hidden="1">#REF!</definedName>
    <definedName name="XRefCopy122Row" hidden="1">#REF!</definedName>
    <definedName name="XRefCopy123" hidden="1">#REF!</definedName>
    <definedName name="XRefCopy123Row" hidden="1">#REF!</definedName>
    <definedName name="XRefCopy124" hidden="1">#REF!</definedName>
    <definedName name="XRefCopy124Row" hidden="1">#REF!</definedName>
    <definedName name="XRefCopy125" hidden="1">#REF!</definedName>
    <definedName name="XRefCopy125Row" hidden="1">#REF!</definedName>
    <definedName name="XRefCopy126" hidden="1">#REF!</definedName>
    <definedName name="XRefCopy126Row" hidden="1">#REF!</definedName>
    <definedName name="XRefCopy127" hidden="1">#REF!</definedName>
    <definedName name="XRefCopy127Row" hidden="1">#REF!</definedName>
    <definedName name="XRefCopy128" hidden="1">#REF!</definedName>
    <definedName name="XRefCopy128Row" hidden="1">#REF!</definedName>
    <definedName name="XRefCopy129" hidden="1">#REF!</definedName>
    <definedName name="XRefCopy129Row" hidden="1">#REF!</definedName>
    <definedName name="XRefCopy12Row" localSheetId="0" hidden="1">#REF!</definedName>
    <definedName name="XRefCopy12Row" localSheetId="1" hidden="1">#REF!</definedName>
    <definedName name="XRefCopy12Row" hidden="1">#REF!</definedName>
    <definedName name="XRefCopy13" localSheetId="0" hidden="1">#REF!</definedName>
    <definedName name="XRefCopy13" localSheetId="1" hidden="1">#REF!</definedName>
    <definedName name="XRefCopy13" hidden="1">#REF!</definedName>
    <definedName name="XRefCopy130" hidden="1">#REF!</definedName>
    <definedName name="XRefCopy130Row" hidden="1">#REF!</definedName>
    <definedName name="XRefCopy131" hidden="1">#REF!</definedName>
    <definedName name="XRefCopy131Row" hidden="1">#REF!</definedName>
    <definedName name="XRefCopy132" hidden="1">#REF!</definedName>
    <definedName name="XRefCopy132Row" hidden="1">#REF!</definedName>
    <definedName name="XRefCopy133" hidden="1">#REF!</definedName>
    <definedName name="XRefCopy133Row" hidden="1">#REF!</definedName>
    <definedName name="XRefCopy134" hidden="1">#REF!</definedName>
    <definedName name="XRefCopy134Row" hidden="1">#REF!</definedName>
    <definedName name="XRefCopy135" hidden="1">#REF!</definedName>
    <definedName name="XRefCopy135Row" hidden="1">#REF!</definedName>
    <definedName name="XRefCopy136" hidden="1">#REF!</definedName>
    <definedName name="XRefCopy136Row" hidden="1">#REF!</definedName>
    <definedName name="XRefCopy137" hidden="1">#REF!</definedName>
    <definedName name="XRefCopy137Row" hidden="1">#REF!</definedName>
    <definedName name="XRefCopy138" hidden="1">#REF!</definedName>
    <definedName name="XRefCopy138Row" hidden="1">#REF!</definedName>
    <definedName name="XRefCopy139" hidden="1">#REF!</definedName>
    <definedName name="XRefCopy139Row" hidden="1">#REF!</definedName>
    <definedName name="XRefCopy13Row" localSheetId="0" hidden="1">#REF!</definedName>
    <definedName name="XRefCopy13Row" localSheetId="1" hidden="1">#REF!</definedName>
    <definedName name="XRefCopy13Row" hidden="1">#REF!</definedName>
    <definedName name="XRefCopy14" localSheetId="0" hidden="1">#REF!</definedName>
    <definedName name="XRefCopy14" localSheetId="1" hidden="1">#REF!</definedName>
    <definedName name="XRefCopy14" hidden="1">#REF!</definedName>
    <definedName name="XRefCopy140" hidden="1">#REF!</definedName>
    <definedName name="XRefCopy140Row" hidden="1">#REF!</definedName>
    <definedName name="XRefCopy141" hidden="1">#REF!</definedName>
    <definedName name="XRefCopy141Row" hidden="1">#REF!</definedName>
    <definedName name="XRefCopy142" hidden="1">#REF!</definedName>
    <definedName name="XRefCopy142Row" hidden="1">#REF!</definedName>
    <definedName name="XRefCopy143" hidden="1">#REF!</definedName>
    <definedName name="XRefCopy144" hidden="1">#REF!</definedName>
    <definedName name="XRefCopy144Row" hidden="1">#REF!</definedName>
    <definedName name="XRefCopy145" hidden="1">#REF!</definedName>
    <definedName name="XRefCopy145Row" hidden="1">#REF!</definedName>
    <definedName name="XRefCopy146" hidden="1">#REF!</definedName>
    <definedName name="XRefCopy146Row" hidden="1">#REF!</definedName>
    <definedName name="XRefCopy147" hidden="1">#REF!</definedName>
    <definedName name="XRefCopy147Row" hidden="1">#REF!</definedName>
    <definedName name="XRefCopy148" hidden="1">#REF!</definedName>
    <definedName name="XRefCopy148Row" hidden="1">#REF!</definedName>
    <definedName name="XRefCopy149" hidden="1">#REF!</definedName>
    <definedName name="XRefCopy149Row" hidden="1">#REF!</definedName>
    <definedName name="XRefCopy14Row" localSheetId="0" hidden="1">#REF!</definedName>
    <definedName name="XRefCopy14Row" localSheetId="1" hidden="1">#REF!</definedName>
    <definedName name="XRefCopy14Row" hidden="1">#REF!</definedName>
    <definedName name="XRefCopy15" localSheetId="0" hidden="1">#REF!</definedName>
    <definedName name="XRefCopy15" localSheetId="1" hidden="1">#REF!</definedName>
    <definedName name="XRefCopy15" hidden="1">#REF!</definedName>
    <definedName name="XRefCopy150" hidden="1">#REF!</definedName>
    <definedName name="XRefCopy150Row" hidden="1">#REF!</definedName>
    <definedName name="XRefCopy151" hidden="1">#REF!</definedName>
    <definedName name="XRefCopy151Row" hidden="1">#REF!</definedName>
    <definedName name="XRefCopy152" hidden="1">#REF!</definedName>
    <definedName name="XRefCopy153" hidden="1">#REF!</definedName>
    <definedName name="XRefCopy153Row" hidden="1">#REF!</definedName>
    <definedName name="XRefCopy154" hidden="1">#REF!</definedName>
    <definedName name="XRefCopy154Row" hidden="1">#REF!</definedName>
    <definedName name="XRefCopy155" hidden="1">#REF!</definedName>
    <definedName name="XRefCopy155Row" hidden="1">#REF!</definedName>
    <definedName name="XRefCopy156" hidden="1">#REF!</definedName>
    <definedName name="XRefCopy156Row" hidden="1">#REF!</definedName>
    <definedName name="XRefCopy157" hidden="1">#REF!</definedName>
    <definedName name="XRefCopy157Row" hidden="1">#REF!</definedName>
    <definedName name="XRefCopy158" hidden="1">#REF!</definedName>
    <definedName name="XRefCopy158Row" hidden="1">#REF!</definedName>
    <definedName name="XRefCopy159" hidden="1">#REF!</definedName>
    <definedName name="XRefCopy159Row" hidden="1">#REF!</definedName>
    <definedName name="XRefCopy15Row" localSheetId="0" hidden="1">#REF!</definedName>
    <definedName name="XRefCopy15Row" localSheetId="1" hidden="1">#REF!</definedName>
    <definedName name="XRefCopy15Row" hidden="1">#REF!</definedName>
    <definedName name="XRefCopy16" localSheetId="0" hidden="1">#REF!</definedName>
    <definedName name="XRefCopy16" localSheetId="1" hidden="1">#REF!</definedName>
    <definedName name="XRefCopy16" hidden="1">#REF!</definedName>
    <definedName name="XRefCopy160" hidden="1">#REF!</definedName>
    <definedName name="XRefCopy160Row" hidden="1">#REF!</definedName>
    <definedName name="XRefCopy161" hidden="1">#REF!</definedName>
    <definedName name="XRefCopy161Row" hidden="1">#REF!</definedName>
    <definedName name="XRefCopy162" hidden="1">#REF!</definedName>
    <definedName name="XRefCopy162Row" hidden="1">#REF!</definedName>
    <definedName name="XRefCopy163" hidden="1">#REF!</definedName>
    <definedName name="XRefCopy163Row" hidden="1">#REF!</definedName>
    <definedName name="XRefCopy164" hidden="1">#REF!</definedName>
    <definedName name="XRefCopy165" hidden="1">#REF!</definedName>
    <definedName name="XRefCopy165Row" hidden="1">#REF!</definedName>
    <definedName name="XRefCopy166" hidden="1">#REF!</definedName>
    <definedName name="XRefCopy166Row" hidden="1">#REF!</definedName>
    <definedName name="XRefCopy167" hidden="1">#REF!</definedName>
    <definedName name="XRefCopy167Row" hidden="1">#REF!</definedName>
    <definedName name="XRefCopy168" hidden="1">#REF!</definedName>
    <definedName name="XRefCopy168Row" hidden="1">#REF!</definedName>
    <definedName name="XRefCopy16Row" localSheetId="0" hidden="1">#REF!</definedName>
    <definedName name="XRefCopy16Row" localSheetId="1" hidden="1">#REF!</definedName>
    <definedName name="XRefCopy16Row" hidden="1">#REF!</definedName>
    <definedName name="XRefCopy17" localSheetId="0" hidden="1">#REF!</definedName>
    <definedName name="XRefCopy17" localSheetId="1" hidden="1">#REF!</definedName>
    <definedName name="XRefCopy17" hidden="1">#REF!</definedName>
    <definedName name="XRefCopy17Row" localSheetId="0" hidden="1">#REF!</definedName>
    <definedName name="XRefCopy17Row" localSheetId="1" hidden="1">#REF!</definedName>
    <definedName name="XRefCopy17Row" hidden="1">#REF!</definedName>
    <definedName name="XRefCopy18" localSheetId="0" hidden="1">#REF!</definedName>
    <definedName name="XRefCopy18" localSheetId="1" hidden="1">#REF!</definedName>
    <definedName name="XRefCopy18" hidden="1">#REF!</definedName>
    <definedName name="XRefCopy18Row" localSheetId="0" hidden="1">#REF!</definedName>
    <definedName name="XRefCopy18Row" localSheetId="1" hidden="1">#REF!</definedName>
    <definedName name="XRefCopy18Row" hidden="1">#REF!</definedName>
    <definedName name="XRefCopy19" localSheetId="0" hidden="1">#REF!</definedName>
    <definedName name="XRefCopy19" localSheetId="1" hidden="1">#REF!</definedName>
    <definedName name="XRefCopy19" hidden="1">#REF!</definedName>
    <definedName name="XRefCopy19Row" localSheetId="0" hidden="1">#REF!</definedName>
    <definedName name="XRefCopy19Row" localSheetId="1" hidden="1">#REF!</definedName>
    <definedName name="XRefCopy19Row" hidden="1">#REF!</definedName>
    <definedName name="XRefCopy1Row" localSheetId="0" hidden="1">#REF!</definedName>
    <definedName name="XRefCopy1Row" localSheetId="1" hidden="1">#REF!</definedName>
    <definedName name="XRefCopy1Row" hidden="1">#REF!</definedName>
    <definedName name="XRefCopy2" localSheetId="0" hidden="1">#REF!</definedName>
    <definedName name="XRefCopy2" localSheetId="1" hidden="1">#REF!</definedName>
    <definedName name="XRefCopy2" hidden="1">#REF!</definedName>
    <definedName name="XRefCopy20" localSheetId="0" hidden="1">#REF!</definedName>
    <definedName name="XRefCopy20" localSheetId="1" hidden="1">#REF!</definedName>
    <definedName name="XRefCopy20" hidden="1">#REF!</definedName>
    <definedName name="XRefCopy20Row" localSheetId="0" hidden="1">#REF!</definedName>
    <definedName name="XRefCopy20Row" localSheetId="1" hidden="1">#REF!</definedName>
    <definedName name="XRefCopy20Row" hidden="1">#REF!</definedName>
    <definedName name="XRefCopy21" localSheetId="0" hidden="1">#REF!</definedName>
    <definedName name="XRefCopy21" localSheetId="1" hidden="1">#REF!</definedName>
    <definedName name="XRefCopy21" hidden="1">#REF!</definedName>
    <definedName name="XRefCopy21Row" localSheetId="0" hidden="1">#REF!</definedName>
    <definedName name="XRefCopy21Row" localSheetId="1" hidden="1">#REF!</definedName>
    <definedName name="XRefCopy21Row" hidden="1">#REF!</definedName>
    <definedName name="XRefCopy22" localSheetId="0" hidden="1">#REF!</definedName>
    <definedName name="XRefCopy22" localSheetId="1" hidden="1">#REF!</definedName>
    <definedName name="XRefCopy22" hidden="1">#REF!</definedName>
    <definedName name="XRefCopy22Row" localSheetId="0" hidden="1">#REF!</definedName>
    <definedName name="XRefCopy22Row" localSheetId="1" hidden="1">#REF!</definedName>
    <definedName name="XRefCopy22Row" hidden="1">#REF!</definedName>
    <definedName name="XRefCopy23" localSheetId="0" hidden="1">#REF!</definedName>
    <definedName name="XRefCopy23" localSheetId="1" hidden="1">#REF!</definedName>
    <definedName name="XRefCopy23" hidden="1">#REF!</definedName>
    <definedName name="XRefCopy23Row" localSheetId="0" hidden="1">#REF!</definedName>
    <definedName name="XRefCopy23Row" localSheetId="1" hidden="1">#REF!</definedName>
    <definedName name="XRefCopy23Row" hidden="1">#REF!</definedName>
    <definedName name="XRefCopy24" localSheetId="0" hidden="1">#REF!</definedName>
    <definedName name="XRefCopy24" localSheetId="1" hidden="1">#REF!</definedName>
    <definedName name="XRefCopy24" hidden="1">#REF!</definedName>
    <definedName name="XRefCopy24Row" localSheetId="0" hidden="1">#REF!</definedName>
    <definedName name="XRefCopy24Row" localSheetId="1" hidden="1">#REF!</definedName>
    <definedName name="XRefCopy24Row" hidden="1">#REF!</definedName>
    <definedName name="XRefCopy25" localSheetId="0" hidden="1">#REF!</definedName>
    <definedName name="XRefCopy25" localSheetId="1" hidden="1">#REF!</definedName>
    <definedName name="XRefCopy25" hidden="1">#REF!</definedName>
    <definedName name="XRefCopy25Row" localSheetId="0" hidden="1">#REF!</definedName>
    <definedName name="XRefCopy25Row" localSheetId="1" hidden="1">#REF!</definedName>
    <definedName name="XRefCopy25Row" hidden="1">#REF!</definedName>
    <definedName name="XRefCopy26" localSheetId="0" hidden="1">#REF!</definedName>
    <definedName name="XRefCopy26" localSheetId="1" hidden="1">#REF!</definedName>
    <definedName name="XRefCopy26" hidden="1">#REF!</definedName>
    <definedName name="XRefCopy26Row" localSheetId="0" hidden="1">#REF!</definedName>
    <definedName name="XRefCopy26Row" localSheetId="1" hidden="1">#REF!</definedName>
    <definedName name="XRefCopy26Row" hidden="1">#REF!</definedName>
    <definedName name="XRefCopy27" localSheetId="0" hidden="1">#REF!</definedName>
    <definedName name="XRefCopy27" localSheetId="1" hidden="1">#REF!</definedName>
    <definedName name="XRefCopy27" hidden="1">#REF!</definedName>
    <definedName name="XRefCopy27Row" localSheetId="0" hidden="1">#REF!</definedName>
    <definedName name="XRefCopy27Row" localSheetId="1" hidden="1">#REF!</definedName>
    <definedName name="XRefCopy27Row" hidden="1">#REF!</definedName>
    <definedName name="XRefCopy28" localSheetId="0" hidden="1">#REF!</definedName>
    <definedName name="XRefCopy28" localSheetId="1" hidden="1">#REF!</definedName>
    <definedName name="XRefCopy28" hidden="1">#REF!</definedName>
    <definedName name="XRefCopy28Row" localSheetId="0" hidden="1">#REF!</definedName>
    <definedName name="XRefCopy28Row" localSheetId="1" hidden="1">#REF!</definedName>
    <definedName name="XRefCopy28Row" hidden="1">#REF!</definedName>
    <definedName name="XRefCopy29" localSheetId="0" hidden="1">#REF!</definedName>
    <definedName name="XRefCopy29" localSheetId="1" hidden="1">#REF!</definedName>
    <definedName name="XRefCopy29" hidden="1">#REF!</definedName>
    <definedName name="XRefCopy29Row" localSheetId="0" hidden="1">#REF!</definedName>
    <definedName name="XRefCopy29Row" localSheetId="1" hidden="1">#REF!</definedName>
    <definedName name="XRefCopy29Row" hidden="1">#REF!</definedName>
    <definedName name="XRefCopy2Row" localSheetId="0" hidden="1">#REF!</definedName>
    <definedName name="XRefCopy2Row" localSheetId="1" hidden="1">#REF!</definedName>
    <definedName name="XRefCopy2Row" hidden="1">#REF!</definedName>
    <definedName name="XRefCopy3" localSheetId="0" hidden="1">#REF!</definedName>
    <definedName name="XRefCopy3" localSheetId="1" hidden="1">#REF!</definedName>
    <definedName name="XRefCopy3" hidden="1">#REF!</definedName>
    <definedName name="XRefCopy30" localSheetId="0" hidden="1">#REF!</definedName>
    <definedName name="XRefCopy30" localSheetId="1" hidden="1">#REF!</definedName>
    <definedName name="XRefCopy30" hidden="1">#REF!</definedName>
    <definedName name="XRefCopy30Row" localSheetId="0" hidden="1">#REF!</definedName>
    <definedName name="XRefCopy30Row" hidden="1">#REF!</definedName>
    <definedName name="XRefCopy31" localSheetId="0" hidden="1">#REF!</definedName>
    <definedName name="XRefCopy31" localSheetId="1" hidden="1">#REF!</definedName>
    <definedName name="XRefCopy31" hidden="1">#REF!</definedName>
    <definedName name="XRefCopy31Row" hidden="1">#REF!</definedName>
    <definedName name="XRefCopy32" localSheetId="0" hidden="1">#REF!</definedName>
    <definedName name="XRefCopy32" localSheetId="1" hidden="1">#REF!</definedName>
    <definedName name="XRefCopy32" hidden="1">#REF!</definedName>
    <definedName name="XRefCopy32Row" hidden="1">#REF!</definedName>
    <definedName name="XRefCopy33" localSheetId="0" hidden="1">#REF!</definedName>
    <definedName name="XRefCopy33" localSheetId="1" hidden="1">#REF!</definedName>
    <definedName name="XRefCopy33" hidden="1">#REF!</definedName>
    <definedName name="XRefCopy33Row" hidden="1">#REF!</definedName>
    <definedName name="XRefCopy34" localSheetId="0" hidden="1">#REF!</definedName>
    <definedName name="XRefCopy34" localSheetId="1" hidden="1">#REF!</definedName>
    <definedName name="XRefCopy34" hidden="1">#REF!</definedName>
    <definedName name="XRefCopy34Row" hidden="1">#REF!</definedName>
    <definedName name="XRefCopy35" localSheetId="0" hidden="1">#REF!</definedName>
    <definedName name="XRefCopy35" localSheetId="1" hidden="1">#REF!</definedName>
    <definedName name="XRefCopy35" hidden="1">#REF!</definedName>
    <definedName name="XRefCopy35Row" hidden="1">#REF!</definedName>
    <definedName name="XRefCopy36" localSheetId="0" hidden="1">#REF!</definedName>
    <definedName name="XRefCopy36" localSheetId="1" hidden="1">#REF!</definedName>
    <definedName name="XRefCopy36" hidden="1">#REF!</definedName>
    <definedName name="XRefCopy36Row" hidden="1">#REF!</definedName>
    <definedName name="XRefCopy37" localSheetId="0" hidden="1">#REF!</definedName>
    <definedName name="XRefCopy37" localSheetId="1" hidden="1">#REF!</definedName>
    <definedName name="XRefCopy37" hidden="1">#REF!</definedName>
    <definedName name="XRefCopy37Row" hidden="1">#REF!</definedName>
    <definedName name="XRefCopy38" localSheetId="0" hidden="1">#REF!</definedName>
    <definedName name="XRefCopy38" localSheetId="1" hidden="1">#REF!</definedName>
    <definedName name="XRefCopy38" hidden="1">#REF!</definedName>
    <definedName name="XRefCopy38Row" hidden="1">#REF!</definedName>
    <definedName name="XRefCopy39" localSheetId="0" hidden="1">#REF!</definedName>
    <definedName name="XRefCopy39" localSheetId="1" hidden="1">#REF!</definedName>
    <definedName name="XRefCopy39" hidden="1">#REF!</definedName>
    <definedName name="XRefCopy39Row" hidden="1">#REF!</definedName>
    <definedName name="XRefCopy3Row" localSheetId="0" hidden="1">#REF!</definedName>
    <definedName name="XRefCopy3Row" localSheetId="1" hidden="1">#REF!</definedName>
    <definedName name="XRefCopy3Row" hidden="1">#REF!</definedName>
    <definedName name="XRefCopy4" localSheetId="0" hidden="1">#REF!</definedName>
    <definedName name="XRefCopy4" localSheetId="1" hidden="1">#REF!</definedName>
    <definedName name="XRefCopy4" hidden="1">#REF!</definedName>
    <definedName name="XRefCopy40" hidden="1">#REF!</definedName>
    <definedName name="XRefCopy40Row" hidden="1">#REF!</definedName>
    <definedName name="XRefCopy41" localSheetId="0" hidden="1">#REF!</definedName>
    <definedName name="XRefCopy41" localSheetId="1" hidden="1">#REF!</definedName>
    <definedName name="XRefCopy41" hidden="1">#REF!</definedName>
    <definedName name="XRefCopy41Row" hidden="1">#REF!</definedName>
    <definedName name="XRefCopy42" localSheetId="0" hidden="1">#REF!</definedName>
    <definedName name="XRefCopy42" localSheetId="1" hidden="1">#REF!</definedName>
    <definedName name="XRefCopy42" hidden="1">#REF!</definedName>
    <definedName name="XRefCopy42Row" hidden="1">#REF!</definedName>
    <definedName name="XRefCopy43" localSheetId="0" hidden="1">#REF!</definedName>
    <definedName name="XRefCopy43" localSheetId="1" hidden="1">#REF!</definedName>
    <definedName name="XRefCopy43" hidden="1">#REF!</definedName>
    <definedName name="XRefCopy43Row" hidden="1">#REF!</definedName>
    <definedName name="XRefCopy44" localSheetId="0" hidden="1">#REF!</definedName>
    <definedName name="XRefCopy44" localSheetId="1" hidden="1">#REF!</definedName>
    <definedName name="XRefCopy44" hidden="1">#REF!</definedName>
    <definedName name="XRefCopy44Row" hidden="1">#REF!</definedName>
    <definedName name="XRefCopy45" localSheetId="0" hidden="1">#REF!</definedName>
    <definedName name="XRefCopy45" localSheetId="1" hidden="1">#REF!</definedName>
    <definedName name="XRefCopy45" hidden="1">#REF!</definedName>
    <definedName name="XRefCopy45Row" hidden="1">#REF!</definedName>
    <definedName name="XRefCopy46" localSheetId="0" hidden="1">#REF!</definedName>
    <definedName name="XRefCopy46" localSheetId="1" hidden="1">#REF!</definedName>
    <definedName name="XRefCopy46" hidden="1">#REF!</definedName>
    <definedName name="XRefCopy46Row" hidden="1">#REF!</definedName>
    <definedName name="XRefCopy47" localSheetId="0" hidden="1">#REF!</definedName>
    <definedName name="XRefCopy47" localSheetId="1" hidden="1">#REF!</definedName>
    <definedName name="XRefCopy47" hidden="1">#REF!</definedName>
    <definedName name="XRefCopy47Row" hidden="1">#REF!</definedName>
    <definedName name="XRefCopy48" hidden="1">[124]무형!#REF!</definedName>
    <definedName name="XRefCopy48Row" localSheetId="0" hidden="1">[125]XREF!#REF!</definedName>
    <definedName name="XRefCopy48Row" hidden="1">[125]XREF!#REF!</definedName>
    <definedName name="XRefCopy49" localSheetId="0" hidden="1">#REF!</definedName>
    <definedName name="XRefCopy49" localSheetId="1" hidden="1">#REF!</definedName>
    <definedName name="XRefCopy49" hidden="1">#REF!</definedName>
    <definedName name="XRefCopy49Row" hidden="1">#REF!</definedName>
    <definedName name="XRefCopy4Row" localSheetId="0" hidden="1">#REF!</definedName>
    <definedName name="XRefCopy4Row" localSheetId="1" hidden="1">#REF!</definedName>
    <definedName name="XRefCopy4Row" hidden="1">#REF!</definedName>
    <definedName name="XRefCopy5" localSheetId="0" hidden="1">#REF!</definedName>
    <definedName name="XRefCopy5" localSheetId="1" hidden="1">#REF!</definedName>
    <definedName name="XRefCopy5" hidden="1">#REF!</definedName>
    <definedName name="XRefCopy50" localSheetId="0" hidden="1">#REF!</definedName>
    <definedName name="XRefCopy50" localSheetId="1" hidden="1">#REF!</definedName>
    <definedName name="XRefCopy50" hidden="1">#REF!</definedName>
    <definedName name="XRefCopy50Row" hidden="1">#REF!</definedName>
    <definedName name="XRefCopy51" localSheetId="0" hidden="1">#REF!</definedName>
    <definedName name="XRefCopy51" localSheetId="1" hidden="1">#REF!</definedName>
    <definedName name="XRefCopy51" hidden="1">#REF!</definedName>
    <definedName name="XRefCopy51Row" hidden="1">#REF!</definedName>
    <definedName name="XRefCopy52" hidden="1">#REF!</definedName>
    <definedName name="XRefCopy52Row" hidden="1">#REF!</definedName>
    <definedName name="XRefCopy53" localSheetId="0" hidden="1">#REF!</definedName>
    <definedName name="XRefCopy53" localSheetId="1" hidden="1">#REF!</definedName>
    <definedName name="XRefCopy53" hidden="1">#REF!</definedName>
    <definedName name="XRefCopy53Row" hidden="1">#REF!</definedName>
    <definedName name="XRefCopy54" localSheetId="0" hidden="1">#REF!</definedName>
    <definedName name="XRefCopy54" localSheetId="1" hidden="1">#REF!</definedName>
    <definedName name="XRefCopy54" hidden="1">#REF!</definedName>
    <definedName name="XRefCopy54Row" hidden="1">#REF!</definedName>
    <definedName name="XRefCopy55" localSheetId="0" hidden="1">#REF!</definedName>
    <definedName name="XRefCopy55" localSheetId="1" hidden="1">#REF!</definedName>
    <definedName name="XRefCopy55" hidden="1">#REF!</definedName>
    <definedName name="XRefCopy55Row" hidden="1">#REF!</definedName>
    <definedName name="XRefCopy56" localSheetId="0" hidden="1">#REF!</definedName>
    <definedName name="XRefCopy56" localSheetId="1" hidden="1">#REF!</definedName>
    <definedName name="XRefCopy56" hidden="1">#REF!</definedName>
    <definedName name="XRefCopy56Row" hidden="1">#REF!</definedName>
    <definedName name="XRefCopy57" localSheetId="0" hidden="1">#REF!</definedName>
    <definedName name="XRefCopy57" localSheetId="1" hidden="1">#REF!</definedName>
    <definedName name="XRefCopy57" hidden="1">#REF!</definedName>
    <definedName name="XRefCopy57Row" hidden="1">#REF!</definedName>
    <definedName name="XRefCopy58" localSheetId="0" hidden="1">#REF!</definedName>
    <definedName name="XRefCopy58" localSheetId="1" hidden="1">#REF!</definedName>
    <definedName name="XRefCopy58" hidden="1">#REF!</definedName>
    <definedName name="XRefCopy58Row" hidden="1">#REF!</definedName>
    <definedName name="XRefCopy59" hidden="1">#REF!</definedName>
    <definedName name="XRefCopy59Row" hidden="1">#REF!</definedName>
    <definedName name="XRefCopy5Row" localSheetId="0" hidden="1">#REF!</definedName>
    <definedName name="XRefCopy5Row" localSheetId="1" hidden="1">#REF!</definedName>
    <definedName name="XRefCopy5Row" hidden="1">#REF!</definedName>
    <definedName name="XRefCopy6" localSheetId="0" hidden="1">#REF!</definedName>
    <definedName name="XRefCopy6" localSheetId="1" hidden="1">#REF!</definedName>
    <definedName name="XRefCopy6" hidden="1">#REF!</definedName>
    <definedName name="XRefCopy60" hidden="1">#REF!</definedName>
    <definedName name="XRefCopy60Row" hidden="1">#REF!</definedName>
    <definedName name="XRefCopy61" hidden="1">#REF!</definedName>
    <definedName name="XRefCopy61Row" hidden="1">#REF!</definedName>
    <definedName name="XRefCopy62" hidden="1">#REF!</definedName>
    <definedName name="XRefCopy62Row" hidden="1">#REF!</definedName>
    <definedName name="XRefCopy63" hidden="1">#REF!</definedName>
    <definedName name="XRefCopy63Row" hidden="1">#REF!</definedName>
    <definedName name="XRefCopy64" hidden="1">#REF!</definedName>
    <definedName name="XRefCopy64Row" hidden="1">#REF!</definedName>
    <definedName name="XRefCopy65" hidden="1">#REF!</definedName>
    <definedName name="XRefCopy65Row" hidden="1">#REF!</definedName>
    <definedName name="XRefCopy66" hidden="1">#REF!</definedName>
    <definedName name="XRefCopy66Row" hidden="1">#REF!</definedName>
    <definedName name="XRefCopy67" localSheetId="0" hidden="1">#REF!</definedName>
    <definedName name="XRefCopy67" localSheetId="1" hidden="1">#REF!</definedName>
    <definedName name="XRefCopy67" hidden="1">#REF!</definedName>
    <definedName name="XRefCopy67Row" localSheetId="0" hidden="1">#REF!</definedName>
    <definedName name="XRefCopy67Row" localSheetId="1" hidden="1">#REF!</definedName>
    <definedName name="XRefCopy67Row" hidden="1">#REF!</definedName>
    <definedName name="XRefCopy68" hidden="1">#REF!</definedName>
    <definedName name="XRefCopy68Row" hidden="1">#REF!</definedName>
    <definedName name="XRefCopy69" hidden="1">#REF!</definedName>
    <definedName name="XRefCopy69Row" hidden="1">#REF!</definedName>
    <definedName name="XRefCopy6Row" localSheetId="0" hidden="1">#REF!</definedName>
    <definedName name="XRefCopy6Row" localSheetId="1" hidden="1">#REF!</definedName>
    <definedName name="XRefCopy6Row" hidden="1">#REF!</definedName>
    <definedName name="XRefCopy7" localSheetId="0" hidden="1">#REF!</definedName>
    <definedName name="XRefCopy7" localSheetId="1" hidden="1">#REF!</definedName>
    <definedName name="XRefCopy7" hidden="1">#REF!</definedName>
    <definedName name="XRefCopy70" hidden="1">#REF!</definedName>
    <definedName name="XRefCopy70Row" hidden="1">#REF!</definedName>
    <definedName name="XRefCopy71" localSheetId="0" hidden="1">#REF!</definedName>
    <definedName name="XRefCopy71" localSheetId="1" hidden="1">#REF!</definedName>
    <definedName name="XRefCopy71" hidden="1">#REF!</definedName>
    <definedName name="XRefCopy71Row" hidden="1">#REF!</definedName>
    <definedName name="XRefCopy72" hidden="1">#REF!</definedName>
    <definedName name="XRefCopy72Row" hidden="1">#REF!</definedName>
    <definedName name="XRefCopy73" hidden="1">#REF!</definedName>
    <definedName name="XRefCopy73Row" hidden="1">#REF!</definedName>
    <definedName name="XRefCopy74" hidden="1">#REF!</definedName>
    <definedName name="XRefCopy74Row" hidden="1">#REF!</definedName>
    <definedName name="XRefCopy75" hidden="1">#REF!</definedName>
    <definedName name="XRefCopy75Row" hidden="1">#REF!</definedName>
    <definedName name="XRefCopy76" hidden="1">#REF!</definedName>
    <definedName name="XRefCopy76Row" hidden="1">#REF!</definedName>
    <definedName name="XRefCopy77" hidden="1">#REF!</definedName>
    <definedName name="XRefCopy77Row" hidden="1">#REF!</definedName>
    <definedName name="XRefCopy78" hidden="1">#REF!</definedName>
    <definedName name="XRefCopy78Row" hidden="1">#REF!</definedName>
    <definedName name="XRefCopy79" hidden="1">#REF!</definedName>
    <definedName name="XRefCopy79Row" hidden="1">#REF!</definedName>
    <definedName name="XRefCopy7Row" localSheetId="0" hidden="1">#REF!</definedName>
    <definedName name="XRefCopy7Row" localSheetId="1" hidden="1">#REF!</definedName>
    <definedName name="XRefCopy7Row" hidden="1">#REF!</definedName>
    <definedName name="XRefCopy8" localSheetId="0" hidden="1">#REF!</definedName>
    <definedName name="XRefCopy8" localSheetId="1" hidden="1">#REF!</definedName>
    <definedName name="XRefCopy8" hidden="1">#REF!</definedName>
    <definedName name="XRefCopy80" hidden="1">#REF!</definedName>
    <definedName name="XRefCopy80Row" hidden="1">#REF!</definedName>
    <definedName name="XRefCopy81" hidden="1">#REF!</definedName>
    <definedName name="XRefCopy81Row" hidden="1">#REF!</definedName>
    <definedName name="XRefCopy82" hidden="1">#REF!</definedName>
    <definedName name="XRefCopy83" hidden="1">#REF!</definedName>
    <definedName name="XRefCopy83Row" hidden="1">#REF!</definedName>
    <definedName name="XRefCopy84" hidden="1">#REF!</definedName>
    <definedName name="XRefCopy84Row" hidden="1">#REF!</definedName>
    <definedName name="XRefCopy85" hidden="1">#REF!</definedName>
    <definedName name="XRefCopy85Row" hidden="1">#REF!</definedName>
    <definedName name="XRefCopy86" hidden="1">#REF!</definedName>
    <definedName name="XRefCopy86Row" hidden="1">#REF!</definedName>
    <definedName name="XRefCopy87" hidden="1">#REF!</definedName>
    <definedName name="XRefCopy87Row" hidden="1">#REF!</definedName>
    <definedName name="XRefCopy88" hidden="1">#REF!</definedName>
    <definedName name="XRefCopy88Row" hidden="1">#REF!</definedName>
    <definedName name="XRefCopy89" hidden="1">#REF!</definedName>
    <definedName name="XRefCopy89Row" hidden="1">#REF!</definedName>
    <definedName name="XRefCopy8Row" localSheetId="0" hidden="1">#REF!</definedName>
    <definedName name="XRefCopy8Row" localSheetId="1" hidden="1">#REF!</definedName>
    <definedName name="XRefCopy8Row" hidden="1">#REF!</definedName>
    <definedName name="XRefCopy9" localSheetId="0" hidden="1">#REF!</definedName>
    <definedName name="XRefCopy9" localSheetId="1" hidden="1">#REF!</definedName>
    <definedName name="XRefCopy9" hidden="1">#REF!</definedName>
    <definedName name="XRefCopy90" hidden="1">#REF!</definedName>
    <definedName name="XRefCopy90Row" hidden="1">#REF!</definedName>
    <definedName name="XRefCopy91" hidden="1">#REF!</definedName>
    <definedName name="XRefCopy91Row" hidden="1">#REF!</definedName>
    <definedName name="XRefCopy92" hidden="1">#REF!</definedName>
    <definedName name="XRefCopy92Row" hidden="1">#REF!</definedName>
    <definedName name="XRefCopy93" hidden="1">#REF!</definedName>
    <definedName name="XRefCopy93Row" hidden="1">#REF!</definedName>
    <definedName name="XRefCopy94" hidden="1">#REF!</definedName>
    <definedName name="XRefCopy94Row" hidden="1">#REF!</definedName>
    <definedName name="XRefCopy95" hidden="1">#REF!</definedName>
    <definedName name="XRefCopy95Row" hidden="1">#REF!</definedName>
    <definedName name="XRefCopy96" hidden="1">#REF!</definedName>
    <definedName name="XRefCopy96Row" hidden="1">#REF!</definedName>
    <definedName name="XRefCopy97" hidden="1">#REF!</definedName>
    <definedName name="XRefCopy97Row" hidden="1">#REF!</definedName>
    <definedName name="XRefCopy98" hidden="1">#REF!</definedName>
    <definedName name="XRefCopy98Row" hidden="1">#REF!</definedName>
    <definedName name="XRefCopy99" hidden="1">#REF!</definedName>
    <definedName name="XRefCopy99Row" hidden="1">#REF!</definedName>
    <definedName name="XRefCopy9Row" localSheetId="0" hidden="1">#REF!</definedName>
    <definedName name="XRefCopy9Row" localSheetId="1" hidden="1">#REF!</definedName>
    <definedName name="XRefCopy9Row" hidden="1">#REF!</definedName>
    <definedName name="XRefCopyRangeCount" hidden="1">1</definedName>
    <definedName name="XRefCopyRangeCount_1" hidden="1">14</definedName>
    <definedName name="XRefPaste1" localSheetId="0" hidden="1">#REF!</definedName>
    <definedName name="XRefPaste1" localSheetId="1" hidden="1">#REF!</definedName>
    <definedName name="XRefPaste1" hidden="1">#REF!</definedName>
    <definedName name="XRefPaste10" localSheetId="0" hidden="1">#REF!</definedName>
    <definedName name="XRefPaste10" localSheetId="1" hidden="1">#REF!</definedName>
    <definedName name="XRefPaste10" hidden="1">#REF!</definedName>
    <definedName name="XRefPaste100" localSheetId="0" hidden="1">#REF!</definedName>
    <definedName name="XRefPaste100" localSheetId="1" hidden="1">#REF!</definedName>
    <definedName name="XRefPaste100" hidden="1">#REF!</definedName>
    <definedName name="XRefPaste100Row" hidden="1">#REF!</definedName>
    <definedName name="XRefPaste101" localSheetId="0" hidden="1">#REF!</definedName>
    <definedName name="XRefPaste101" localSheetId="1" hidden="1">#REF!</definedName>
    <definedName name="XRefPaste101" hidden="1">#REF!</definedName>
    <definedName name="XRefPaste101Row" hidden="1">#REF!</definedName>
    <definedName name="XRefPaste102" localSheetId="0" hidden="1">#REF!</definedName>
    <definedName name="XRefPaste102" localSheetId="1" hidden="1">#REF!</definedName>
    <definedName name="XRefPaste102" hidden="1">#REF!</definedName>
    <definedName name="XRefPaste102Row" hidden="1">#REF!</definedName>
    <definedName name="XRefPaste103" localSheetId="0" hidden="1">#REF!</definedName>
    <definedName name="XRefPaste103" localSheetId="1" hidden="1">#REF!</definedName>
    <definedName name="XRefPaste103" hidden="1">#REF!</definedName>
    <definedName name="XRefPaste103Row" hidden="1">#REF!</definedName>
    <definedName name="XRefPaste104" localSheetId="0" hidden="1">#REF!</definedName>
    <definedName name="XRefPaste104" localSheetId="1" hidden="1">#REF!</definedName>
    <definedName name="XRefPaste104" hidden="1">#REF!</definedName>
    <definedName name="XRefPaste104Row" hidden="1">#REF!</definedName>
    <definedName name="XRefPaste105" localSheetId="0" hidden="1">#REF!</definedName>
    <definedName name="XRefPaste105" localSheetId="1" hidden="1">#REF!</definedName>
    <definedName name="XRefPaste105" hidden="1">#REF!</definedName>
    <definedName name="XRefPaste105Row" hidden="1">#REF!</definedName>
    <definedName name="XRefPaste106" localSheetId="0" hidden="1">#REF!</definedName>
    <definedName name="XRefPaste106" localSheetId="1" hidden="1">#REF!</definedName>
    <definedName name="XRefPaste106" hidden="1">#REF!</definedName>
    <definedName name="XRefPaste106Row" hidden="1">#REF!</definedName>
    <definedName name="XRefPaste107" localSheetId="0" hidden="1">#REF!</definedName>
    <definedName name="XRefPaste107" localSheetId="1" hidden="1">#REF!</definedName>
    <definedName name="XRefPaste107" hidden="1">#REF!</definedName>
    <definedName name="XRefPaste107Row" hidden="1">#REF!</definedName>
    <definedName name="XRefPaste108" localSheetId="0" hidden="1">#REF!</definedName>
    <definedName name="XRefPaste108" localSheetId="1" hidden="1">#REF!</definedName>
    <definedName name="XRefPaste108" hidden="1">#REF!</definedName>
    <definedName name="XRefPaste108Row" hidden="1">#REF!</definedName>
    <definedName name="XRefPaste109" localSheetId="0" hidden="1">#REF!</definedName>
    <definedName name="XRefPaste109" localSheetId="1" hidden="1">#REF!</definedName>
    <definedName name="XRefPaste109" hidden="1">#REF!</definedName>
    <definedName name="XRefPaste109Row" hidden="1">#REF!</definedName>
    <definedName name="XRefPaste10Row" localSheetId="0" hidden="1">#REF!</definedName>
    <definedName name="XRefPaste10Row" localSheetId="1" hidden="1">#REF!</definedName>
    <definedName name="XRefPaste10Row" hidden="1">#REF!</definedName>
    <definedName name="XRefPaste11" localSheetId="0" hidden="1">#REF!</definedName>
    <definedName name="XRefPaste11" localSheetId="1" hidden="1">#REF!</definedName>
    <definedName name="XRefPaste11" hidden="1">#REF!</definedName>
    <definedName name="XRefPaste110" localSheetId="0" hidden="1">#REF!</definedName>
    <definedName name="XRefPaste110" localSheetId="1" hidden="1">#REF!</definedName>
    <definedName name="XRefPaste110" hidden="1">#REF!</definedName>
    <definedName name="XRefPaste110Row" hidden="1">#REF!</definedName>
    <definedName name="XRefPaste111" localSheetId="0" hidden="1">#REF!</definedName>
    <definedName name="XRefPaste111" localSheetId="1" hidden="1">#REF!</definedName>
    <definedName name="XRefPaste111" hidden="1">#REF!</definedName>
    <definedName name="XRefPaste111Row" hidden="1">#REF!</definedName>
    <definedName name="XRefPaste112" localSheetId="0" hidden="1">#REF!</definedName>
    <definedName name="XRefPaste112" localSheetId="1" hidden="1">#REF!</definedName>
    <definedName name="XRefPaste112" hidden="1">#REF!</definedName>
    <definedName name="XRefPaste112Row" hidden="1">#REF!</definedName>
    <definedName name="XRefPaste113" localSheetId="0" hidden="1">#REF!</definedName>
    <definedName name="XRefPaste113" localSheetId="1" hidden="1">#REF!</definedName>
    <definedName name="XRefPaste113" hidden="1">#REF!</definedName>
    <definedName name="XRefPaste113Row" hidden="1">#REF!</definedName>
    <definedName name="XRefPaste114" localSheetId="0" hidden="1">#REF!</definedName>
    <definedName name="XRefPaste114" localSheetId="1" hidden="1">#REF!</definedName>
    <definedName name="XRefPaste114" hidden="1">#REF!</definedName>
    <definedName name="XRefPaste114Row" localSheetId="0" hidden="1">#REF!</definedName>
    <definedName name="XRefPaste114Row" hidden="1">#REF!</definedName>
    <definedName name="XRefPaste115" localSheetId="0" hidden="1">#REF!</definedName>
    <definedName name="XRefPaste115" localSheetId="1" hidden="1">#REF!</definedName>
    <definedName name="XRefPaste115" hidden="1">#REF!</definedName>
    <definedName name="XRefPaste115Row" localSheetId="0" hidden="1">#REF!</definedName>
    <definedName name="XRefPaste115Row" hidden="1">#REF!</definedName>
    <definedName name="XRefPaste116" localSheetId="0" hidden="1">#REF!</definedName>
    <definedName name="XRefPaste116" localSheetId="1" hidden="1">#REF!</definedName>
    <definedName name="XRefPaste116" hidden="1">#REF!</definedName>
    <definedName name="XRefPaste116Row" localSheetId="0" hidden="1">#REF!</definedName>
    <definedName name="XRefPaste116Row" hidden="1">#REF!</definedName>
    <definedName name="XRefPaste117" localSheetId="0" hidden="1">#REF!</definedName>
    <definedName name="XRefPaste117" localSheetId="1" hidden="1">#REF!</definedName>
    <definedName name="XRefPaste117" hidden="1">#REF!</definedName>
    <definedName name="XRefPaste117Row" localSheetId="0" hidden="1">#REF!</definedName>
    <definedName name="XRefPaste117Row" hidden="1">#REF!</definedName>
    <definedName name="XRefPaste118" localSheetId="0" hidden="1">#REF!</definedName>
    <definedName name="XRefPaste118" localSheetId="1" hidden="1">#REF!</definedName>
    <definedName name="XRefPaste118" hidden="1">#REF!</definedName>
    <definedName name="XRefPaste118Row" localSheetId="0" hidden="1">#REF!</definedName>
    <definedName name="XRefPaste118Row" hidden="1">#REF!</definedName>
    <definedName name="XRefPaste119" localSheetId="0" hidden="1">#REF!</definedName>
    <definedName name="XRefPaste119" localSheetId="1" hidden="1">#REF!</definedName>
    <definedName name="XRefPaste119" hidden="1">#REF!</definedName>
    <definedName name="XRefPaste119Row" localSheetId="0" hidden="1">#REF!</definedName>
    <definedName name="XRefPaste119Row" hidden="1">#REF!</definedName>
    <definedName name="XRefPaste11Row" localSheetId="0" hidden="1">#REF!</definedName>
    <definedName name="XRefPaste11Row" localSheetId="1" hidden="1">#REF!</definedName>
    <definedName name="XRefPaste11Row" hidden="1">#REF!</definedName>
    <definedName name="XRefPaste12" localSheetId="0" hidden="1">#REF!</definedName>
    <definedName name="XRefPaste12" localSheetId="1" hidden="1">#REF!</definedName>
    <definedName name="XRefPaste12" hidden="1">#REF!</definedName>
    <definedName name="XRefPaste120" localSheetId="0" hidden="1">#REF!</definedName>
    <definedName name="XRefPaste120" localSheetId="1" hidden="1">#REF!</definedName>
    <definedName name="XRefPaste120" hidden="1">#REF!</definedName>
    <definedName name="XRefPaste120Row" localSheetId="0" hidden="1">#REF!</definedName>
    <definedName name="XRefPaste120Row" hidden="1">#REF!</definedName>
    <definedName name="XRefPaste121" localSheetId="0" hidden="1">#REF!</definedName>
    <definedName name="XRefPaste121" localSheetId="1" hidden="1">#REF!</definedName>
    <definedName name="XRefPaste121" hidden="1">#REF!</definedName>
    <definedName name="XRefPaste121Row" localSheetId="0" hidden="1">#REF!</definedName>
    <definedName name="XRefPaste121Row" hidden="1">#REF!</definedName>
    <definedName name="XRefPaste122" localSheetId="0" hidden="1">#REF!</definedName>
    <definedName name="XRefPaste122" localSheetId="1" hidden="1">#REF!</definedName>
    <definedName name="XRefPaste122" hidden="1">#REF!</definedName>
    <definedName name="XRefPaste122Row" localSheetId="0" hidden="1">#REF!</definedName>
    <definedName name="XRefPaste122Row" hidden="1">#REF!</definedName>
    <definedName name="XRefPaste123" localSheetId="0" hidden="1">#REF!</definedName>
    <definedName name="XRefPaste123" localSheetId="1" hidden="1">#REF!</definedName>
    <definedName name="XRefPaste123" hidden="1">#REF!</definedName>
    <definedName name="XRefPaste123Row" localSheetId="0" hidden="1">#REF!</definedName>
    <definedName name="XRefPaste123Row" hidden="1">#REF!</definedName>
    <definedName name="XRefPaste124" localSheetId="0" hidden="1">#REF!</definedName>
    <definedName name="XRefPaste124" localSheetId="1" hidden="1">#REF!</definedName>
    <definedName name="XRefPaste124" hidden="1">#REF!</definedName>
    <definedName name="XRefPaste124Row" localSheetId="0" hidden="1">#REF!</definedName>
    <definedName name="XRefPaste124Row" hidden="1">#REF!</definedName>
    <definedName name="XRefPaste125" localSheetId="0" hidden="1">#REF!</definedName>
    <definedName name="XRefPaste125" localSheetId="1" hidden="1">#REF!</definedName>
    <definedName name="XRefPaste125" hidden="1">#REF!</definedName>
    <definedName name="XRefPaste125Row" localSheetId="0" hidden="1">#REF!</definedName>
    <definedName name="XRefPaste125Row" hidden="1">#REF!</definedName>
    <definedName name="XRefPaste126" localSheetId="0" hidden="1">#REF!</definedName>
    <definedName name="XRefPaste126" localSheetId="1" hidden="1">#REF!</definedName>
    <definedName name="XRefPaste126" hidden="1">#REF!</definedName>
    <definedName name="XRefPaste126Row" localSheetId="0" hidden="1">#REF!</definedName>
    <definedName name="XRefPaste126Row" hidden="1">#REF!</definedName>
    <definedName name="XRefPaste127" localSheetId="0" hidden="1">#REF!</definedName>
    <definedName name="XRefPaste127" localSheetId="1" hidden="1">#REF!</definedName>
    <definedName name="XRefPaste127" hidden="1">#REF!</definedName>
    <definedName name="XRefPaste127Row" localSheetId="0" hidden="1">#REF!</definedName>
    <definedName name="XRefPaste127Row" hidden="1">#REF!</definedName>
    <definedName name="XRefPaste128" localSheetId="0" hidden="1">#REF!</definedName>
    <definedName name="XRefPaste128" localSheetId="1" hidden="1">#REF!</definedName>
    <definedName name="XRefPaste128" hidden="1">#REF!</definedName>
    <definedName name="XRefPaste128Row" localSheetId="0" hidden="1">#REF!</definedName>
    <definedName name="XRefPaste128Row" hidden="1">#REF!</definedName>
    <definedName name="XRefPaste129" localSheetId="0" hidden="1">#REF!</definedName>
    <definedName name="XRefPaste129" localSheetId="1" hidden="1">#REF!</definedName>
    <definedName name="XRefPaste129" hidden="1">#REF!</definedName>
    <definedName name="XRefPaste129Row" localSheetId="0" hidden="1">#REF!</definedName>
    <definedName name="XRefPaste129Row" hidden="1">#REF!</definedName>
    <definedName name="XRefPaste12Row" localSheetId="0" hidden="1">#REF!</definedName>
    <definedName name="XRefPaste12Row" localSheetId="1" hidden="1">#REF!</definedName>
    <definedName name="XRefPaste12Row" hidden="1">#REF!</definedName>
    <definedName name="XRefPaste13" localSheetId="0" hidden="1">#REF!</definedName>
    <definedName name="XRefPaste13" localSheetId="1" hidden="1">#REF!</definedName>
    <definedName name="XRefPaste13" hidden="1">#REF!</definedName>
    <definedName name="XRefPaste130" localSheetId="0" hidden="1">#REF!</definedName>
    <definedName name="XRefPaste130" localSheetId="1" hidden="1">#REF!</definedName>
    <definedName name="XRefPaste130" hidden="1">#REF!</definedName>
    <definedName name="XRefPaste130Row" localSheetId="0" hidden="1">#REF!</definedName>
    <definedName name="XRefPaste130Row" hidden="1">#REF!</definedName>
    <definedName name="XRefPaste131" localSheetId="0" hidden="1">#REF!</definedName>
    <definedName name="XRefPaste131" localSheetId="1" hidden="1">#REF!</definedName>
    <definedName name="XRefPaste131" hidden="1">#REF!</definedName>
    <definedName name="XRefPaste131Row" localSheetId="0" hidden="1">#REF!</definedName>
    <definedName name="XRefPaste131Row" hidden="1">#REF!</definedName>
    <definedName name="XRefPaste132" localSheetId="0" hidden="1">#REF!</definedName>
    <definedName name="XRefPaste132" localSheetId="1" hidden="1">#REF!</definedName>
    <definedName name="XRefPaste132" hidden="1">#REF!</definedName>
    <definedName name="XRefPaste132Row" localSheetId="0" hidden="1">#REF!</definedName>
    <definedName name="XRefPaste132Row" hidden="1">#REF!</definedName>
    <definedName name="XRefPaste133" localSheetId="0" hidden="1">#REF!</definedName>
    <definedName name="XRefPaste133" localSheetId="1" hidden="1">#REF!</definedName>
    <definedName name="XRefPaste133" hidden="1">#REF!</definedName>
    <definedName name="XRefPaste133Row" localSheetId="0" hidden="1">#REF!</definedName>
    <definedName name="XRefPaste133Row" hidden="1">#REF!</definedName>
    <definedName name="XRefPaste134" localSheetId="0" hidden="1">#REF!</definedName>
    <definedName name="XRefPaste134" localSheetId="1" hidden="1">#REF!</definedName>
    <definedName name="XRefPaste134" hidden="1">#REF!</definedName>
    <definedName name="XRefPaste134Row" localSheetId="0" hidden="1">#REF!</definedName>
    <definedName name="XRefPaste134Row" hidden="1">#REF!</definedName>
    <definedName name="XRefPaste135" localSheetId="0" hidden="1">#REF!</definedName>
    <definedName name="XRefPaste135" localSheetId="1" hidden="1">#REF!</definedName>
    <definedName name="XRefPaste135" hidden="1">#REF!</definedName>
    <definedName name="XRefPaste135Row" localSheetId="0" hidden="1">#REF!</definedName>
    <definedName name="XRefPaste135Row" hidden="1">#REF!</definedName>
    <definedName name="XRefPaste136" localSheetId="0" hidden="1">#REF!</definedName>
    <definedName name="XRefPaste136" localSheetId="1" hidden="1">#REF!</definedName>
    <definedName name="XRefPaste136" hidden="1">#REF!</definedName>
    <definedName name="XRefPaste136Row" localSheetId="0" hidden="1">#REF!</definedName>
    <definedName name="XRefPaste136Row" hidden="1">#REF!</definedName>
    <definedName name="XRefPaste137" localSheetId="0" hidden="1">#REF!</definedName>
    <definedName name="XRefPaste137" localSheetId="1" hidden="1">#REF!</definedName>
    <definedName name="XRefPaste137" hidden="1">#REF!</definedName>
    <definedName name="XRefPaste137Row" localSheetId="0" hidden="1">#REF!</definedName>
    <definedName name="XRefPaste137Row" hidden="1">#REF!</definedName>
    <definedName name="XRefPaste138" localSheetId="0" hidden="1">#REF!</definedName>
    <definedName name="XRefPaste138" localSheetId="1" hidden="1">#REF!</definedName>
    <definedName name="XRefPaste138" hidden="1">#REF!</definedName>
    <definedName name="XRefPaste138Row" localSheetId="0" hidden="1">#REF!</definedName>
    <definedName name="XRefPaste138Row" hidden="1">#REF!</definedName>
    <definedName name="XRefPaste139" hidden="1">'[117]F1,2'!#REF!</definedName>
    <definedName name="XRefPaste139Row" localSheetId="0" hidden="1">#REF!</definedName>
    <definedName name="XRefPaste139Row" hidden="1">#REF!</definedName>
    <definedName name="XRefPaste13Row" localSheetId="0" hidden="1">#REF!</definedName>
    <definedName name="XRefPaste13Row" localSheetId="1" hidden="1">#REF!</definedName>
    <definedName name="XRefPaste13Row" hidden="1">#REF!</definedName>
    <definedName name="XRefPaste14" localSheetId="0" hidden="1">#REF!</definedName>
    <definedName name="XRefPaste14" localSheetId="1" hidden="1">#REF!</definedName>
    <definedName name="XRefPaste14" hidden="1">#REF!</definedName>
    <definedName name="XRefPaste140" hidden="1">'[126]TB(PL)'!#REF!</definedName>
    <definedName name="XRefPaste140Row" localSheetId="0" hidden="1">#REF!</definedName>
    <definedName name="XRefPaste140Row" hidden="1">#REF!</definedName>
    <definedName name="XRefPaste141" hidden="1">'[117]F1,2'!#REF!</definedName>
    <definedName name="XRefPaste141Row" localSheetId="0" hidden="1">#REF!</definedName>
    <definedName name="XRefPaste141Row" hidden="1">#REF!</definedName>
    <definedName name="XRefPaste142" hidden="1">'[117]F1,2'!#REF!</definedName>
    <definedName name="XRefPaste142Row" localSheetId="0" hidden="1">#REF!</definedName>
    <definedName name="XRefPaste142Row" hidden="1">#REF!</definedName>
    <definedName name="XRefPaste143" hidden="1">[127]F45!#REF!</definedName>
    <definedName name="XRefPaste143Row" localSheetId="0" hidden="1">#REF!</definedName>
    <definedName name="XRefPaste143Row" hidden="1">#REF!</definedName>
    <definedName name="XRefPaste144" hidden="1">[127]F45!$C$15</definedName>
    <definedName name="XRefPaste144Row" localSheetId="0" hidden="1">#REF!</definedName>
    <definedName name="XRefPaste144Row" hidden="1">#REF!</definedName>
    <definedName name="XRefPaste145" localSheetId="0" hidden="1">#REF!</definedName>
    <definedName name="XRefPaste145" hidden="1">#REF!</definedName>
    <definedName name="XRefPaste145Row" localSheetId="0" hidden="1">#REF!</definedName>
    <definedName name="XRefPaste145Row" hidden="1">#REF!</definedName>
    <definedName name="XRefPaste146" hidden="1">'[117]F1,2'!#REF!</definedName>
    <definedName name="XRefPaste146Row" localSheetId="0" hidden="1">#REF!</definedName>
    <definedName name="XRefPaste146Row" hidden="1">#REF!</definedName>
    <definedName name="XRefPaste147" hidden="1">#REF!</definedName>
    <definedName name="XRefPaste147Row" localSheetId="0" hidden="1">#REF!</definedName>
    <definedName name="XRefPaste147Row" hidden="1">#REF!</definedName>
    <definedName name="XRefPaste148" hidden="1">#REF!</definedName>
    <definedName name="XRefPaste148Row" localSheetId="0" hidden="1">#REF!</definedName>
    <definedName name="XRefPaste148Row" hidden="1">#REF!</definedName>
    <definedName name="XRefPaste149" hidden="1">#REF!</definedName>
    <definedName name="XRefPaste149Row" localSheetId="0" hidden="1">#REF!</definedName>
    <definedName name="XRefPaste149Row" hidden="1">#REF!</definedName>
    <definedName name="XRefPaste14Row" localSheetId="0" hidden="1">#REF!</definedName>
    <definedName name="XRefPaste14Row" localSheetId="1" hidden="1">#REF!</definedName>
    <definedName name="XRefPaste14Row" hidden="1">#REF!</definedName>
    <definedName name="XRefPaste15" localSheetId="0" hidden="1">#REF!</definedName>
    <definedName name="XRefPaste15" localSheetId="1" hidden="1">#REF!</definedName>
    <definedName name="XRefPaste15" hidden="1">#REF!</definedName>
    <definedName name="XRefPaste150" hidden="1">#REF!</definedName>
    <definedName name="XRefPaste150Row" hidden="1">#REF!</definedName>
    <definedName name="XRefPaste151" hidden="1">#REF!</definedName>
    <definedName name="XRefPaste151Row" hidden="1">#REF!</definedName>
    <definedName name="XRefPaste152" hidden="1">#REF!</definedName>
    <definedName name="XRefPaste152Row" hidden="1">#REF!</definedName>
    <definedName name="XRefPaste153" hidden="1">#REF!</definedName>
    <definedName name="XRefPaste153Row" hidden="1">#REF!</definedName>
    <definedName name="XRefPaste154" hidden="1">#REF!</definedName>
    <definedName name="XRefPaste154Row" hidden="1">#REF!</definedName>
    <definedName name="XRefPaste155" hidden="1">#REF!</definedName>
    <definedName name="XRefPaste155Row" hidden="1">#REF!</definedName>
    <definedName name="XRefPaste156" hidden="1">#REF!</definedName>
    <definedName name="XRefPaste156Row" hidden="1">#REF!</definedName>
    <definedName name="XRefPaste157" hidden="1">#REF!</definedName>
    <definedName name="XRefPaste157Row" hidden="1">#REF!</definedName>
    <definedName name="XRefPaste158" hidden="1">#REF!</definedName>
    <definedName name="XRefPaste158Row" hidden="1">#REF!</definedName>
    <definedName name="XRefPaste159" hidden="1">#REF!</definedName>
    <definedName name="XRefPaste159Row" hidden="1">#REF!</definedName>
    <definedName name="XRefPaste15Row" localSheetId="0" hidden="1">#REF!</definedName>
    <definedName name="XRefPaste15Row" localSheetId="1" hidden="1">#REF!</definedName>
    <definedName name="XRefPaste15Row" hidden="1">#REF!</definedName>
    <definedName name="XRefPaste16" localSheetId="0" hidden="1">#REF!</definedName>
    <definedName name="XRefPaste16" localSheetId="1" hidden="1">#REF!</definedName>
    <definedName name="XRefPaste16" hidden="1">#REF!</definedName>
    <definedName name="XRefPaste160" hidden="1">#REF!</definedName>
    <definedName name="XRefPaste160Row" hidden="1">#REF!</definedName>
    <definedName name="XRefPaste161" hidden="1">#REF!</definedName>
    <definedName name="XRefPaste161Row" hidden="1">#REF!</definedName>
    <definedName name="XRefPaste162" hidden="1">#REF!</definedName>
    <definedName name="XRefPaste162Row" hidden="1">#REF!</definedName>
    <definedName name="XRefPaste163" hidden="1">#REF!</definedName>
    <definedName name="XRefPaste163Row" hidden="1">#REF!</definedName>
    <definedName name="XRefPaste164" hidden="1">#REF!</definedName>
    <definedName name="XRefPaste164Row" hidden="1">#REF!</definedName>
    <definedName name="XRefPaste165" hidden="1">#REF!</definedName>
    <definedName name="XRefPaste165Row" hidden="1">#REF!</definedName>
    <definedName name="XRefPaste166" hidden="1">#REF!</definedName>
    <definedName name="XRefPaste166Row" hidden="1">#REF!</definedName>
    <definedName name="XRefPaste167" hidden="1">#REF!</definedName>
    <definedName name="XRefPaste167Row" hidden="1">#REF!</definedName>
    <definedName name="XRefPaste168" hidden="1">#REF!</definedName>
    <definedName name="XRefPaste168Row" hidden="1">#REF!</definedName>
    <definedName name="XRefPaste169" hidden="1">#REF!</definedName>
    <definedName name="XRefPaste169Row" hidden="1">#REF!</definedName>
    <definedName name="XRefPaste16Row" localSheetId="0" hidden="1">#REF!</definedName>
    <definedName name="XRefPaste16Row" localSheetId="1" hidden="1">#REF!</definedName>
    <definedName name="XRefPaste16Row" hidden="1">#REF!</definedName>
    <definedName name="XRefPaste17" localSheetId="0" hidden="1">#REF!</definedName>
    <definedName name="XRefPaste17" localSheetId="1" hidden="1">#REF!</definedName>
    <definedName name="XRefPaste17" hidden="1">#REF!</definedName>
    <definedName name="XRefPaste170" hidden="1">#REF!</definedName>
    <definedName name="XRefPaste170Row" hidden="1">#REF!</definedName>
    <definedName name="XRefPaste171" hidden="1">#REF!</definedName>
    <definedName name="XRefPaste171Row" hidden="1">#REF!</definedName>
    <definedName name="XRefPaste172" hidden="1">#REF!</definedName>
    <definedName name="XRefPaste172Row" hidden="1">#REF!</definedName>
    <definedName name="XRefPaste173" hidden="1">#REF!</definedName>
    <definedName name="XRefPaste173Row" hidden="1">#REF!</definedName>
    <definedName name="XRefPaste174" hidden="1">#REF!</definedName>
    <definedName name="XRefPaste174Row" hidden="1">#REF!</definedName>
    <definedName name="XRefPaste175" hidden="1">#REF!</definedName>
    <definedName name="XRefPaste175Row" hidden="1">#REF!</definedName>
    <definedName name="XRefPaste176" hidden="1">#REF!</definedName>
    <definedName name="XRefPaste176Row" hidden="1">#REF!</definedName>
    <definedName name="XRefPaste177" hidden="1">#REF!</definedName>
    <definedName name="XRefPaste177Row" hidden="1">#REF!</definedName>
    <definedName name="XRefPaste178" hidden="1">#REF!</definedName>
    <definedName name="XRefPaste178Row" hidden="1">#REF!</definedName>
    <definedName name="XRefPaste179" hidden="1">#REF!</definedName>
    <definedName name="XRefPaste179Row" hidden="1">#REF!</definedName>
    <definedName name="XRefPaste17Row" localSheetId="0" hidden="1">#REF!</definedName>
    <definedName name="XRefPaste17Row" localSheetId="1" hidden="1">#REF!</definedName>
    <definedName name="XRefPaste17Row" hidden="1">#REF!</definedName>
    <definedName name="XRefPaste18" localSheetId="0" hidden="1">#REF!</definedName>
    <definedName name="XRefPaste18" localSheetId="1" hidden="1">#REF!</definedName>
    <definedName name="XRefPaste18" hidden="1">#REF!</definedName>
    <definedName name="XRefPaste180" hidden="1">#REF!</definedName>
    <definedName name="XRefPaste180Row" hidden="1">#REF!</definedName>
    <definedName name="XRefPaste181" hidden="1">#REF!</definedName>
    <definedName name="XRefPaste181Row" hidden="1">#REF!</definedName>
    <definedName name="XRefPaste182" hidden="1">#REF!</definedName>
    <definedName name="XRefPaste182Row" hidden="1">#REF!</definedName>
    <definedName name="XRefPaste183" hidden="1">#REF!</definedName>
    <definedName name="XRefPaste183Row" hidden="1">#REF!</definedName>
    <definedName name="XRefPaste184" hidden="1">#REF!</definedName>
    <definedName name="XRefPaste184Row" hidden="1">#REF!</definedName>
    <definedName name="XRefPaste185" hidden="1">#REF!</definedName>
    <definedName name="XRefPaste185Row" hidden="1">#REF!</definedName>
    <definedName name="XRefPaste186" hidden="1">#REF!</definedName>
    <definedName name="XRefPaste186Row" hidden="1">#REF!</definedName>
    <definedName name="XRefPaste187" hidden="1">#REF!</definedName>
    <definedName name="XRefPaste187Row" hidden="1">#REF!</definedName>
    <definedName name="XRefPaste188" hidden="1">#REF!</definedName>
    <definedName name="XRefPaste188Row" hidden="1">#REF!</definedName>
    <definedName name="XRefPaste189" hidden="1">#REF!</definedName>
    <definedName name="XRefPaste189Row" hidden="1">#REF!</definedName>
    <definedName name="XRefPaste18Row" localSheetId="0" hidden="1">#REF!</definedName>
    <definedName name="XRefPaste18Row" localSheetId="1" hidden="1">#REF!</definedName>
    <definedName name="XRefPaste18Row" hidden="1">#REF!</definedName>
    <definedName name="XRefPaste19" localSheetId="0" hidden="1">#REF!</definedName>
    <definedName name="XRefPaste19" localSheetId="1" hidden="1">#REF!</definedName>
    <definedName name="XRefPaste19" hidden="1">#REF!</definedName>
    <definedName name="XRefPaste190" hidden="1">#REF!</definedName>
    <definedName name="XRefPaste190Row" hidden="1">#REF!</definedName>
    <definedName name="XRefPaste191" hidden="1">#REF!</definedName>
    <definedName name="XRefPaste191Row" hidden="1">#REF!</definedName>
    <definedName name="XRefPaste192" hidden="1">#REF!</definedName>
    <definedName name="XRefPaste192Row" hidden="1">#REF!</definedName>
    <definedName name="XRefPaste193" hidden="1">#REF!</definedName>
    <definedName name="XRefPaste193Row" hidden="1">#REF!</definedName>
    <definedName name="XRefPaste194" hidden="1">#REF!</definedName>
    <definedName name="XRefPaste194Row" hidden="1">#REF!</definedName>
    <definedName name="XRefPaste195" hidden="1">#REF!</definedName>
    <definedName name="XRefPaste195Row" hidden="1">#REF!</definedName>
    <definedName name="XRefPaste196" hidden="1">#REF!</definedName>
    <definedName name="XRefPaste196Row" hidden="1">#REF!</definedName>
    <definedName name="XRefPaste197" hidden="1">#REF!</definedName>
    <definedName name="XRefPaste197Row" hidden="1">#REF!</definedName>
    <definedName name="XRefPaste198" hidden="1">#REF!</definedName>
    <definedName name="XRefPaste198Row" hidden="1">#REF!</definedName>
    <definedName name="XRefPaste199" hidden="1">#REF!</definedName>
    <definedName name="XRefPaste199Row" hidden="1">#REF!</definedName>
    <definedName name="XRefPaste19Row" localSheetId="0" hidden="1">#REF!</definedName>
    <definedName name="XRefPaste19Row" localSheetId="1" hidden="1">#REF!</definedName>
    <definedName name="XRefPaste19Row" hidden="1">#REF!</definedName>
    <definedName name="XRefPaste1Row" localSheetId="0" hidden="1">#REF!</definedName>
    <definedName name="XRefPaste1Row" localSheetId="1" hidden="1">#REF!</definedName>
    <definedName name="XRefPaste1Row" hidden="1">#REF!</definedName>
    <definedName name="XRefPaste2" localSheetId="0" hidden="1">#REF!</definedName>
    <definedName name="XRefPaste2" localSheetId="1" hidden="1">#REF!</definedName>
    <definedName name="XRefPaste2" hidden="1">#REF!</definedName>
    <definedName name="XRefPaste20" localSheetId="0" hidden="1">#REF!</definedName>
    <definedName name="XRefPaste20" localSheetId="1" hidden="1">#REF!</definedName>
    <definedName name="XRefPaste20" hidden="1">#REF!</definedName>
    <definedName name="XRefPaste200" hidden="1">#REF!</definedName>
    <definedName name="XRefPaste200Row" hidden="1">#REF!</definedName>
    <definedName name="XRefPaste201" hidden="1">#REF!</definedName>
    <definedName name="XRefPaste201Row" hidden="1">#REF!</definedName>
    <definedName name="XRefPaste202" hidden="1">#REF!</definedName>
    <definedName name="XRefPaste202Row" hidden="1">#REF!</definedName>
    <definedName name="XRefPaste203" hidden="1">#REF!</definedName>
    <definedName name="XRefPaste203Row" hidden="1">#REF!</definedName>
    <definedName name="XRefPaste204" hidden="1">#REF!</definedName>
    <definedName name="XRefPaste204Row" hidden="1">#REF!</definedName>
    <definedName name="XRefPaste205" hidden="1">#REF!</definedName>
    <definedName name="XRefPaste205Row" hidden="1">#REF!</definedName>
    <definedName name="XRefPaste206" hidden="1">#REF!</definedName>
    <definedName name="XRefPaste206Row" hidden="1">#REF!</definedName>
    <definedName name="XRefPaste207" hidden="1">#REF!</definedName>
    <definedName name="XRefPaste207Row" hidden="1">#REF!</definedName>
    <definedName name="XRefPaste208" hidden="1">#REF!</definedName>
    <definedName name="XRefPaste208Row" hidden="1">#REF!</definedName>
    <definedName name="XRefPaste209" hidden="1">#REF!</definedName>
    <definedName name="XRefPaste209Row" hidden="1">#REF!</definedName>
    <definedName name="XRefPaste20Row" localSheetId="0" hidden="1">#REF!</definedName>
    <definedName name="XRefPaste20Row" localSheetId="1" hidden="1">#REF!</definedName>
    <definedName name="XRefPaste20Row" hidden="1">#REF!</definedName>
    <definedName name="XRefPaste21" localSheetId="0" hidden="1">#REF!</definedName>
    <definedName name="XRefPaste21" localSheetId="1" hidden="1">#REF!</definedName>
    <definedName name="XRefPaste21" hidden="1">#REF!</definedName>
    <definedName name="XRefPaste210" hidden="1">#REF!</definedName>
    <definedName name="XRefPaste210Row" hidden="1">#REF!</definedName>
    <definedName name="XRefPaste211" hidden="1">#REF!</definedName>
    <definedName name="XRefPaste211Row" hidden="1">#REF!</definedName>
    <definedName name="XRefPaste212" hidden="1">#REF!</definedName>
    <definedName name="XRefPaste212Row" hidden="1">#REF!</definedName>
    <definedName name="XRefPaste213" hidden="1">#REF!</definedName>
    <definedName name="XRefPaste213Row" hidden="1">#REF!</definedName>
    <definedName name="XRefPaste214" hidden="1">#REF!</definedName>
    <definedName name="XRefPaste214Row" hidden="1">#REF!</definedName>
    <definedName name="XRefPaste215" hidden="1">#REF!</definedName>
    <definedName name="XRefPaste215Row" hidden="1">#REF!</definedName>
    <definedName name="XRefPaste216" hidden="1">#REF!</definedName>
    <definedName name="XRefPaste216Row" hidden="1">#REF!</definedName>
    <definedName name="XRefPaste217" hidden="1">#REF!</definedName>
    <definedName name="XRefPaste217Row" hidden="1">#REF!</definedName>
    <definedName name="XRefPaste218" hidden="1">#REF!</definedName>
    <definedName name="XRefPaste218Row" hidden="1">#REF!</definedName>
    <definedName name="XRefPaste219" hidden="1">#REF!</definedName>
    <definedName name="XRefPaste219Row" hidden="1">#REF!</definedName>
    <definedName name="XRefPaste21Row" localSheetId="0" hidden="1">#REF!</definedName>
    <definedName name="XRefPaste21Row" localSheetId="1" hidden="1">#REF!</definedName>
    <definedName name="XRefPaste21Row" hidden="1">#REF!</definedName>
    <definedName name="XRefPaste22" localSheetId="0" hidden="1">#REF!</definedName>
    <definedName name="XRefPaste22" localSheetId="1" hidden="1">#REF!</definedName>
    <definedName name="XRefPaste22" hidden="1">#REF!</definedName>
    <definedName name="XRefPaste220" hidden="1">#REF!</definedName>
    <definedName name="XRefPaste220Row" hidden="1">#REF!</definedName>
    <definedName name="XRefPaste221" hidden="1">#REF!</definedName>
    <definedName name="XRefPaste221Row" hidden="1">#REF!</definedName>
    <definedName name="XRefPaste222" hidden="1">#REF!</definedName>
    <definedName name="XRefPaste222Row" hidden="1">#REF!</definedName>
    <definedName name="XRefPaste223" hidden="1">#REF!</definedName>
    <definedName name="XRefPaste223Row" hidden="1">#REF!</definedName>
    <definedName name="XRefPaste224" hidden="1">#REF!</definedName>
    <definedName name="XRefPaste224Row" hidden="1">#REF!</definedName>
    <definedName name="XRefPaste225" hidden="1">#REF!</definedName>
    <definedName name="XRefPaste225Row" hidden="1">#REF!</definedName>
    <definedName name="XRefPaste226" hidden="1">#REF!</definedName>
    <definedName name="XRefPaste226Row" hidden="1">#REF!</definedName>
    <definedName name="XRefPaste227" hidden="1">#REF!</definedName>
    <definedName name="XRefPaste227Row" hidden="1">#REF!</definedName>
    <definedName name="XRefPaste228" hidden="1">#REF!</definedName>
    <definedName name="XRefPaste228Row" hidden="1">#REF!</definedName>
    <definedName name="XRefPaste229" hidden="1">#REF!</definedName>
    <definedName name="XRefPaste229Row" hidden="1">#REF!</definedName>
    <definedName name="XRefPaste22Row" localSheetId="0" hidden="1">#REF!</definedName>
    <definedName name="XRefPaste22Row" localSheetId="1" hidden="1">#REF!</definedName>
    <definedName name="XRefPaste22Row" hidden="1">#REF!</definedName>
    <definedName name="XRefPaste23" localSheetId="0" hidden="1">#REF!</definedName>
    <definedName name="XRefPaste23" localSheetId="1" hidden="1">#REF!</definedName>
    <definedName name="XRefPaste23" hidden="1">#REF!</definedName>
    <definedName name="XRefPaste230" hidden="1">#REF!</definedName>
    <definedName name="XRefPaste230Row" hidden="1">#REF!</definedName>
    <definedName name="XRefPaste231" hidden="1">#REF!</definedName>
    <definedName name="XRefPaste231Row" hidden="1">#REF!</definedName>
    <definedName name="XRefPaste232" hidden="1">#REF!</definedName>
    <definedName name="XRefPaste232Row" hidden="1">#REF!</definedName>
    <definedName name="XRefPaste233" hidden="1">#REF!</definedName>
    <definedName name="XRefPaste233Row" hidden="1">#REF!</definedName>
    <definedName name="XRefPaste234" hidden="1">#REF!</definedName>
    <definedName name="XRefPaste234Row" hidden="1">#REF!</definedName>
    <definedName name="XRefPaste235" hidden="1">#REF!</definedName>
    <definedName name="XRefPaste235Row" hidden="1">#REF!</definedName>
    <definedName name="XRefPaste236" hidden="1">#REF!</definedName>
    <definedName name="XRefPaste236Row" hidden="1">#REF!</definedName>
    <definedName name="XRefPaste237" hidden="1">#REF!</definedName>
    <definedName name="XRefPaste237Row" hidden="1">#REF!</definedName>
    <definedName name="XRefPaste238" hidden="1">#REF!</definedName>
    <definedName name="XRefPaste238Row" hidden="1">#REF!</definedName>
    <definedName name="XRefPaste239" hidden="1">#REF!</definedName>
    <definedName name="XRefPaste239Row" hidden="1">#REF!</definedName>
    <definedName name="XRefPaste23Row" localSheetId="0" hidden="1">#REF!</definedName>
    <definedName name="XRefPaste23Row" localSheetId="1" hidden="1">#REF!</definedName>
    <definedName name="XRefPaste23Row" hidden="1">#REF!</definedName>
    <definedName name="XRefPaste24" localSheetId="0" hidden="1">#REF!</definedName>
    <definedName name="XRefPaste24" localSheetId="1" hidden="1">#REF!</definedName>
    <definedName name="XRefPaste24" hidden="1">#REF!</definedName>
    <definedName name="XRefPaste240" hidden="1">#REF!</definedName>
    <definedName name="XRefPaste240Row" hidden="1">#REF!</definedName>
    <definedName name="XRefPaste241" hidden="1">#REF!</definedName>
    <definedName name="XRefPaste241Row" hidden="1">#REF!</definedName>
    <definedName name="XRefPaste242" hidden="1">#REF!</definedName>
    <definedName name="XRefPaste242Row" hidden="1">#REF!</definedName>
    <definedName name="XRefPaste243" hidden="1">#REF!</definedName>
    <definedName name="XRefPaste243Row" hidden="1">#REF!</definedName>
    <definedName name="XRefPaste244" hidden="1">#REF!</definedName>
    <definedName name="XRefPaste244Row" hidden="1">#REF!</definedName>
    <definedName name="XRefPaste245" hidden="1">#REF!</definedName>
    <definedName name="XRefPaste245Row" hidden="1">#REF!</definedName>
    <definedName name="XRefPaste246" hidden="1">#REF!</definedName>
    <definedName name="XRefPaste246Row" hidden="1">#REF!</definedName>
    <definedName name="XRefPaste247" hidden="1">#REF!</definedName>
    <definedName name="XRefPaste247Row" hidden="1">#REF!</definedName>
    <definedName name="XRefPaste248" hidden="1">#REF!</definedName>
    <definedName name="XRefPaste248Row" hidden="1">#REF!</definedName>
    <definedName name="XRefPaste249" hidden="1">#REF!</definedName>
    <definedName name="XRefPaste249Row" hidden="1">#REF!</definedName>
    <definedName name="XRefPaste24Row" localSheetId="0" hidden="1">#REF!</definedName>
    <definedName name="XRefPaste24Row" localSheetId="1" hidden="1">#REF!</definedName>
    <definedName name="XRefPaste24Row" hidden="1">#REF!</definedName>
    <definedName name="XRefPaste25" localSheetId="0" hidden="1">#REF!</definedName>
    <definedName name="XRefPaste25" localSheetId="1" hidden="1">#REF!</definedName>
    <definedName name="XRefPaste25" hidden="1">#REF!</definedName>
    <definedName name="XRefPaste250" hidden="1">#REF!</definedName>
    <definedName name="XRefPaste250Row" hidden="1">#REF!</definedName>
    <definedName name="XRefPaste251" hidden="1">#REF!</definedName>
    <definedName name="XRefPaste251Row" hidden="1">#REF!</definedName>
    <definedName name="XRefPaste252" hidden="1">#REF!</definedName>
    <definedName name="XRefPaste252Row" hidden="1">#REF!</definedName>
    <definedName name="XRefPaste253" hidden="1">#REF!</definedName>
    <definedName name="XRefPaste253Row" hidden="1">#REF!</definedName>
    <definedName name="XRefPaste254" hidden="1">#REF!</definedName>
    <definedName name="XRefPaste254Row" hidden="1">#REF!</definedName>
    <definedName name="XRefPaste255" hidden="1">#REF!</definedName>
    <definedName name="XRefPaste255Row" hidden="1">#REF!</definedName>
    <definedName name="XRefPaste256" hidden="1">#REF!</definedName>
    <definedName name="XRefPaste256Row" hidden="1">#REF!</definedName>
    <definedName name="XRefPaste257" hidden="1">#REF!</definedName>
    <definedName name="XRefPaste257Row" hidden="1">#REF!</definedName>
    <definedName name="XRefPaste258" hidden="1">#REF!</definedName>
    <definedName name="XRefPaste258Row" hidden="1">#REF!</definedName>
    <definedName name="XRefPaste259" hidden="1">#REF!</definedName>
    <definedName name="XRefPaste259Row" hidden="1">#REF!</definedName>
    <definedName name="XRefPaste25Row" localSheetId="0" hidden="1">#REF!</definedName>
    <definedName name="XRefPaste25Row" localSheetId="1" hidden="1">#REF!</definedName>
    <definedName name="XRefPaste25Row" hidden="1">#REF!</definedName>
    <definedName name="XRefPaste26" localSheetId="0" hidden="1">#REF!</definedName>
    <definedName name="XRefPaste26" localSheetId="1" hidden="1">#REF!</definedName>
    <definedName name="XRefPaste26" hidden="1">#REF!</definedName>
    <definedName name="XRefPaste260" hidden="1">#REF!</definedName>
    <definedName name="XRefPaste260Row" hidden="1">#REF!</definedName>
    <definedName name="XRefPaste261" hidden="1">#REF!</definedName>
    <definedName name="XRefPaste261Row" hidden="1">#REF!</definedName>
    <definedName name="XRefPaste262" hidden="1">#REF!</definedName>
    <definedName name="XRefPaste262Row" hidden="1">#REF!</definedName>
    <definedName name="XRefPaste263" hidden="1">#REF!</definedName>
    <definedName name="XRefPaste263Row" hidden="1">#REF!</definedName>
    <definedName name="XRefPaste264" hidden="1">#REF!</definedName>
    <definedName name="XRefPaste264Row" hidden="1">#REF!</definedName>
    <definedName name="XRefPaste265" hidden="1">#REF!</definedName>
    <definedName name="XRefPaste265Row" hidden="1">#REF!</definedName>
    <definedName name="XRefPaste266" hidden="1">#REF!</definedName>
    <definedName name="XRefPaste266Row" hidden="1">#REF!</definedName>
    <definedName name="XRefPaste267" hidden="1">#REF!</definedName>
    <definedName name="XRefPaste267Row" hidden="1">#REF!</definedName>
    <definedName name="XRefPaste268" hidden="1">#REF!</definedName>
    <definedName name="XRefPaste268Row" hidden="1">#REF!</definedName>
    <definedName name="XRefPaste269" hidden="1">#REF!</definedName>
    <definedName name="XRefPaste269Row" hidden="1">#REF!</definedName>
    <definedName name="XRefPaste26Row" localSheetId="0" hidden="1">#REF!</definedName>
    <definedName name="XRefPaste26Row" localSheetId="1" hidden="1">#REF!</definedName>
    <definedName name="XRefPaste26Row" hidden="1">#REF!</definedName>
    <definedName name="XRefPaste27" localSheetId="0" hidden="1">#REF!</definedName>
    <definedName name="XRefPaste27" localSheetId="1" hidden="1">#REF!</definedName>
    <definedName name="XRefPaste27" hidden="1">#REF!</definedName>
    <definedName name="XRefPaste270" hidden="1">#REF!</definedName>
    <definedName name="XRefPaste270Row" hidden="1">#REF!</definedName>
    <definedName name="XRefPaste271" hidden="1">#REF!</definedName>
    <definedName name="XRefPaste271Row" hidden="1">#REF!</definedName>
    <definedName name="XRefPaste272" hidden="1">#REF!</definedName>
    <definedName name="XRefPaste272Row" hidden="1">#REF!</definedName>
    <definedName name="XRefPaste273" hidden="1">#REF!</definedName>
    <definedName name="XRefPaste273Row" hidden="1">#REF!</definedName>
    <definedName name="XRefPaste274" hidden="1">#REF!</definedName>
    <definedName name="XRefPaste274Row" hidden="1">#REF!</definedName>
    <definedName name="XRefPaste275" hidden="1">#REF!</definedName>
    <definedName name="XRefPaste275Row" hidden="1">#REF!</definedName>
    <definedName name="XRefPaste276" hidden="1">#REF!</definedName>
    <definedName name="XRefPaste276Row" hidden="1">#REF!</definedName>
    <definedName name="XRefPaste277" hidden="1">#REF!</definedName>
    <definedName name="XRefPaste277Row" hidden="1">#REF!</definedName>
    <definedName name="XRefPaste278" hidden="1">#REF!</definedName>
    <definedName name="XRefPaste278Row" hidden="1">#REF!</definedName>
    <definedName name="XRefPaste279" hidden="1">#REF!</definedName>
    <definedName name="XRefPaste279Row" hidden="1">#REF!</definedName>
    <definedName name="XRefPaste27Row" localSheetId="0" hidden="1">#REF!</definedName>
    <definedName name="XRefPaste27Row" localSheetId="1" hidden="1">#REF!</definedName>
    <definedName name="XRefPaste27Row" hidden="1">#REF!</definedName>
    <definedName name="XRefPaste28" hidden="1">#REF!</definedName>
    <definedName name="XRefPaste280" hidden="1">#REF!</definedName>
    <definedName name="XRefPaste280Row" hidden="1">#REF!</definedName>
    <definedName name="XRefPaste281" hidden="1">#REF!</definedName>
    <definedName name="XRefPaste281Row" hidden="1">#REF!</definedName>
    <definedName name="XRefPaste282" hidden="1">#REF!</definedName>
    <definedName name="XRefPaste282Row" hidden="1">#REF!</definedName>
    <definedName name="XRefPaste283" hidden="1">#REF!</definedName>
    <definedName name="XRefPaste283Row" hidden="1">#REF!</definedName>
    <definedName name="XRefPaste284" hidden="1">#REF!</definedName>
    <definedName name="XRefPaste284Row" hidden="1">#REF!</definedName>
    <definedName name="XRefPaste285" hidden="1">#REF!</definedName>
    <definedName name="XRefPaste285Row" hidden="1">#REF!</definedName>
    <definedName name="XRefPaste286" hidden="1">#REF!</definedName>
    <definedName name="XRefPaste286Row" hidden="1">#REF!</definedName>
    <definedName name="XRefPaste287" hidden="1">#REF!</definedName>
    <definedName name="XRefPaste287Row" hidden="1">#REF!</definedName>
    <definedName name="XRefPaste288" hidden="1">#REF!</definedName>
    <definedName name="XRefPaste288Row" hidden="1">#REF!</definedName>
    <definedName name="XRefPaste289" hidden="1">#REF!</definedName>
    <definedName name="XRefPaste289Row" hidden="1">#REF!</definedName>
    <definedName name="XRefPaste28Row" localSheetId="0" hidden="1">#REF!</definedName>
    <definedName name="XRefPaste28Row" hidden="1">#REF!</definedName>
    <definedName name="XRefPaste29" hidden="1">#REF!</definedName>
    <definedName name="XRefPaste290" hidden="1">#REF!</definedName>
    <definedName name="XRefPaste290Row" hidden="1">#REF!</definedName>
    <definedName name="XRefPaste291" hidden="1">#REF!</definedName>
    <definedName name="XRefPaste291Row" hidden="1">#REF!</definedName>
    <definedName name="XRefPaste292" hidden="1">#REF!</definedName>
    <definedName name="XRefPaste292Row" hidden="1">#REF!</definedName>
    <definedName name="XRefPaste293" hidden="1">#REF!</definedName>
    <definedName name="XRefPaste293Row" hidden="1">#REF!</definedName>
    <definedName name="XRefPaste294" hidden="1">#REF!</definedName>
    <definedName name="XRefPaste294Row" hidden="1">#REF!</definedName>
    <definedName name="XRefPaste295" hidden="1">#REF!</definedName>
    <definedName name="XRefPaste295Row" hidden="1">#REF!</definedName>
    <definedName name="XRefPaste296" hidden="1">#REF!</definedName>
    <definedName name="XRefPaste296Row" hidden="1">#REF!</definedName>
    <definedName name="XRefPaste297" hidden="1">#REF!</definedName>
    <definedName name="XRefPaste297Row" hidden="1">#REF!</definedName>
    <definedName name="XRefPaste298" hidden="1">#REF!</definedName>
    <definedName name="XRefPaste298Row" hidden="1">#REF!</definedName>
    <definedName name="XRefPaste299" hidden="1">#REF!</definedName>
    <definedName name="XRefPaste299Row" hidden="1">#REF!</definedName>
    <definedName name="XRefPaste29Row" localSheetId="0" hidden="1">#REF!</definedName>
    <definedName name="XRefPaste29Row" hidden="1">#REF!</definedName>
    <definedName name="XRefPaste2Row" localSheetId="0" hidden="1">#REF!</definedName>
    <definedName name="XRefPaste2Row" localSheetId="1" hidden="1">#REF!</definedName>
    <definedName name="XRefPaste2Row" hidden="1">#REF!</definedName>
    <definedName name="XRefPaste3" localSheetId="0" hidden="1">#REF!</definedName>
    <definedName name="XRefPaste3" localSheetId="1" hidden="1">#REF!</definedName>
    <definedName name="XRefPaste3" hidden="1">#REF!</definedName>
    <definedName name="XRefPaste30" localSheetId="0" hidden="1">#REF!</definedName>
    <definedName name="XRefPaste30" localSheetId="1" hidden="1">#REF!</definedName>
    <definedName name="XRefPaste30" hidden="1">#REF!</definedName>
    <definedName name="XRefPaste300" hidden="1">#REF!</definedName>
    <definedName name="XRefPaste300Row" hidden="1">#REF!</definedName>
    <definedName name="XRefPaste301" hidden="1">#REF!</definedName>
    <definedName name="XRefPaste301Row" hidden="1">#REF!</definedName>
    <definedName name="XRefPaste302" hidden="1">#REF!</definedName>
    <definedName name="XRefPaste302Row" hidden="1">#REF!</definedName>
    <definedName name="XRefPaste303" hidden="1">#REF!</definedName>
    <definedName name="XRefPaste303Row" hidden="1">#REF!</definedName>
    <definedName name="XRefPaste304" hidden="1">#REF!</definedName>
    <definedName name="XRefPaste304Row" hidden="1">#REF!</definedName>
    <definedName name="XRefPaste305" hidden="1">#REF!</definedName>
    <definedName name="XRefPaste305Row" hidden="1">#REF!</definedName>
    <definedName name="XRefPaste306" hidden="1">#REF!</definedName>
    <definedName name="XRefPaste306Row" hidden="1">#REF!</definedName>
    <definedName name="XRefPaste307" hidden="1">#REF!</definedName>
    <definedName name="XRefPaste307Row" hidden="1">#REF!</definedName>
    <definedName name="XRefPaste308" hidden="1">#REF!</definedName>
    <definedName name="XRefPaste308Row" hidden="1">#REF!</definedName>
    <definedName name="XRefPaste309" hidden="1">#REF!</definedName>
    <definedName name="XRefPaste309Row" hidden="1">#REF!</definedName>
    <definedName name="XRefPaste30Row" localSheetId="0" hidden="1">#REF!</definedName>
    <definedName name="XRefPaste30Row" hidden="1">#REF!</definedName>
    <definedName name="XRefPaste31" localSheetId="0" hidden="1">#REF!</definedName>
    <definedName name="XRefPaste31" localSheetId="1" hidden="1">#REF!</definedName>
    <definedName name="XRefPaste31" hidden="1">#REF!</definedName>
    <definedName name="XRefPaste310" hidden="1">#REF!</definedName>
    <definedName name="XRefPaste310Row" hidden="1">#REF!</definedName>
    <definedName name="XRefPaste311" hidden="1">#REF!</definedName>
    <definedName name="XRefPaste311Row" hidden="1">#REF!</definedName>
    <definedName name="XRefPaste312" hidden="1">#REF!</definedName>
    <definedName name="XRefPaste312Row" hidden="1">#REF!</definedName>
    <definedName name="XRefPaste313" hidden="1">#REF!</definedName>
    <definedName name="XRefPaste313Row" hidden="1">#REF!</definedName>
    <definedName name="XRefPaste314" hidden="1">#REF!</definedName>
    <definedName name="XRefPaste314Row" hidden="1">#REF!</definedName>
    <definedName name="XRefPaste315" hidden="1">#REF!</definedName>
    <definedName name="XRefPaste315Row" hidden="1">#REF!</definedName>
    <definedName name="XRefPaste316" hidden="1">#REF!</definedName>
    <definedName name="XRefPaste316Row" hidden="1">#REF!</definedName>
    <definedName name="XRefPaste317" hidden="1">#REF!</definedName>
    <definedName name="XRefPaste317Row" hidden="1">#REF!</definedName>
    <definedName name="XRefPaste318" hidden="1">#REF!</definedName>
    <definedName name="XRefPaste318Row" hidden="1">#REF!</definedName>
    <definedName name="XRefPaste31Row" localSheetId="0" hidden="1">#REF!</definedName>
    <definedName name="XRefPaste31Row" hidden="1">#REF!</definedName>
    <definedName name="XRefPaste32" localSheetId="0" hidden="1">#REF!</definedName>
    <definedName name="XRefPaste32" localSheetId="1" hidden="1">#REF!</definedName>
    <definedName name="XRefPaste32" hidden="1">#REF!</definedName>
    <definedName name="XRefPaste32Row" localSheetId="0" hidden="1">#REF!</definedName>
    <definedName name="XRefPaste32Row" hidden="1">#REF!</definedName>
    <definedName name="XRefPaste33" localSheetId="0" hidden="1">#REF!</definedName>
    <definedName name="XRefPaste33" localSheetId="1" hidden="1">#REF!</definedName>
    <definedName name="XRefPaste33" hidden="1">#REF!</definedName>
    <definedName name="XRefPaste33Row" localSheetId="0" hidden="1">#REF!</definedName>
    <definedName name="XRefPaste33Row" hidden="1">#REF!</definedName>
    <definedName name="XRefPaste34" localSheetId="0" hidden="1">#REF!</definedName>
    <definedName name="XRefPaste34" localSheetId="1" hidden="1">#REF!</definedName>
    <definedName name="XRefPaste34" hidden="1">#REF!</definedName>
    <definedName name="XRefPaste34Row" localSheetId="0" hidden="1">#REF!</definedName>
    <definedName name="XRefPaste34Row" hidden="1">#REF!</definedName>
    <definedName name="XRefPaste35" localSheetId="0" hidden="1">#REF!</definedName>
    <definedName name="XRefPaste35" localSheetId="1" hidden="1">#REF!</definedName>
    <definedName name="XRefPaste35" hidden="1">#REF!</definedName>
    <definedName name="XRefPaste35Row" localSheetId="0" hidden="1">#REF!</definedName>
    <definedName name="XRefPaste35Row" hidden="1">#REF!</definedName>
    <definedName name="XRefPaste36" localSheetId="0" hidden="1">#REF!</definedName>
    <definedName name="XRefPaste36" localSheetId="1" hidden="1">#REF!</definedName>
    <definedName name="XRefPaste36" hidden="1">#REF!</definedName>
    <definedName name="XRefPaste36Row" localSheetId="0" hidden="1">#REF!</definedName>
    <definedName name="XRefPaste36Row" hidden="1">#REF!</definedName>
    <definedName name="XRefPaste37" hidden="1">#REF!</definedName>
    <definedName name="XRefPaste37Row" localSheetId="0" hidden="1">#REF!</definedName>
    <definedName name="XRefPaste37Row" hidden="1">#REF!</definedName>
    <definedName name="XRefPaste38" localSheetId="0" hidden="1">#REF!</definedName>
    <definedName name="XRefPaste38" localSheetId="1" hidden="1">#REF!</definedName>
    <definedName name="XRefPaste38" hidden="1">#REF!</definedName>
    <definedName name="XRefPaste38Row" localSheetId="0" hidden="1">#REF!</definedName>
    <definedName name="XRefPaste38Row" hidden="1">#REF!</definedName>
    <definedName name="XRefPaste39" localSheetId="0" hidden="1">#REF!</definedName>
    <definedName name="XRefPaste39" localSheetId="1" hidden="1">#REF!</definedName>
    <definedName name="XRefPaste39" hidden="1">#REF!</definedName>
    <definedName name="XRefPaste39Row" localSheetId="0" hidden="1">#REF!</definedName>
    <definedName name="XRefPaste39Row" hidden="1">#REF!</definedName>
    <definedName name="XRefPaste3Row" localSheetId="0" hidden="1">#REF!</definedName>
    <definedName name="XRefPaste3Row" localSheetId="1" hidden="1">#REF!</definedName>
    <definedName name="XRefPaste3Row" hidden="1">#REF!</definedName>
    <definedName name="XRefPaste4" localSheetId="0" hidden="1">#REF!</definedName>
    <definedName name="XRefPaste4" localSheetId="1" hidden="1">#REF!</definedName>
    <definedName name="XRefPaste4" hidden="1">#REF!</definedName>
    <definedName name="XRefPaste40" localSheetId="0" hidden="1">#REF!</definedName>
    <definedName name="XRefPaste40" localSheetId="1" hidden="1">#REF!</definedName>
    <definedName name="XRefPaste40" hidden="1">#REF!</definedName>
    <definedName name="XRefPaste40Row" localSheetId="0" hidden="1">#REF!</definedName>
    <definedName name="XRefPaste40Row" hidden="1">#REF!</definedName>
    <definedName name="XRefPaste41" localSheetId="0" hidden="1">#REF!</definedName>
    <definedName name="XRefPaste41" hidden="1">#REF!</definedName>
    <definedName name="XRefPaste41Row" localSheetId="0" hidden="1">#REF!</definedName>
    <definedName name="XRefPaste41Row" hidden="1">#REF!</definedName>
    <definedName name="XRefPaste42" localSheetId="0" hidden="1">#REF!</definedName>
    <definedName name="XRefPaste42" localSheetId="1" hidden="1">#REF!</definedName>
    <definedName name="XRefPaste42" hidden="1">#REF!</definedName>
    <definedName name="XRefPaste42Row" localSheetId="0" hidden="1">#REF!</definedName>
    <definedName name="XRefPaste42Row" hidden="1">#REF!</definedName>
    <definedName name="XRefPaste43" localSheetId="0" hidden="1">#REF!</definedName>
    <definedName name="XRefPaste43" hidden="1">#REF!</definedName>
    <definedName name="XRefPaste43Row" localSheetId="0" hidden="1">#REF!</definedName>
    <definedName name="XRefPaste43Row" hidden="1">#REF!</definedName>
    <definedName name="XRefPaste44" localSheetId="0" hidden="1">#REF!</definedName>
    <definedName name="XRefPaste44" localSheetId="1" hidden="1">#REF!</definedName>
    <definedName name="XRefPaste44" hidden="1">#REF!</definedName>
    <definedName name="XRefPaste44Row" hidden="1">#REF!</definedName>
    <definedName name="XRefPaste45" localSheetId="0" hidden="1">#REF!</definedName>
    <definedName name="XRefPaste45" localSheetId="1" hidden="1">#REF!</definedName>
    <definedName name="XRefPaste45" hidden="1">#REF!</definedName>
    <definedName name="XRefPaste45Row" hidden="1">[125]XREF!#REF!</definedName>
    <definedName name="XRefPaste46" localSheetId="0" hidden="1">#REF!</definedName>
    <definedName name="XRefPaste46" localSheetId="1" hidden="1">#REF!</definedName>
    <definedName name="XRefPaste46" hidden="1">#REF!</definedName>
    <definedName name="XRefPaste46Row" hidden="1">#REF!</definedName>
    <definedName name="XRefPaste47" localSheetId="0" hidden="1">#REF!</definedName>
    <definedName name="XRefPaste47" localSheetId="1" hidden="1">#REF!</definedName>
    <definedName name="XRefPaste47" hidden="1">#REF!</definedName>
    <definedName name="XRefPaste47Row" hidden="1">#REF!</definedName>
    <definedName name="XRefPaste48" localSheetId="0" hidden="1">#REF!</definedName>
    <definedName name="XRefPaste48" localSheetId="1" hidden="1">#REF!</definedName>
    <definedName name="XRefPaste48" hidden="1">#REF!</definedName>
    <definedName name="XRefPaste48Row" hidden="1">#REF!</definedName>
    <definedName name="XRefPaste49" localSheetId="0" hidden="1">#REF!</definedName>
    <definedName name="XRefPaste49" localSheetId="1" hidden="1">#REF!</definedName>
    <definedName name="XRefPaste49" hidden="1">#REF!</definedName>
    <definedName name="XRefPaste49Row" hidden="1">#REF!</definedName>
    <definedName name="XRefPaste4Row" localSheetId="0" hidden="1">#REF!</definedName>
    <definedName name="XRefPaste4Row" localSheetId="1" hidden="1">#REF!</definedName>
    <definedName name="XRefPaste4Row" hidden="1">#REF!</definedName>
    <definedName name="XRefPaste5" localSheetId="0" hidden="1">#REF!</definedName>
    <definedName name="XRefPaste5" localSheetId="1" hidden="1">#REF!</definedName>
    <definedName name="XRefPaste5" hidden="1">#REF!</definedName>
    <definedName name="XRefPaste50" localSheetId="0" hidden="1">#REF!</definedName>
    <definedName name="XRefPaste50" localSheetId="1" hidden="1">#REF!</definedName>
    <definedName name="XRefPaste50" hidden="1">#REF!</definedName>
    <definedName name="XRefPaste50Row" hidden="1">#REF!</definedName>
    <definedName name="XRefPaste51" localSheetId="0" hidden="1">#REF!</definedName>
    <definedName name="XRefPaste51" localSheetId="1" hidden="1">#REF!</definedName>
    <definedName name="XRefPaste51" hidden="1">#REF!</definedName>
    <definedName name="XRefPaste51Row" hidden="1">#REF!</definedName>
    <definedName name="XRefPaste52" localSheetId="0" hidden="1">#REF!</definedName>
    <definedName name="XRefPaste52" localSheetId="1" hidden="1">#REF!</definedName>
    <definedName name="XRefPaste52" hidden="1">#REF!</definedName>
    <definedName name="XRefPaste52Row" hidden="1">#REF!</definedName>
    <definedName name="XRefPaste53" localSheetId="0" hidden="1">#REF!</definedName>
    <definedName name="XRefPaste53" localSheetId="1" hidden="1">#REF!</definedName>
    <definedName name="XRefPaste53" hidden="1">#REF!</definedName>
    <definedName name="XRefPaste53Row" hidden="1">#REF!</definedName>
    <definedName name="XRefPaste54" localSheetId="0" hidden="1">#REF!</definedName>
    <definedName name="XRefPaste54" localSheetId="1" hidden="1">#REF!</definedName>
    <definedName name="XRefPaste54" hidden="1">#REF!</definedName>
    <definedName name="XRefPaste54Row" hidden="1">#REF!</definedName>
    <definedName name="XRefPaste55" localSheetId="0" hidden="1">#REF!</definedName>
    <definedName name="XRefPaste55" localSheetId="1" hidden="1">#REF!</definedName>
    <definedName name="XRefPaste55" hidden="1">#REF!</definedName>
    <definedName name="XRefPaste55Row" hidden="1">[124]XREF!#REF!</definedName>
    <definedName name="XRefPaste56" localSheetId="0" hidden="1">#REF!</definedName>
    <definedName name="XRefPaste56" localSheetId="1" hidden="1">#REF!</definedName>
    <definedName name="XRefPaste56" hidden="1">#REF!</definedName>
    <definedName name="XRefPaste56Row" hidden="1">#REF!</definedName>
    <definedName name="XRefPaste57" localSheetId="0" hidden="1">#REF!</definedName>
    <definedName name="XRefPaste57" localSheetId="1" hidden="1">#REF!</definedName>
    <definedName name="XRefPaste57" hidden="1">#REF!</definedName>
    <definedName name="XRefPaste57Row" hidden="1">#REF!</definedName>
    <definedName name="XRefPaste58" localSheetId="0" hidden="1">#REF!</definedName>
    <definedName name="XRefPaste58" localSheetId="1" hidden="1">#REF!</definedName>
    <definedName name="XRefPaste58" hidden="1">#REF!</definedName>
    <definedName name="XRefPaste58Row" hidden="1">#REF!</definedName>
    <definedName name="XRefPaste59" localSheetId="0" hidden="1">#REF!</definedName>
    <definedName name="XRefPaste59" localSheetId="1" hidden="1">#REF!</definedName>
    <definedName name="XRefPaste59" hidden="1">#REF!</definedName>
    <definedName name="XRefPaste59Row" hidden="1">#REF!</definedName>
    <definedName name="XRefPaste5Row" localSheetId="0" hidden="1">#REF!</definedName>
    <definedName name="XRefPaste5Row" localSheetId="1" hidden="1">#REF!</definedName>
    <definedName name="XRefPaste5Row" hidden="1">#REF!</definedName>
    <definedName name="XRefPaste6" localSheetId="0" hidden="1">#REF!</definedName>
    <definedName name="XRefPaste6" localSheetId="1" hidden="1">#REF!</definedName>
    <definedName name="XRefPaste6" hidden="1">#REF!</definedName>
    <definedName name="XRefPaste60" localSheetId="0" hidden="1">#REF!</definedName>
    <definedName name="XRefPaste60" localSheetId="1" hidden="1">#REF!</definedName>
    <definedName name="XRefPaste60" hidden="1">#REF!</definedName>
    <definedName name="XRefPaste60Row" hidden="1">#REF!</definedName>
    <definedName name="XRefPaste61" localSheetId="0" hidden="1">#REF!</definedName>
    <definedName name="XRefPaste61" localSheetId="1" hidden="1">#REF!</definedName>
    <definedName name="XRefPaste61" hidden="1">#REF!</definedName>
    <definedName name="XRefPaste61Row" localSheetId="0" hidden="1">#REF!</definedName>
    <definedName name="XRefPaste61Row" localSheetId="1" hidden="1">#REF!</definedName>
    <definedName name="XRefPaste61Row" hidden="1">#REF!</definedName>
    <definedName name="XRefPaste62" localSheetId="0" hidden="1">#REF!</definedName>
    <definedName name="XRefPaste62" localSheetId="1" hidden="1">#REF!</definedName>
    <definedName name="XRefPaste62" hidden="1">#REF!</definedName>
    <definedName name="XRefPaste62Row" hidden="1">#REF!</definedName>
    <definedName name="XRefPaste63" localSheetId="0" hidden="1">#REF!</definedName>
    <definedName name="XRefPaste63" localSheetId="1" hidden="1">#REF!</definedName>
    <definedName name="XRefPaste63" hidden="1">#REF!</definedName>
    <definedName name="XRefPaste63Row" hidden="1">#REF!</definedName>
    <definedName name="XRefPaste64" localSheetId="0" hidden="1">#REF!</definedName>
    <definedName name="XRefPaste64" localSheetId="1" hidden="1">#REF!</definedName>
    <definedName name="XRefPaste64" hidden="1">#REF!</definedName>
    <definedName name="XRefPaste64Row" hidden="1">#REF!</definedName>
    <definedName name="XRefPaste65" localSheetId="0" hidden="1">#REF!</definedName>
    <definedName name="XRefPaste65" localSheetId="1" hidden="1">#REF!</definedName>
    <definedName name="XRefPaste65" hidden="1">#REF!</definedName>
    <definedName name="XRefPaste65Row" hidden="1">#REF!</definedName>
    <definedName name="XRefPaste66" localSheetId="0" hidden="1">#REF!</definedName>
    <definedName name="XRefPaste66" localSheetId="1" hidden="1">#REF!</definedName>
    <definedName name="XRefPaste66" hidden="1">#REF!</definedName>
    <definedName name="XRefPaste66Row" hidden="1">#REF!</definedName>
    <definedName name="XRefPaste67" localSheetId="0" hidden="1">#REF!</definedName>
    <definedName name="XRefPaste67" localSheetId="1" hidden="1">#REF!</definedName>
    <definedName name="XRefPaste67" hidden="1">#REF!</definedName>
    <definedName name="XRefPaste67Row" hidden="1">#REF!</definedName>
    <definedName name="XRefPaste68" localSheetId="0" hidden="1">#REF!</definedName>
    <definedName name="XRefPaste68" localSheetId="1" hidden="1">#REF!</definedName>
    <definedName name="XRefPaste68" hidden="1">#REF!</definedName>
    <definedName name="XRefPaste68Row" hidden="1">#REF!</definedName>
    <definedName name="XRefPaste69" localSheetId="0" hidden="1">#REF!</definedName>
    <definedName name="XRefPaste69" localSheetId="1" hidden="1">#REF!</definedName>
    <definedName name="XRefPaste69" hidden="1">#REF!</definedName>
    <definedName name="XRefPaste69Row" hidden="1">#REF!</definedName>
    <definedName name="XRefPaste6Row" localSheetId="0" hidden="1">#REF!</definedName>
    <definedName name="XRefPaste6Row" localSheetId="1" hidden="1">#REF!</definedName>
    <definedName name="XRefPaste6Row" hidden="1">#REF!</definedName>
    <definedName name="XRefPaste7" localSheetId="0" hidden="1">#REF!</definedName>
    <definedName name="XRefPaste7" localSheetId="1" hidden="1">#REF!</definedName>
    <definedName name="XRefPaste7" hidden="1">#REF!</definedName>
    <definedName name="XRefPaste70" localSheetId="0" hidden="1">#REF!</definedName>
    <definedName name="XRefPaste70" localSheetId="1" hidden="1">#REF!</definedName>
    <definedName name="XRefPaste70" hidden="1">#REF!</definedName>
    <definedName name="XRefPaste70Row" hidden="1">#REF!</definedName>
    <definedName name="XRefPaste71" localSheetId="0" hidden="1">#REF!</definedName>
    <definedName name="XRefPaste71" localSheetId="1" hidden="1">#REF!</definedName>
    <definedName name="XRefPaste71" hidden="1">#REF!</definedName>
    <definedName name="XRefPaste71Row" hidden="1">#REF!</definedName>
    <definedName name="XRefPaste72" localSheetId="0" hidden="1">#REF!</definedName>
    <definedName name="XRefPaste72" localSheetId="1" hidden="1">#REF!</definedName>
    <definedName name="XRefPaste72" hidden="1">#REF!</definedName>
    <definedName name="XRefPaste72Row" hidden="1">#REF!</definedName>
    <definedName name="XRefPaste73" localSheetId="0" hidden="1">#REF!</definedName>
    <definedName name="XRefPaste73" localSheetId="1" hidden="1">#REF!</definedName>
    <definedName name="XRefPaste73" hidden="1">#REF!</definedName>
    <definedName name="XRefPaste73Row" hidden="1">#REF!</definedName>
    <definedName name="XRefPaste74" localSheetId="0" hidden="1">#REF!</definedName>
    <definedName name="XRefPaste74" localSheetId="1" hidden="1">#REF!</definedName>
    <definedName name="XRefPaste74" hidden="1">#REF!</definedName>
    <definedName name="XRefPaste74Row" hidden="1">#REF!</definedName>
    <definedName name="XRefPaste75" localSheetId="0" hidden="1">#REF!</definedName>
    <definedName name="XRefPaste75" localSheetId="1" hidden="1">#REF!</definedName>
    <definedName name="XRefPaste75" hidden="1">#REF!</definedName>
    <definedName name="XRefPaste75Row" hidden="1">#REF!</definedName>
    <definedName name="XRefPaste76" localSheetId="0" hidden="1">#REF!</definedName>
    <definedName name="XRefPaste76" localSheetId="1" hidden="1">#REF!</definedName>
    <definedName name="XRefPaste76" hidden="1">#REF!</definedName>
    <definedName name="XRefPaste76Row" hidden="1">#REF!</definedName>
    <definedName name="XRefPaste77" localSheetId="0" hidden="1">#REF!</definedName>
    <definedName name="XRefPaste77" localSheetId="1" hidden="1">#REF!</definedName>
    <definedName name="XRefPaste77" hidden="1">#REF!</definedName>
    <definedName name="XRefPaste77Row" hidden="1">#REF!</definedName>
    <definedName name="XRefPaste78" localSheetId="0" hidden="1">#REF!</definedName>
    <definedName name="XRefPaste78" localSheetId="1" hidden="1">#REF!</definedName>
    <definedName name="XRefPaste78" hidden="1">#REF!</definedName>
    <definedName name="XRefPaste78Row" hidden="1">#REF!</definedName>
    <definedName name="XRefPaste79" localSheetId="0" hidden="1">#REF!</definedName>
    <definedName name="XRefPaste79" localSheetId="1" hidden="1">#REF!</definedName>
    <definedName name="XRefPaste79" hidden="1">#REF!</definedName>
    <definedName name="XRefPaste79Row" hidden="1">#REF!</definedName>
    <definedName name="XRefPaste7Row" localSheetId="0" hidden="1">#REF!</definedName>
    <definedName name="XRefPaste7Row" localSheetId="1" hidden="1">#REF!</definedName>
    <definedName name="XRefPaste7Row" hidden="1">#REF!</definedName>
    <definedName name="XRefPaste8" localSheetId="0" hidden="1">#REF!</definedName>
    <definedName name="XRefPaste8" localSheetId="1" hidden="1">#REF!</definedName>
    <definedName name="XRefPaste8" hidden="1">#REF!</definedName>
    <definedName name="XRefPaste80" localSheetId="0" hidden="1">#REF!</definedName>
    <definedName name="XRefPaste80" localSheetId="1" hidden="1">#REF!</definedName>
    <definedName name="XRefPaste80" hidden="1">#REF!</definedName>
    <definedName name="XRefPaste80Row" hidden="1">#REF!</definedName>
    <definedName name="XRefPaste81" localSheetId="0" hidden="1">#REF!</definedName>
    <definedName name="XRefPaste81" localSheetId="1" hidden="1">#REF!</definedName>
    <definedName name="XRefPaste81" hidden="1">#REF!</definedName>
    <definedName name="XRefPaste81Row" hidden="1">#REF!</definedName>
    <definedName name="XRefPaste82" localSheetId="0" hidden="1">#REF!</definedName>
    <definedName name="XRefPaste82" localSheetId="1" hidden="1">#REF!</definedName>
    <definedName name="XRefPaste82" hidden="1">#REF!</definedName>
    <definedName name="XRefPaste82Row" hidden="1">#REF!</definedName>
    <definedName name="XRefPaste83" localSheetId="0" hidden="1">#REF!</definedName>
    <definedName name="XRefPaste83" localSheetId="1" hidden="1">#REF!</definedName>
    <definedName name="XRefPaste83" hidden="1">#REF!</definedName>
    <definedName name="XRefPaste83Row" hidden="1">#REF!</definedName>
    <definedName name="XRefPaste84" localSheetId="0" hidden="1">#REF!</definedName>
    <definedName name="XRefPaste84" localSheetId="1" hidden="1">#REF!</definedName>
    <definedName name="XRefPaste84" hidden="1">#REF!</definedName>
    <definedName name="XRefPaste84Row" hidden="1">#REF!</definedName>
    <definedName name="XRefPaste85" localSheetId="0" hidden="1">#REF!</definedName>
    <definedName name="XRefPaste85" localSheetId="1" hidden="1">#REF!</definedName>
    <definedName name="XRefPaste85" hidden="1">#REF!</definedName>
    <definedName name="XRefPaste85Row" hidden="1">#REF!</definedName>
    <definedName name="XRefPaste86" localSheetId="0" hidden="1">#REF!</definedName>
    <definedName name="XRefPaste86" localSheetId="1" hidden="1">#REF!</definedName>
    <definedName name="XRefPaste86" hidden="1">#REF!</definedName>
    <definedName name="XRefPaste86Row" hidden="1">#REF!</definedName>
    <definedName name="XRefPaste87" localSheetId="0" hidden="1">#REF!</definedName>
    <definedName name="XRefPaste87" localSheetId="1" hidden="1">#REF!</definedName>
    <definedName name="XRefPaste87" hidden="1">#REF!</definedName>
    <definedName name="XRefPaste87Row" hidden="1">#REF!</definedName>
    <definedName name="XRefPaste88" localSheetId="0" hidden="1">#REF!</definedName>
    <definedName name="XRefPaste88" localSheetId="1" hidden="1">#REF!</definedName>
    <definedName name="XRefPaste88" hidden="1">#REF!</definedName>
    <definedName name="XRefPaste88Row" hidden="1">#REF!</definedName>
    <definedName name="XRefPaste89" localSheetId="0" hidden="1">#REF!</definedName>
    <definedName name="XRefPaste89" localSheetId="1" hidden="1">#REF!</definedName>
    <definedName name="XRefPaste89" hidden="1">#REF!</definedName>
    <definedName name="XRefPaste89Row" hidden="1">#REF!</definedName>
    <definedName name="XRefPaste8Row" localSheetId="0" hidden="1">#REF!</definedName>
    <definedName name="XRefPaste8Row" localSheetId="1" hidden="1">#REF!</definedName>
    <definedName name="XRefPaste8Row" hidden="1">#REF!</definedName>
    <definedName name="XRefPaste9" localSheetId="0" hidden="1">#REF!</definedName>
    <definedName name="XRefPaste9" localSheetId="1" hidden="1">#REF!</definedName>
    <definedName name="XRefPaste9" hidden="1">#REF!</definedName>
    <definedName name="XRefPaste90" localSheetId="0" hidden="1">#REF!</definedName>
    <definedName name="XRefPaste90" localSheetId="1" hidden="1">#REF!</definedName>
    <definedName name="XRefPaste90" hidden="1">#REF!</definedName>
    <definedName name="XRefPaste90Row" hidden="1">#REF!</definedName>
    <definedName name="XRefPaste91" localSheetId="0" hidden="1">#REF!</definedName>
    <definedName name="XRefPaste91" localSheetId="1" hidden="1">#REF!</definedName>
    <definedName name="XRefPaste91" hidden="1">#REF!</definedName>
    <definedName name="XRefPaste91Row" hidden="1">#REF!</definedName>
    <definedName name="XRefPaste92" localSheetId="0" hidden="1">#REF!</definedName>
    <definedName name="XRefPaste92" localSheetId="1" hidden="1">#REF!</definedName>
    <definedName name="XRefPaste92" hidden="1">#REF!</definedName>
    <definedName name="XRefPaste92Row" hidden="1">#REF!</definedName>
    <definedName name="XRefPaste93" localSheetId="0" hidden="1">#REF!</definedName>
    <definedName name="XRefPaste93" localSheetId="1" hidden="1">#REF!</definedName>
    <definedName name="XRefPaste93" hidden="1">#REF!</definedName>
    <definedName name="XRefPaste93Row" hidden="1">#REF!</definedName>
    <definedName name="XRefPaste94" localSheetId="0" hidden="1">#REF!</definedName>
    <definedName name="XRefPaste94" localSheetId="1" hidden="1">#REF!</definedName>
    <definedName name="XRefPaste94" hidden="1">#REF!</definedName>
    <definedName name="XRefPaste94Row" hidden="1">#REF!</definedName>
    <definedName name="XRefPaste95" localSheetId="0" hidden="1">#REF!</definedName>
    <definedName name="XRefPaste95" localSheetId="1" hidden="1">#REF!</definedName>
    <definedName name="XRefPaste95" hidden="1">#REF!</definedName>
    <definedName name="XRefPaste95Row" hidden="1">#REF!</definedName>
    <definedName name="XRefPaste96" localSheetId="0" hidden="1">#REF!</definedName>
    <definedName name="XRefPaste96" localSheetId="1" hidden="1">#REF!</definedName>
    <definedName name="XRefPaste96" hidden="1">#REF!</definedName>
    <definedName name="XRefPaste96Row" hidden="1">#REF!</definedName>
    <definedName name="XRefPaste97" localSheetId="0" hidden="1">#REF!</definedName>
    <definedName name="XRefPaste97" localSheetId="1" hidden="1">#REF!</definedName>
    <definedName name="XRefPaste97" hidden="1">#REF!</definedName>
    <definedName name="XRefPaste97Row" hidden="1">#REF!</definedName>
    <definedName name="XRefPaste98" localSheetId="0" hidden="1">#REF!</definedName>
    <definedName name="XRefPaste98" localSheetId="1" hidden="1">#REF!</definedName>
    <definedName name="XRefPaste98" hidden="1">#REF!</definedName>
    <definedName name="XRefPaste98Row" hidden="1">#REF!</definedName>
    <definedName name="XRefPaste99" localSheetId="0" hidden="1">#REF!</definedName>
    <definedName name="XRefPaste99" localSheetId="1" hidden="1">#REF!</definedName>
    <definedName name="XRefPaste99" hidden="1">#REF!</definedName>
    <definedName name="XRefPaste99Row" hidden="1">#REF!</definedName>
    <definedName name="XRefPaste9Row" localSheetId="0" hidden="1">#REF!</definedName>
    <definedName name="XRefPaste9Row" localSheetId="1" hidden="1">#REF!</definedName>
    <definedName name="XRefPaste9Row" hidden="1">#REF!</definedName>
    <definedName name="XRefPasteRangeCount" hidden="1">7</definedName>
    <definedName name="XRefPasteRangeCount_1" hidden="1">2</definedName>
    <definedName name="XS" localSheetId="0" hidden="1">{#N/A,#N/A,FALSE,"을지 (4)";#N/A,#N/A,FALSE,"을지 (5)";#N/A,#N/A,FALSE,"을지 (6)"}</definedName>
    <definedName name="XS" localSheetId="1" hidden="1">{#N/A,#N/A,FALSE,"을지 (4)";#N/A,#N/A,FALSE,"을지 (5)";#N/A,#N/A,FALSE,"을지 (6)"}</definedName>
    <definedName name="XS" hidden="1">{#N/A,#N/A,FALSE,"을지 (4)";#N/A,#N/A,FALSE,"을지 (5)";#N/A,#N/A,FALSE,"을지 (6)"}</definedName>
    <definedName name="xse" hidden="1">{#N/A,#N/A,FALSE,"SYNTHESE-c";#N/A,#N/A,FALSE,"PUB-c";#N/A,#N/A,FALSE,"OP CONSO-c";#N/A,#N/A,FALSE,"REFERENCTS-c";#N/A,#N/A,FALSE,"ETUDES MKG-c";#N/A,#N/A,FALSE,"PACKAGING-c";#N/A,#N/A,FALSE,"DIR COM-c";#N/A,#N/A,FALSE,"MEDIA-c"}</definedName>
    <definedName name="xthj" localSheetId="0"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xthj" hidden="1">{TRUE,TRUE,-1.25,-15.5,772.5,492.75,FALSE,TRUE,TRUE,TRUE,0,1,#N/A,1,#N/A,12.7125,22.0869565217391,1,FALSE,FALSE,3,TRUE,1,FALSE,100,"Swvu.Ergebnisüberleitung.","ACwvu.Ergebnisüberleitung.",#N/A,FALSE,FALSE,0.78740157480315,0.78740157480315,0.590551181102362,0.393700787401575,1,"","&amp;L&amp;""Arial,Kursiv""&amp;6&amp;F / &amp;A / &amp;D",FALSE,FALSE,FALSE,FALSE,1,100,#N/A,#N/A,"=R1C1:R39C8",FALSE,"Rwvu.Ergebnisüberleitung.",#N/A,FALSE,FALSE,TRUE,9,65532,65532,FALSE,FALSE,TRUE,TRUE,TRUE}</definedName>
    <definedName name="xtjxz" localSheetId="0" hidden="1">{#N/A,#N/A,FALSE,"bel";#N/A,#N/A,FALSE,"neth"}</definedName>
    <definedName name="xtjxz" hidden="1">{#N/A,#N/A,FALSE,"bel";#N/A,#N/A,FALSE,"neth"}</definedName>
    <definedName name="XVGNXFT" hidden="1">{#N/A,#N/A,FALSE,"인원";#N/A,#N/A,FALSE,"비용2";#N/A,#N/A,FALSE,"비용1";#N/A,#N/A,FALSE,"비용";#N/A,#N/A,FALSE,"보증2";#N/A,#N/A,FALSE,"보증1";#N/A,#N/A,FALSE,"보증";#N/A,#N/A,FALSE,"손익1";#N/A,#N/A,FALSE,"손익";#N/A,#N/A,FALSE,"부서별매출";#N/A,#N/A,FALSE,"매출"}</definedName>
    <definedName name="XVX" localSheetId="0" hidden="1">{#N/A,#N/A,FALSE,"초도품";#N/A,#N/A,FALSE,"초도품 (2)";#N/A,#N/A,FALSE,"초도품 (3)";#N/A,#N/A,FALSE,"초도품 (4)";#N/A,#N/A,FALSE,"초도품 (5)";#N/A,#N/A,FALSE,"초도품 (6)"}</definedName>
    <definedName name="XVX" localSheetId="1" hidden="1">{#N/A,#N/A,FALSE,"초도품";#N/A,#N/A,FALSE,"초도품 (2)";#N/A,#N/A,FALSE,"초도품 (3)";#N/A,#N/A,FALSE,"초도품 (4)";#N/A,#N/A,FALSE,"초도품 (5)";#N/A,#N/A,FALSE,"초도품 (6)"}</definedName>
    <definedName name="XVX" hidden="1">{#N/A,#N/A,FALSE,"초도품";#N/A,#N/A,FALSE,"초도품 (2)";#N/A,#N/A,FALSE,"초도품 (3)";#N/A,#N/A,FALSE,"초도품 (4)";#N/A,#N/A,FALSE,"초도품 (5)";#N/A,#N/A,FALSE,"초도품 (6)"}</definedName>
    <definedName name="XWDSTGFTF" hidden="1">{#N/A,#N/A,FALSE,"단축1";#N/A,#N/A,FALSE,"단축2";#N/A,#N/A,FALSE,"단축3";#N/A,#N/A,FALSE,"장축";#N/A,#N/A,FALSE,"4WD"}</definedName>
    <definedName name="xx" hidden="1">{#N/A,#N/A,FALSE,"손익표지";#N/A,#N/A,FALSE,"손익계산";#N/A,#N/A,FALSE,"일반관리비";#N/A,#N/A,FALSE,"영업외수익";#N/A,#N/A,FALSE,"영업외비용";#N/A,#N/A,FALSE,"매출액";#N/A,#N/A,FALSE,"요약손익";#N/A,#N/A,FALSE,"요약대차";#N/A,#N/A,FALSE,"매출채권현황";#N/A,#N/A,FALSE,"매출채권명세"}</definedName>
    <definedName name="XXNBX" localSheetId="0" hidden="1">{#N/A,#N/A,FALSE,"초도품";#N/A,#N/A,FALSE,"초도품 (2)";#N/A,#N/A,FALSE,"초도품 (3)";#N/A,#N/A,FALSE,"초도품 (4)";#N/A,#N/A,FALSE,"초도품 (5)";#N/A,#N/A,FALSE,"초도품 (6)"}</definedName>
    <definedName name="XXNBX" localSheetId="1" hidden="1">{#N/A,#N/A,FALSE,"초도품";#N/A,#N/A,FALSE,"초도품 (2)";#N/A,#N/A,FALSE,"초도품 (3)";#N/A,#N/A,FALSE,"초도품 (4)";#N/A,#N/A,FALSE,"초도품 (5)";#N/A,#N/A,FALSE,"초도품 (6)"}</definedName>
    <definedName name="XXNBX" hidden="1">{#N/A,#N/A,FALSE,"초도품";#N/A,#N/A,FALSE,"초도품 (2)";#N/A,#N/A,FALSE,"초도품 (3)";#N/A,#N/A,FALSE,"초도품 (4)";#N/A,#N/A,FALSE,"초도품 (5)";#N/A,#N/A,FALSE,"초도품 (6)"}</definedName>
    <definedName name="XXX" localSheetId="0" hidden="1">{#N/A,#N/A,FALSE,"단축1";#N/A,#N/A,FALSE,"단축2";#N/A,#N/A,FALSE,"단축3";#N/A,#N/A,FALSE,"장축";#N/A,#N/A,FALSE,"4WD"}</definedName>
    <definedName name="XXX" localSheetId="1" hidden="1">{#N/A,#N/A,FALSE,"단축1";#N/A,#N/A,FALSE,"단축2";#N/A,#N/A,FALSE,"단축3";#N/A,#N/A,FALSE,"장축";#N/A,#N/A,FALSE,"4WD"}</definedName>
    <definedName name="XXX" hidden="1">{#N/A,#N/A,FALSE,"단축1";#N/A,#N/A,FALSE,"단축2";#N/A,#N/A,FALSE,"단축3";#N/A,#N/A,FALSE,"장축";#N/A,#N/A,FALSE,"4WD"}</definedName>
    <definedName name="XXXX" localSheetId="0" hidden="1">{#N/A,#N/A,FALSE,"을지 (4)";#N/A,#N/A,FALSE,"을지 (5)";#N/A,#N/A,FALSE,"을지 (6)"}</definedName>
    <definedName name="XXXX" localSheetId="1" hidden="1">{#N/A,#N/A,FALSE,"을지 (4)";#N/A,#N/A,FALSE,"을지 (5)";#N/A,#N/A,FALSE,"을지 (6)"}</definedName>
    <definedName name="XXXX" hidden="1">{#N/A,#N/A,FALSE,"을지 (4)";#N/A,#N/A,FALSE,"을지 (5)";#N/A,#N/A,FALSE,"을지 (6)"}</definedName>
    <definedName name="XXXXX" localSheetId="0" hidden="1">{#N/A,#N/A,FALSE,"단축1";#N/A,#N/A,FALSE,"단축2";#N/A,#N/A,FALSE,"단축3";#N/A,#N/A,FALSE,"장축";#N/A,#N/A,FALSE,"4WD"}</definedName>
    <definedName name="XXXXX" localSheetId="1" hidden="1">{#N/A,#N/A,FALSE,"단축1";#N/A,#N/A,FALSE,"단축2";#N/A,#N/A,FALSE,"단축3";#N/A,#N/A,FALSE,"장축";#N/A,#N/A,FALSE,"4WD"}</definedName>
    <definedName name="XXXXX" hidden="1">{#N/A,#N/A,FALSE,"단축1";#N/A,#N/A,FALSE,"단축2";#N/A,#N/A,FALSE,"단축3";#N/A,#N/A,FALSE,"장축";#N/A,#N/A,FALSE,"4WD"}</definedName>
    <definedName name="xxxxx_1" hidden="1">{#N/A,#N/A,FALSE,"UNIT";#N/A,#N/A,FALSE,"UNIT";#N/A,#N/A,FALSE,"계정"}</definedName>
    <definedName name="xxxxx_2" hidden="1">{#N/A,#N/A,FALSE,"UNIT";#N/A,#N/A,FALSE,"UNIT";#N/A,#N/A,FALSE,"계정"}</definedName>
    <definedName name="xxxxx_3" hidden="1">{#N/A,#N/A,FALSE,"UNIT";#N/A,#N/A,FALSE,"UNIT";#N/A,#N/A,FALSE,"계정"}</definedName>
    <definedName name="XXXXXXXXXXXXXXXXXXXXXX" hidden="1">{#N/A,#N/A,FALSE,"SYNTHESE-c";#N/A,#N/A,FALSE,"PUB-c";#N/A,#N/A,FALSE,"OP CONSO-c";#N/A,#N/A,FALSE,"REFERENCTS-c";#N/A,#N/A,FALSE,"ETUDES MKG-c";#N/A,#N/A,FALSE,"PACKAGING-c";#N/A,#N/A,FALSE,"DIR COM-c";#N/A,#N/A,FALSE,"MEDIA-c"}</definedName>
    <definedName name="XZCVX" localSheetId="0">CAPEX!GUESTPNT</definedName>
    <definedName name="XZCVX">[0]!GUESTPNT</definedName>
    <definedName name="Y" localSheetId="0" hidden="1">{#N/A,#N/A,FALSE,"단축1";#N/A,#N/A,FALSE,"단축2";#N/A,#N/A,FALSE,"단축3";#N/A,#N/A,FALSE,"장축";#N/A,#N/A,FALSE,"4WD"}</definedName>
    <definedName name="Y" localSheetId="1" hidden="1">{#N/A,#N/A,FALSE,"단축1";#N/A,#N/A,FALSE,"단축2";#N/A,#N/A,FALSE,"단축3";#N/A,#N/A,FALSE,"장축";#N/A,#N/A,FALSE,"4WD"}</definedName>
    <definedName name="Y" hidden="1">{#N/A,#N/A,FALSE,"단축1";#N/A,#N/A,FALSE,"단축2";#N/A,#N/A,FALSE,"단축3";#N/A,#N/A,FALSE,"장축";#N/A,#N/A,FALSE,"4WD"}</definedName>
    <definedName name="Y.S.KIM" localSheetId="0">#REF!,#REF!,#REF!,#REF!,#REF!,#REF!,#REF!,#REF!,#REF!,#REF!,#REF!,#REF!,#REF!,#REF!,#REF!,#REF!,#REF!,#REF!,#REF!</definedName>
    <definedName name="Y.S.KIM">#REF!,#REF!,#REF!,#REF!,#REF!,#REF!,#REF!,#REF!,#REF!,#REF!,#REF!,#REF!,#REF!,#REF!,#REF!,#REF!,#REF!,#REF!,#REF!</definedName>
    <definedName name="y_strainer">#REF!</definedName>
    <definedName name="Y2K" hidden="1">#REF!</definedName>
    <definedName name="YDJHGJTU" localSheetId="0" hidden="1">{#N/A,#N/A,FALSE,"단축1";#N/A,#N/A,FALSE,"단축2";#N/A,#N/A,FALSE,"단축3";#N/A,#N/A,FALSE,"장축";#N/A,#N/A,FALSE,"4WD"}</definedName>
    <definedName name="YDJHGJTU" localSheetId="1" hidden="1">{#N/A,#N/A,FALSE,"단축1";#N/A,#N/A,FALSE,"단축2";#N/A,#N/A,FALSE,"단축3";#N/A,#N/A,FALSE,"장축";#N/A,#N/A,FALSE,"4WD"}</definedName>
    <definedName name="YDJHGJTU" hidden="1">{#N/A,#N/A,FALSE,"단축1";#N/A,#N/A,FALSE,"단축2";#N/A,#N/A,FALSE,"단축3";#N/A,#N/A,FALSE,"장축";#N/A,#N/A,FALSE,"4WD"}</definedName>
    <definedName name="YDJYDTY" localSheetId="0" hidden="1">{#N/A,#N/A,FALSE,"단축1";#N/A,#N/A,FALSE,"단축2";#N/A,#N/A,FALSE,"단축3";#N/A,#N/A,FALSE,"장축";#N/A,#N/A,FALSE,"4WD"}</definedName>
    <definedName name="YDJYDTY" localSheetId="1" hidden="1">{#N/A,#N/A,FALSE,"단축1";#N/A,#N/A,FALSE,"단축2";#N/A,#N/A,FALSE,"단축3";#N/A,#N/A,FALSE,"장축";#N/A,#N/A,FALSE,"4WD"}</definedName>
    <definedName name="YDJYDTY" hidden="1">{#N/A,#N/A,FALSE,"단축1";#N/A,#N/A,FALSE,"단축2";#N/A,#N/A,FALSE,"단축3";#N/A,#N/A,FALSE,"장축";#N/A,#N/A,FALSE,"4WD"}</definedName>
    <definedName name="YE">#N/A</definedName>
    <definedName name="yej" localSheetId="0" hidden="1">{#N/A,#N/A,FALSE,"단축1";#N/A,#N/A,FALSE,"단축2";#N/A,#N/A,FALSE,"단축3";#N/A,#N/A,FALSE,"장축";#N/A,#N/A,FALSE,"4WD"}</definedName>
    <definedName name="yej" localSheetId="1" hidden="1">{#N/A,#N/A,FALSE,"단축1";#N/A,#N/A,FALSE,"단축2";#N/A,#N/A,FALSE,"단축3";#N/A,#N/A,FALSE,"장축";#N/A,#N/A,FALSE,"4WD"}</definedName>
    <definedName name="yej" hidden="1">{#N/A,#N/A,FALSE,"단축1";#N/A,#N/A,FALSE,"단축2";#N/A,#N/A,FALSE,"단축3";#N/A,#N/A,FALSE,"장축";#N/A,#N/A,FALSE,"4WD"}</definedName>
    <definedName name="YEKA">#N/A</definedName>
    <definedName name="YEN_RATE">'[80]Actual data'!#REF!</definedName>
    <definedName name="YH" localSheetId="0" hidden="1">{#N/A,#N/A,FALSE,"PART-1234-8-12-9(41)";#N/A,#N/A,FALSE,"PARTS-2(3)";#N/A,#N/A,FALSE,"VAN SYSTEM";#N/A,#N/A,FALSE,"PARTS-10(26)";#N/A,#N/A,FALSE,"PART-5-6-7-11(14)";#N/A,#N/A,FALSE,"PARTS-4(3)";#N/A,#N/A,FALSE,"PCLASS"}</definedName>
    <definedName name="YH" hidden="1">{#N/A,#N/A,FALSE,"PART-1234-8-12-9(41)";#N/A,#N/A,FALSE,"PARTS-2(3)";#N/A,#N/A,FALSE,"VAN SYSTEM";#N/A,#N/A,FALSE,"PARTS-10(26)";#N/A,#N/A,FALSE,"PART-5-6-7-11(14)";#N/A,#N/A,FALSE,"PARTS-4(3)";#N/A,#N/A,FALSE,"PCLASS"}</definedName>
    <definedName name="YHFFDD" localSheetId="0" hidden="1">{#N/A,#N/A,FALSE,"단축1";#N/A,#N/A,FALSE,"단축2";#N/A,#N/A,FALSE,"단축3";#N/A,#N/A,FALSE,"장축";#N/A,#N/A,FALSE,"4WD"}</definedName>
    <definedName name="YHFFDD" localSheetId="1" hidden="1">{#N/A,#N/A,FALSE,"단축1";#N/A,#N/A,FALSE,"단축2";#N/A,#N/A,FALSE,"단축3";#N/A,#N/A,FALSE,"장축";#N/A,#N/A,FALSE,"4WD"}</definedName>
    <definedName name="YHFFDD" hidden="1">{#N/A,#N/A,FALSE,"단축1";#N/A,#N/A,FALSE,"단축2";#N/A,#N/A,FALSE,"단축3";#N/A,#N/A,FALSE,"장축";#N/A,#N/A,FALSE,"4WD"}</definedName>
    <definedName name="YIED" localSheetId="0" hidden="1">{#N/A,#N/A,FALSE,"단축1";#N/A,#N/A,FALSE,"단축2";#N/A,#N/A,FALSE,"단축3";#N/A,#N/A,FALSE,"장축";#N/A,#N/A,FALSE,"4WD"}</definedName>
    <definedName name="YIED" localSheetId="1" hidden="1">{#N/A,#N/A,FALSE,"단축1";#N/A,#N/A,FALSE,"단축2";#N/A,#N/A,FALSE,"단축3";#N/A,#N/A,FALSE,"장축";#N/A,#N/A,FALSE,"4WD"}</definedName>
    <definedName name="YIED" hidden="1">{#N/A,#N/A,FALSE,"단축1";#N/A,#N/A,FALSE,"단축2";#N/A,#N/A,FALSE,"단축3";#N/A,#N/A,FALSE,"장축";#N/A,#N/A,FALSE,"4WD"}</definedName>
    <definedName name="yihuibg">#REF!</definedName>
    <definedName name="yiuyui"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jie" localSheetId="0" hidden="1">{#N/A,#N/A,FALSE,"단축1";#N/A,#N/A,FALSE,"단축2";#N/A,#N/A,FALSE,"단축3";#N/A,#N/A,FALSE,"장축";#N/A,#N/A,FALSE,"4WD"}</definedName>
    <definedName name="yjie" localSheetId="1" hidden="1">{#N/A,#N/A,FALSE,"단축1";#N/A,#N/A,FALSE,"단축2";#N/A,#N/A,FALSE,"단축3";#N/A,#N/A,FALSE,"장축";#N/A,#N/A,FALSE,"4WD"}</definedName>
    <definedName name="yjie" hidden="1">{#N/A,#N/A,FALSE,"단축1";#N/A,#N/A,FALSE,"단축2";#N/A,#N/A,FALSE,"단축3";#N/A,#N/A,FALSE,"장축";#N/A,#N/A,FALSE,"4WD"}</definedName>
    <definedName name="YJJJ"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ykjyukuy" hidden="1">{#N/A,#N/A,FALSE,"현장 NCR 분석";#N/A,#N/A,FALSE,"현장품질감사";#N/A,#N/A,FALSE,"현장품질감사"}</definedName>
    <definedName name="yoitr" hidden="1">{#N/A,#N/A,FALSE,"단축1";#N/A,#N/A,FALSE,"단축2";#N/A,#N/A,FALSE,"단축3";#N/A,#N/A,FALSE,"장축";#N/A,#N/A,FALSE,"4WD"}</definedName>
    <definedName name="yoo10">#REF!</definedName>
    <definedName name="yoo2">#REF!</definedName>
    <definedName name="yoo3">#REF!</definedName>
    <definedName name="yoo4">#REF!</definedName>
    <definedName name="yoo8">#REF!</definedName>
    <definedName name="youn"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Youngnam_Market">[66]!Youngnam_Market</definedName>
    <definedName name="yr" localSheetId="0" hidden="1">{"'표지'!$B$5"}</definedName>
    <definedName name="yr" hidden="1">{"'표지'!$B$5"}</definedName>
    <definedName name="YR1TERM">[128]TLCF!#REF!</definedName>
    <definedName name="YR2TERM">[128]TLCF!#REF!</definedName>
    <definedName name="YR3TERM">[128]TLCF!#REF!</definedName>
    <definedName name="YR4TERM">[128]TLCF!#REF!</definedName>
    <definedName name="YR5TERM">[128]TLCF!#REF!</definedName>
    <definedName name="YR6TERM">[128]TLCF!#REF!</definedName>
    <definedName name="yr7term">[128]TLCF!#REF!</definedName>
    <definedName name="YT"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YTDUYT" hidden="1">{#N/A,#N/A,FALSE,"인원";#N/A,#N/A,FALSE,"비용2";#N/A,#N/A,FALSE,"비용1";#N/A,#N/A,FALSE,"비용";#N/A,#N/A,FALSE,"보증2";#N/A,#N/A,FALSE,"보증1";#N/A,#N/A,FALSE,"보증";#N/A,#N/A,FALSE,"손익1";#N/A,#N/A,FALSE,"손익";#N/A,#N/A,FALSE,"부서별매출";#N/A,#N/A,FALSE,"매출"}</definedName>
    <definedName name="ytfydts" hidden="1">{#N/A,#N/A,FALSE,"단축1";#N/A,#N/A,FALSE,"단축2";#N/A,#N/A,FALSE,"단축3";#N/A,#N/A,FALSE,"장축";#N/A,#N/A,FALSE,"4WD"}</definedName>
    <definedName name="ytjtrjtr" localSheetId="0" hidden="1">{#N/A,#N/A,FALSE,"지침";#N/A,#N/A,FALSE,"환경분석";#N/A,#N/A,FALSE,"Sheet16"}</definedName>
    <definedName name="ytjtrjtr" hidden="1">{#N/A,#N/A,FALSE,"지침";#N/A,#N/A,FALSE,"환경분석";#N/A,#N/A,FALSE,"Sheet16"}</definedName>
    <definedName name="ytjtyj" localSheetId="0" hidden="1">{#N/A,#N/A,FALSE,"지침";#N/A,#N/A,FALSE,"환경분석";#N/A,#N/A,FALSE,"Sheet16"}</definedName>
    <definedName name="ytjtyj" hidden="1">{#N/A,#N/A,FALSE,"지침";#N/A,#N/A,FALSE,"환경분석";#N/A,#N/A,FALSE,"Sheet16"}</definedName>
    <definedName name="YTUJYTU" localSheetId="0" hidden="1">{#N/A,#N/A,FALSE,"단축1";#N/A,#N/A,FALSE,"단축2";#N/A,#N/A,FALSE,"단축3";#N/A,#N/A,FALSE,"장축";#N/A,#N/A,FALSE,"4WD"}</definedName>
    <definedName name="YTUJYTU" localSheetId="1" hidden="1">{#N/A,#N/A,FALSE,"단축1";#N/A,#N/A,FALSE,"단축2";#N/A,#N/A,FALSE,"단축3";#N/A,#N/A,FALSE,"장축";#N/A,#N/A,FALSE,"4WD"}</definedName>
    <definedName name="YTUJYTU" hidden="1">{#N/A,#N/A,FALSE,"단축1";#N/A,#N/A,FALSE,"단축2";#N/A,#N/A,FALSE,"단축3";#N/A,#N/A,FALSE,"장축";#N/A,#N/A,FALSE,"4WD"}</definedName>
    <definedName name="YUFLKIYLIL" localSheetId="0" hidden="1">{#N/A,#N/A,FALSE,"단축1";#N/A,#N/A,FALSE,"단축2";#N/A,#N/A,FALSE,"단축3";#N/A,#N/A,FALSE,"장축";#N/A,#N/A,FALSE,"4WD"}</definedName>
    <definedName name="YUFLKIYLIL" localSheetId="1" hidden="1">{#N/A,#N/A,FALSE,"단축1";#N/A,#N/A,FALSE,"단축2";#N/A,#N/A,FALSE,"단축3";#N/A,#N/A,FALSE,"장축";#N/A,#N/A,FALSE,"4WD"}</definedName>
    <definedName name="YUFLKIYLIL" hidden="1">{#N/A,#N/A,FALSE,"단축1";#N/A,#N/A,FALSE,"단축2";#N/A,#N/A,FALSE,"단축3";#N/A,#N/A,FALSE,"장축";#N/A,#N/A,FALSE,"4WD"}</definedName>
    <definedName name="YUYUY" hidden="1">{#N/A,#N/A,FALSE,"혼합골재"}</definedName>
    <definedName name="YWQQ" hidden="1">{#N/A,#N/A,FALSE,"단축1";#N/A,#N/A,FALSE,"단축2";#N/A,#N/A,FALSE,"단축3";#N/A,#N/A,FALSE,"장축";#N/A,#N/A,FALSE,"4WD"}</definedName>
    <definedName name="YWREQ" hidden="1">{#N/A,#N/A,FALSE,"단축1";#N/A,#N/A,FALSE,"단축2";#N/A,#N/A,FALSE,"단축3";#N/A,#N/A,FALSE,"장축";#N/A,#N/A,FALSE,"4WD"}</definedName>
    <definedName name="yxf"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yxf"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YY" hidden="1">{#N/A,#N/A,FALSE,"96 3월물량표";#N/A,#N/A,FALSE,"96 4월물량표";#N/A,#N/A,FALSE,"96 5월물량표"}</definedName>
    <definedName name="YYHY" localSheetId="0" hidden="1">{#N/A,#N/A,FALSE,"단축1";#N/A,#N/A,FALSE,"단축2";#N/A,#N/A,FALSE,"단축3";#N/A,#N/A,FALSE,"장축";#N/A,#N/A,FALSE,"4WD"}</definedName>
    <definedName name="YYHY" localSheetId="1" hidden="1">{#N/A,#N/A,FALSE,"단축1";#N/A,#N/A,FALSE,"단축2";#N/A,#N/A,FALSE,"단축3";#N/A,#N/A,FALSE,"장축";#N/A,#N/A,FALSE,"4WD"}</definedName>
    <definedName name="YYHY" hidden="1">{#N/A,#N/A,FALSE,"단축1";#N/A,#N/A,FALSE,"단축2";#N/A,#N/A,FALSE,"단축3";#N/A,#N/A,FALSE,"장축";#N/A,#N/A,FALSE,"4WD"}</definedName>
    <definedName name="YYY" localSheetId="0" hidden="1">{#N/A,#N/A,TRUE,"Y생산";#N/A,#N/A,TRUE,"Y판매";#N/A,#N/A,TRUE,"Y총물량";#N/A,#N/A,TRUE,"Y능력";#N/A,#N/A,TRUE,"YKD"}</definedName>
    <definedName name="YYY" localSheetId="1" hidden="1">{#N/A,#N/A,TRUE,"Y생산";#N/A,#N/A,TRUE,"Y판매";#N/A,#N/A,TRUE,"Y총물량";#N/A,#N/A,TRUE,"Y능력";#N/A,#N/A,TRUE,"YKD"}</definedName>
    <definedName name="yyy" hidden="1">{#N/A,#N/A,FALSE,"지침";#N/A,#N/A,FALSE,"환경분석";#N/A,#N/A,FALSE,"Sheet16"}</definedName>
    <definedName name="yyy_1" hidden="1">{#N/A,#N/A,FALSE,"지침";#N/A,#N/A,FALSE,"환경분석";#N/A,#N/A,FALSE,"Sheet16"}</definedName>
    <definedName name="yyy_2" hidden="1">{#N/A,#N/A,FALSE,"지침";#N/A,#N/A,FALSE,"환경분석";#N/A,#N/A,FALSE,"Sheet16"}</definedName>
    <definedName name="yyy_3" hidden="1">{#N/A,#N/A,FALSE,"지침";#N/A,#N/A,FALSE,"환경분석";#N/A,#N/A,FALSE,"Sheet16"}</definedName>
    <definedName name="yyyhh" hidden="1">{#N/A,#N/A,FALSE,"현장 NCR 분석";#N/A,#N/A,FALSE,"현장품질감사";#N/A,#N/A,FALSE,"현장품질감사"}</definedName>
    <definedName name="YYYUUY" localSheetId="0" hidden="1">{#N/A,#N/A,FALSE,"단축1";#N/A,#N/A,FALSE,"단축2";#N/A,#N/A,FALSE,"단축3";#N/A,#N/A,FALSE,"장축";#N/A,#N/A,FALSE,"4WD"}</definedName>
    <definedName name="YYYUUY" localSheetId="1" hidden="1">{#N/A,#N/A,FALSE,"단축1";#N/A,#N/A,FALSE,"단축2";#N/A,#N/A,FALSE,"단축3";#N/A,#N/A,FALSE,"장축";#N/A,#N/A,FALSE,"4WD"}</definedName>
    <definedName name="YYYUUY" hidden="1">{#N/A,#N/A,FALSE,"단축1";#N/A,#N/A,FALSE,"단축2";#N/A,#N/A,FALSE,"단축3";#N/A,#N/A,FALSE,"장축";#N/A,#N/A,FALSE,"4WD"}</definedName>
    <definedName name="yyyy" localSheetId="0" hidden="1">{#N/A,#N/A,FALSE,"단축1";#N/A,#N/A,FALSE,"단축2";#N/A,#N/A,FALSE,"단축3";#N/A,#N/A,FALSE,"장축";#N/A,#N/A,FALSE,"4WD"}</definedName>
    <definedName name="yyyy" localSheetId="1" hidden="1">{#N/A,#N/A,FALSE,"단축1";#N/A,#N/A,FALSE,"단축2";#N/A,#N/A,FALSE,"단축3";#N/A,#N/A,FALSE,"장축";#N/A,#N/A,FALSE,"4WD"}</definedName>
    <definedName name="yyyy" hidden="1">{#N/A,#N/A,FALSE,"단축1";#N/A,#N/A,FALSE,"단축2";#N/A,#N/A,FALSE,"단축3";#N/A,#N/A,FALSE,"장축";#N/A,#N/A,FALSE,"4WD"}</definedName>
    <definedName name="yyyyyyy" hidden="1">{#N/A,#N/A,FALSE,"인원";#N/A,#N/A,FALSE,"비용2";#N/A,#N/A,FALSE,"비용1";#N/A,#N/A,FALSE,"비용";#N/A,#N/A,FALSE,"보증2";#N/A,#N/A,FALSE,"보증1";#N/A,#N/A,FALSE,"보증";#N/A,#N/A,FALSE,"손익1";#N/A,#N/A,FALSE,"손익";#N/A,#N/A,FALSE,"부서별매출";#N/A,#N/A,FALSE,"매출"}</definedName>
    <definedName name="Z" localSheetId="0" hidden="1">{#N/A,#N/A,FALSE,"단축1";#N/A,#N/A,FALSE,"단축2";#N/A,#N/A,FALSE,"단축3";#N/A,#N/A,FALSE,"장축";#N/A,#N/A,FALSE,"4WD"}</definedName>
    <definedName name="Z" localSheetId="1" hidden="1">{#N/A,#N/A,FALSE,"단축1";#N/A,#N/A,FALSE,"단축2";#N/A,#N/A,FALSE,"단축3";#N/A,#N/A,FALSE,"장축";#N/A,#N/A,FALSE,"4WD"}</definedName>
    <definedName name="Z" hidden="1">{#N/A,#N/A,FALSE,"단축1";#N/A,#N/A,FALSE,"단축2";#N/A,#N/A,FALSE,"단축3";#N/A,#N/A,FALSE,"장축";#N/A,#N/A,FALSE,"4WD"}</definedName>
    <definedName name="Z_030BCFA9_A76B_11D1_B759_08000E21FF8D_.wvu.Cols" localSheetId="0" hidden="1">#REF!,#REF!,#REF!</definedName>
    <definedName name="Z_030BCFA9_A76B_11D1_B759_08000E21FF8D_.wvu.Cols" localSheetId="1" hidden="1">#REF!,#REF!,#REF!</definedName>
    <definedName name="Z_030BCFA9_A76B_11D1_B759_08000E21FF8D_.wvu.Cols" hidden="1">#REF!,#REF!,#REF!</definedName>
    <definedName name="Z_030BCFA9_A76B_11D1_B759_08000E21FF8D_.wvu.FilterData" localSheetId="0" hidden="1">#REF!</definedName>
    <definedName name="Z_030BCFA9_A76B_11D1_B759_08000E21FF8D_.wvu.FilterData" localSheetId="1" hidden="1">#REF!</definedName>
    <definedName name="Z_030BCFA9_A76B_11D1_B759_08000E21FF8D_.wvu.FilterData" hidden="1">#REF!</definedName>
    <definedName name="Z_030BCFA9_A76B_11D1_B759_08000E21FF8D_.wvu.PrintArea" localSheetId="0" hidden="1">#REF!</definedName>
    <definedName name="Z_030BCFA9_A76B_11D1_B759_08000E21FF8D_.wvu.PrintArea" localSheetId="1" hidden="1">#REF!</definedName>
    <definedName name="Z_030BCFA9_A76B_11D1_B759_08000E21FF8D_.wvu.PrintArea" hidden="1">#REF!</definedName>
    <definedName name="Z_030BCFA9_A76B_11D1_B759_08000E21FF8D_.wvu.PrintTitles" localSheetId="0" hidden="1">#REF!</definedName>
    <definedName name="Z_030BCFA9_A76B_11D1_B759_08000E21FF8D_.wvu.PrintTitles" localSheetId="1" hidden="1">#REF!</definedName>
    <definedName name="Z_030BCFA9_A76B_11D1_B759_08000E21FF8D_.wvu.PrintTitles" hidden="1">#REF!</definedName>
    <definedName name="Z_069A6C8A_DE05_11D3_B997_400000110280_.wvu.Cols" hidden="1">'[129]Flash JJPC G7'!#REF!</definedName>
    <definedName name="Z_069A6C8A_DE05_11D3_B997_400000110280_.wvu.Rows" hidden="1">'[129]Flash JJPC G7'!#REF!</definedName>
    <definedName name="Z_069A6C8B_DE05_11D3_B997_400000110280_.wvu.Cols" hidden="1">'[129]Flash JJPC G7'!#REF!</definedName>
    <definedName name="Z_069A6C8B_DE05_11D3_B997_400000110280_.wvu.Rows" hidden="1">'[129]Flash JJPC G7'!#REF!</definedName>
    <definedName name="Z_11E42F02_8116_47C6_A60D_8C2FB4F4AE5D_.wvu.Cols" localSheetId="0" hidden="1">#REF!,#REF!,#REF!</definedName>
    <definedName name="Z_11E42F02_8116_47C6_A60D_8C2FB4F4AE5D_.wvu.Cols" hidden="1">#REF!,#REF!,#REF!</definedName>
    <definedName name="Z_1377B545_1044_11D4_89DB_400000110415_.wvu.Cols" hidden="1">'[129]Flash JJPC G7'!#REF!,'[129]Flash JJPC G7'!#REF!,'[129]Flash JJPC G7'!#REF!,'[129]Flash JJPC G7'!#REF!,'[129]Flash JJPC G7'!#REF!,'[129]Flash JJPC G7'!#REF!,'[129]Flash JJPC G7'!#REF!,'[129]Flash JJPC G7'!#REF!,'[129]Flash JJPC G7'!#REF!</definedName>
    <definedName name="Z_1377B545_1044_11D4_89DB_400000110415_.wvu.Rows" hidden="1">'[129]Flash JJPC G7'!#REF!,'[129]Flash JJPC G7'!#REF!</definedName>
    <definedName name="Z_192FE6E0_3034_11D5_AA8E_004033997AA6_.wvu.PrintTitles" hidden="1">#REF!</definedName>
    <definedName name="Z_201416F6_15CD_11D4_89E1_400000110415_.wvu.Cols" hidden="1">'[129]Flash JJPC G7'!#REF!</definedName>
    <definedName name="Z_201416F6_15CD_11D4_89E1_400000110415_.wvu.Rows" hidden="1">'[129]Flash JJPC G7'!#REF!</definedName>
    <definedName name="Z_20960A21_AD4C_11D3_936D_0000E8402ECE_.wvu.FilterData" hidden="1">#REF!</definedName>
    <definedName name="Z_281B22B0_AC7E_11D3_9ECA_0000E8402AB5_.wvu.Cols" hidden="1">#REF!</definedName>
    <definedName name="Z_281B22B0_AC7E_11D3_9ECA_0000E8402AB5_.wvu.FilterData" hidden="1">#REF!</definedName>
    <definedName name="Z_281B22B0_AC7E_11D3_9ECA_0000E8402AB5_.wvu.PrintTitles" hidden="1">#REF!</definedName>
    <definedName name="Z_302D6546_B1FD_11D3_9E4C_50F1B0000000_.wvu.Cols" hidden="1">#REF!</definedName>
    <definedName name="Z_302D6546_B1FD_11D3_9E4C_50F1B0000000_.wvu.FilterData" hidden="1">#REF!</definedName>
    <definedName name="Z_302D6546_B1FD_11D3_9E4C_50F1B0000000_.wvu.Rows" hidden="1">#REF!</definedName>
    <definedName name="Z_3E59F6F6_B1FA_11D3_9ECA_0000E8402AB5_.wvu.FilterData" hidden="1">#REF!</definedName>
    <definedName name="Z_3E59F704_B1FA_11D3_9ECA_0000E8402AB5_.wvu.FilterData" hidden="1">#REF!</definedName>
    <definedName name="Z_3E59F713_B1FA_11D3_9ECA_0000E8402AB5_.wvu.FilterData" hidden="1">#REF!</definedName>
    <definedName name="Z_3E59F715_B1FA_11D3_9ECA_0000E8402AB5_.wvu.FilterData" hidden="1">#REF!</definedName>
    <definedName name="Z_3E59F716_B1FA_11D3_9ECA_0000E8402AB5_.wvu.FilterData" hidden="1">#REF!</definedName>
    <definedName name="Z_4AC54208_A3C3_11D6_89C3_00A024E8780E_.wvu.Cols" hidden="1">#REF!,#REF!,#REF!,#REF!,#REF!,#REF!,#REF!,#REF!,#REF!,#REF!,#REF!,#REF!,#REF!,#REF!,#REF!,#REF!,#REF!,#REF!,#REF!</definedName>
    <definedName name="Z_4AC54208_A3C3_11D6_89C3_00A024E8780E_.wvu.PrintArea" hidden="1">#REF!</definedName>
    <definedName name="Z_4AC54208_A3C3_11D6_89C3_00A024E8780E_.wvu.PrintTitles" hidden="1">#REF!,#REF!</definedName>
    <definedName name="Z_4AC54208_A3C3_11D6_89C3_00A024E8780E_.wvu.Rows" hidden="1">#REF!,#REF!,#REF!,#REF!,#REF!,#REF!,#REF!,#REF!,#REF!,#REF!,#REF!,#REF!,#REF!,#REF!,#REF!,#REF!,#REF!,#REF!</definedName>
    <definedName name="Z_5EB1C7C6_35F6_11D4_89F7_400000110415_.wvu.Cols" hidden="1">'[129]Flash JJPC G7'!#REF!,'[129]Flash JJPC G7'!$I$1:$I$65536,'[129]Flash JJPC G7'!#REF!,'[129]Flash JJPC G7'!#REF!,'[129]Flash JJPC G7'!#REF!,'[129]Flash JJPC G7'!#REF!</definedName>
    <definedName name="Z_5EB1C7C6_35F6_11D4_89F7_400000110415_.wvu.Rows" hidden="1">'[129]Flash JJPC G7'!#REF!,'[129]Flash JJPC G7'!#REF!</definedName>
    <definedName name="Z_65F15E59_D55C_11D3_B991_400000110280_.wvu.Cols" hidden="1">'[129]Flash JJPC G7'!#REF!</definedName>
    <definedName name="Z_65F15E59_D55C_11D3_B991_400000110280_.wvu.Rows" hidden="1">'[129]Flash JJPC G7'!#REF!</definedName>
    <definedName name="Z_65F15E5A_D55C_11D3_B991_400000110280_.wvu.Cols" hidden="1">'[129]Flash JJPC G7'!#REF!</definedName>
    <definedName name="Z_65F15E5A_D55C_11D3_B991_400000110280_.wvu.Rows" hidden="1">'[129]Flash JJPC G7'!#REF!</definedName>
    <definedName name="Z_65F15E5B_D55C_11D3_B991_400000110280_.wvu.Cols" hidden="1">'[129]Flash JJPC G7'!#REF!</definedName>
    <definedName name="Z_65F15E5B_D55C_11D3_B991_400000110280_.wvu.Rows" hidden="1">'[129]Flash JJPC G7'!#REF!</definedName>
    <definedName name="Z_7BA031A2_43FA_11D7_ADE0_0080AD705CD1_.wvu.PrintArea" localSheetId="0" hidden="1">#REF!</definedName>
    <definedName name="Z_7BA031A2_43FA_11D7_ADE0_0080AD705CD1_.wvu.PrintArea" localSheetId="1" hidden="1">#REF!</definedName>
    <definedName name="Z_7BA031A2_43FA_11D7_ADE0_0080AD705CD1_.wvu.PrintArea" hidden="1">#REF!</definedName>
    <definedName name="Z_7BA031A2_43FA_11D7_ADE0_0080AD705CD1_.wvu.PrintTitles" localSheetId="0" hidden="1">#REF!</definedName>
    <definedName name="Z_7BA031A2_43FA_11D7_ADE0_0080AD705CD1_.wvu.PrintTitles" localSheetId="1" hidden="1">#REF!</definedName>
    <definedName name="Z_7BA031A2_43FA_11D7_ADE0_0080AD705CD1_.wvu.PrintTitles" hidden="1">#REF!</definedName>
    <definedName name="Z_900ED7B5_D4B9_11D3_B990_400000110280_.wvu.Cols" hidden="1">'[129]Flash JJPC G7'!#REF!</definedName>
    <definedName name="Z_987076AB_11DE_11D4_89DD_400000110415_.wvu.Cols" hidden="1">'[129]Flash JJPC G7'!#REF!,'[129]Flash JJPC G7'!$I$1:$I$65536,'[129]Flash JJPC G7'!#REF!,'[129]Flash JJPC G7'!#REF!,'[129]Flash JJPC G7'!#REF!,'[129]Flash JJPC G7'!#REF!</definedName>
    <definedName name="Z_987076AB_11DE_11D4_89DD_400000110415_.wvu.Rows" hidden="1">'[129]Flash JJPC G7'!#REF!,'[129]Flash JJPC G7'!#REF!</definedName>
    <definedName name="Z_987076AF_11DE_11D4_89DD_400000110415_.wvu.Cols" hidden="1">'[129]Flash JJPC G7'!#REF!,'[129]Flash JJPC G7'!$I$1:$I$65536,'[129]Flash JJPC G7'!#REF!,'[129]Flash JJPC G7'!#REF!,'[129]Flash JJPC G7'!#REF!,'[129]Flash JJPC G7'!#REF!</definedName>
    <definedName name="Z_987076AF_11DE_11D4_89DD_400000110415_.wvu.Rows" hidden="1">'[129]Flash JJPC G7'!#REF!,'[129]Flash JJPC G7'!#REF!</definedName>
    <definedName name="Z_987076B0_11DE_11D4_89DD_400000110415_.wvu.Cols" hidden="1">'[129]Flash JJPC G7'!#REF!</definedName>
    <definedName name="Z_987076B0_11DE_11D4_89DD_400000110415_.wvu.Rows" hidden="1">'[129]Flash JJPC G7'!#REF!</definedName>
    <definedName name="Z_987076B1_11DE_11D4_89DD_400000110415_.wvu.Cols" hidden="1">'[129]Flash JJPC G7'!#REF!,'[129]Flash JJPC G7'!#REF!,'[129]Flash JJPC G7'!#REF!,'[129]Flash JJPC G7'!#REF!,'[129]Flash JJPC G7'!$L$1:$L$65536,'[129]Flash JJPC G7'!$M$1:$M$65536,'[129]Flash JJPC G7'!$N$1:$N$65536,'[129]Flash JJPC G7'!#REF!,'[129]Flash JJPC G7'!#REF!</definedName>
    <definedName name="Z_987076B1_11DE_11D4_89DD_400000110415_.wvu.Rows" hidden="1">'[129]Flash JJPC G7'!#REF!,'[129]Flash JJPC G7'!#REF!</definedName>
    <definedName name="Z_B2172A22_A087_11D6_A4E5_008013D50C77_.wvu.PrintArea" hidden="1">#REF!</definedName>
    <definedName name="Z_CF76B2A1_DD38_11D3_B995_400000110280_.wvu.Cols" hidden="1">'[129]Flash JJPC G7'!#REF!,'[129]Flash JJPC G7'!#REF!,'[129]Flash JJPC G7'!#REF!,'[129]Flash JJPC G7'!#REF!,'[129]Flash JJPC G7'!#REF!,'[129]Flash JJPC G7'!#REF!,'[129]Flash JJPC G7'!#REF!,'[129]Flash JJPC G7'!#REF!,'[129]Flash JJPC G7'!#REF!,'[129]Flash JJPC G7'!#REF!</definedName>
    <definedName name="Z_CF76B2A1_DD38_11D3_B995_400000110280_.wvu.Rows" hidden="1">'[129]Flash JJPC G7'!#REF!,'[129]Flash JJPC G7'!#REF!</definedName>
    <definedName name="Z_CF76B2B2_DD38_11D3_B995_400000110280_.wvu.Cols" hidden="1">'[129]Flash JJPC G7'!#REF!,'[129]Flash JJPC G7'!#REF!,'[129]Flash JJPC G7'!#REF!,'[129]Flash JJPC G7'!#REF!,'[129]Flash JJPC G7'!#REF!,'[129]Flash JJPC G7'!#REF!,'[129]Flash JJPC G7'!#REF!,'[129]Flash JJPC G7'!#REF!,'[129]Flash JJPC G7'!#REF!,'[129]Flash JJPC G7'!#REF!</definedName>
    <definedName name="Z_CF76B2B2_DD38_11D3_B995_400000110280_.wvu.Rows" hidden="1">'[129]Flash JJPC G7'!#REF!,'[129]Flash JJPC G7'!#REF!</definedName>
    <definedName name="Z_CF76B2B5_DD38_11D3_B995_400000110280_.wvu.Cols" hidden="1">'[129]Flash JJPC G7'!#REF!</definedName>
    <definedName name="Z_CF76B2B5_DD38_11D3_B995_400000110280_.wvu.Rows" hidden="1">'[129]Flash JJPC G7'!#REF!</definedName>
    <definedName name="Z_EBE4FD81_AE3C_11D3_ABF2_444553540000_.wvu.FilterData" hidden="1">#REF!</definedName>
    <definedName name="Z_F9671AE9_C27B_432E_8BF9_6492D59534EC_.wvu.PrintArea" hidden="1">#REF!</definedName>
    <definedName name="Z_F9671AE9_C27B_432E_8BF9_6492D59534EC_.wvu.PrintTitles" hidden="1">#REF!</definedName>
    <definedName name="Z_FEFC1975_2CB6_11D4_888F_0050044940D5_.wvu.Cols" hidden="1">'[129]Flash JJPC G7'!#REF!</definedName>
    <definedName name="Z_FEFC1975_2CB6_11D4_888F_0050044940D5_.wvu.Rows" hidden="1">'[129]Flash JJPC G7'!#REF!</definedName>
    <definedName name="za" localSheetId="0">#REF!</definedName>
    <definedName name="za">#REF!</definedName>
    <definedName name="ZAMT">#N/A</definedName>
    <definedName name="ZAQ" hidden="1">{#N/A,#N/A,FALSE,"단축1";#N/A,#N/A,FALSE,"단축2";#N/A,#N/A,FALSE,"단축3";#N/A,#N/A,FALSE,"장축";#N/A,#N/A,FALSE,"4WD"}</definedName>
    <definedName name="zb"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b"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b"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BN" hidden="1">{#N/A,#N/A,FALSE,"단축1";#N/A,#N/A,FALSE,"단축2";#N/A,#N/A,FALSE,"단축3";#N/A,#N/A,FALSE,"장축";#N/A,#N/A,FALSE,"4WD"}</definedName>
    <definedName name="zcqw" localSheetId="0" hidden="1">{"'자리배치도'!$AG$1:$CI$28"}</definedName>
    <definedName name="zcqw" hidden="1">{"'자리배치도'!$AG$1:$CI$28"}</definedName>
    <definedName name="ZCXB" localSheetId="0" hidden="1">{#N/A,#N/A,FALSE,"을지 (4)";#N/A,#N/A,FALSE,"을지 (5)";#N/A,#N/A,FALSE,"을지 (6)"}</definedName>
    <definedName name="ZCXB" localSheetId="1" hidden="1">{#N/A,#N/A,FALSE,"을지 (4)";#N/A,#N/A,FALSE,"을지 (5)";#N/A,#N/A,FALSE,"을지 (6)"}</definedName>
    <definedName name="ZCXB" hidden="1">{#N/A,#N/A,FALSE,"을지 (4)";#N/A,#N/A,FALSE,"을지 (5)";#N/A,#N/A,FALSE,"을지 (6)"}</definedName>
    <definedName name="ZDHGKSDLG" localSheetId="0" hidden="1">{#N/A,#N/A,FALSE,"인원";#N/A,#N/A,FALSE,"비용2";#N/A,#N/A,FALSE,"비용1";#N/A,#N/A,FALSE,"비용";#N/A,#N/A,FALSE,"보증2";#N/A,#N/A,FALSE,"보증1";#N/A,#N/A,FALSE,"보증";#N/A,#N/A,FALSE,"손익1";#N/A,#N/A,FALSE,"손익";#N/A,#N/A,FALSE,"부서별매출";#N/A,#N/A,FALSE,"매출"}</definedName>
    <definedName name="ZDHGKSDLG" localSheetId="1" hidden="1">{#N/A,#N/A,FALSE,"인원";#N/A,#N/A,FALSE,"비용2";#N/A,#N/A,FALSE,"비용1";#N/A,#N/A,FALSE,"비용";#N/A,#N/A,FALSE,"보증2";#N/A,#N/A,FALSE,"보증1";#N/A,#N/A,FALSE,"보증";#N/A,#N/A,FALSE,"손익1";#N/A,#N/A,FALSE,"손익";#N/A,#N/A,FALSE,"부서별매출";#N/A,#N/A,FALSE,"매출"}</definedName>
    <definedName name="ZDHGKSDLG" hidden="1">{#N/A,#N/A,FALSE,"인원";#N/A,#N/A,FALSE,"비용2";#N/A,#N/A,FALSE,"비용1";#N/A,#N/A,FALSE,"비용";#N/A,#N/A,FALSE,"보증2";#N/A,#N/A,FALSE,"보증1";#N/A,#N/A,FALSE,"보증";#N/A,#N/A,FALSE,"손익1";#N/A,#N/A,FALSE,"손익";#N/A,#N/A,FALSE,"부서별매출";#N/A,#N/A,FALSE,"매출"}</definedName>
    <definedName name="ZDRGA" hidden="1">{#N/A,#N/A,FALSE,"인원";#N/A,#N/A,FALSE,"비용2";#N/A,#N/A,FALSE,"비용1";#N/A,#N/A,FALSE,"비용";#N/A,#N/A,FALSE,"보증2";#N/A,#N/A,FALSE,"보증1";#N/A,#N/A,FALSE,"보증";#N/A,#N/A,FALSE,"손익1";#N/A,#N/A,FALSE,"손익";#N/A,#N/A,FALSE,"부서별매출";#N/A,#N/A,FALSE,"매출"}</definedName>
    <definedName name="zflufu" localSheetId="0"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zflufu" hidden="1">{TRUE,TRUE,-1.25,-15.5,772.5,492.75,FALSE,FALSE,TRUE,TRUE,0,1,4,1,57,3,5,4,TRUE,TRUE,3,TRUE,1,TRUE,100,"Swvu.Budget_1996.","ACwvu.Budget_1996.",#N/A,FALSE,FALSE,1.08,0.25,0.590551181102362,0.393700787401575,1,"","&amp;L&amp;6&amp;F / &amp;A / &amp;D",FALSE,FALSE,FALSE,FALSE,1,100,#N/A,#N/A,FALSE,FALSE,"Rwvu.Budget_1996.",#N/A,FALSE,FALSE,FALSE,9,65532,65532,FALSE,FALSE,TRUE,TRUE,TRUE}</definedName>
    <definedName name="Ziele" localSheetId="0"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Ziele" hidden="1">{TRUE,TRUE,-1.25,-15.5,772.5,492.75,FALSE,FALSE,TRUE,TRUE,0,1,4,1,57,3,5,4,TRUE,TRUE,3,TRUE,1,TRUE,100,"Swvu.Alles.","ACwvu.Alles.",#N/A,FALSE,FALSE,1.08,0.25,0.590551181102362,0.393700787401575,1,"","&amp;L&amp;6&amp;F / &amp;A / &amp;D",FALSE,FALSE,FALSE,FALSE,1,100,#N/A,#N/A,FALSE,FALSE,#N/A,#N/A,FALSE,FALSE,FALSE,9,65532,65532,FALSE,FALSE,TRUE,TRUE,TRUE}</definedName>
    <definedName name="zluz" localSheetId="0"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zluz" hidden="1">{TRUE,TRUE,-1.25,-15.5,772.5,492.75,FALSE,FALSE,TRUE,TRUE,0,1,4,1,57,3,5,4,TRUE,TRUE,3,TRUE,1,TRUE,100,"Swvu.Budget_1997.","ACwvu.Budget_1997.",#N/A,FALSE,FALSE,1.08,0.25,0.590551181102362,0.393700787401575,1,"","&amp;L&amp;6&amp;F / &amp;A / &amp;D",FALSE,FALSE,FALSE,FALSE,1,100,#N/A,#N/A,FALSE,FALSE,"Rwvu.Budget_1997.",#N/A,FALSE,FALSE,FALSE,9,65532,65532,FALSE,FALSE,TRUE,TRUE,TRUE}</definedName>
    <definedName name="zna" localSheetId="0" hidden="1">{#N/A,#N/A,FALSE,"Aging Summary";#N/A,#N/A,FALSE,"Ratio Analysis";#N/A,#N/A,FALSE,"Test 120 Day Accts";#N/A,#N/A,FALSE,"Tickmarks"}</definedName>
    <definedName name="zna" localSheetId="1" hidden="1">{#N/A,#N/A,FALSE,"Aging Summary";#N/A,#N/A,FALSE,"Ratio Analysis";#N/A,#N/A,FALSE,"Test 120 Day Accts";#N/A,#N/A,FALSE,"Tickmarks"}</definedName>
    <definedName name="zna" hidden="1">{#N/A,#N/A,FALSE,"Aging Summary";#N/A,#N/A,FALSE,"Ratio Analysis";#N/A,#N/A,FALSE,"Test 120 Day Accts";#N/A,#N/A,FALSE,"Tickmarks"}</definedName>
    <definedName name="ZNVH"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ZQTY">#N/A</definedName>
    <definedName name="ZS" hidden="1">{#N/A,#N/A,FALSE,"FR 계산내역";#N/A,#N/A,FALSE,"RR 계산내역";#N/A,#N/A,FALSE,"기계경비"}</definedName>
    <definedName name="zv"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v"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v"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ZVCVZCVZX" hidden="1">{#N/A,#N/A,FALSE,"단축1";#N/A,#N/A,FALSE,"단축2";#N/A,#N/A,FALSE,"단축3";#N/A,#N/A,FALSE,"장축";#N/A,#N/A,FALSE,"4WD"}</definedName>
    <definedName name="ZX" localSheetId="0" hidden="1">{#N/A,#N/A,FALSE,"초도품";#N/A,#N/A,FALSE,"초도품 (2)";#N/A,#N/A,FALSE,"초도품 (3)";#N/A,#N/A,FALSE,"초도품 (4)";#N/A,#N/A,FALSE,"초도품 (5)";#N/A,#N/A,FALSE,"초도품 (6)"}</definedName>
    <definedName name="ZX" localSheetId="1" hidden="1">{#N/A,#N/A,FALSE,"초도품";#N/A,#N/A,FALSE,"초도품 (2)";#N/A,#N/A,FALSE,"초도품 (3)";#N/A,#N/A,FALSE,"초도품 (4)";#N/A,#N/A,FALSE,"초도품 (5)";#N/A,#N/A,FALSE,"초도품 (6)"}</definedName>
    <definedName name="ZX" hidden="1">{#N/A,#N/A,FALSE,"초도품";#N/A,#N/A,FALSE,"초도품 (2)";#N/A,#N/A,FALSE,"초도품 (3)";#N/A,#N/A,FALSE,"초도품 (4)";#N/A,#N/A,FALSE,"초도품 (5)";#N/A,#N/A,FALSE,"초도품 (6)"}</definedName>
    <definedName name="ZXC" hidden="1">#REF!</definedName>
    <definedName name="ZXCBZB" localSheetId="0" hidden="1">{#N/A,#N/A,FALSE,"을지 (4)";#N/A,#N/A,FALSE,"을지 (5)";#N/A,#N/A,FALSE,"을지 (6)"}</definedName>
    <definedName name="ZXCBZB" localSheetId="1" hidden="1">{#N/A,#N/A,FALSE,"을지 (4)";#N/A,#N/A,FALSE,"을지 (5)";#N/A,#N/A,FALSE,"을지 (6)"}</definedName>
    <definedName name="ZXCBZB" hidden="1">{#N/A,#N/A,FALSE,"을지 (4)";#N/A,#N/A,FALSE,"을지 (5)";#N/A,#N/A,FALSE,"을지 (6)"}</definedName>
    <definedName name="ZXCZXC" hidden="1">#REF!</definedName>
    <definedName name="ZXXX" localSheetId="0">#REF!</definedName>
    <definedName name="ZXXX">#REF!</definedName>
    <definedName name="ZZ" hidden="1">{#N/A,#N/A,FALSE,"인원";#N/A,#N/A,FALSE,"비용2";#N/A,#N/A,FALSE,"비용1";#N/A,#N/A,FALSE,"비용";#N/A,#N/A,FALSE,"보증2";#N/A,#N/A,FALSE,"보증1";#N/A,#N/A,FALSE,"보증";#N/A,#N/A,FALSE,"손익1";#N/A,#N/A,FALSE,"손익";#N/A,#N/A,FALSE,"부서별매출";#N/A,#N/A,FALSE,"매출"}</definedName>
    <definedName name="ZZAAA"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ZZZ" hidden="1">{#N/A,#N/A,FALSE,"손익표지";#N/A,#N/A,FALSE,"손익계산";#N/A,#N/A,FALSE,"일반관리비";#N/A,#N/A,FALSE,"영업외수익";#N/A,#N/A,FALSE,"영업외비용";#N/A,#N/A,FALSE,"매출액";#N/A,#N/A,FALSE,"요약손익";#N/A,#N/A,FALSE,"요약대차";#N/A,#N/A,FALSE,"매출채권현황";#N/A,#N/A,FALSE,"매출채권명세"}</definedName>
    <definedName name="ZZZZ" hidden="1">{#N/A,#N/A,FALSE,"인원";#N/A,#N/A,FALSE,"비용2";#N/A,#N/A,FALSE,"비용1";#N/A,#N/A,FALSE,"비용";#N/A,#N/A,FALSE,"보증2";#N/A,#N/A,FALSE,"보증1";#N/A,#N/A,FALSE,"보증";#N/A,#N/A,FALSE,"손익1";#N/A,#N/A,FALSE,"손익";#N/A,#N/A,FALSE,"부서별매출";#N/A,#N/A,FALSE,"매출"}</definedName>
    <definedName name="zzzzv" localSheetId="0" hidden="1">{#N/A,#N/A,FALSE,"Aging Summary";#N/A,#N/A,FALSE,"Ratio Analysis";#N/A,#N/A,FALSE,"Test 120 Day Accts";#N/A,#N/A,FALSE,"Tickmarks"}</definedName>
    <definedName name="zzzzv" localSheetId="1" hidden="1">{#N/A,#N/A,FALSE,"Aging Summary";#N/A,#N/A,FALSE,"Ratio Analysis";#N/A,#N/A,FALSE,"Test 120 Day Accts";#N/A,#N/A,FALSE,"Tickmarks"}</definedName>
    <definedName name="zzzzv" hidden="1">{#N/A,#N/A,FALSE,"Aging Summary";#N/A,#N/A,FALSE,"Ratio Analysis";#N/A,#N/A,FALSE,"Test 120 Day Accts";#N/A,#N/A,FALSE,"Tickmarks"}</definedName>
    <definedName name="ZZZZZZ"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ппп" hidden="1">#N/A</definedName>
    <definedName name="ㄱ"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_1" hidden="1">{#N/A,#N/A,FALSE,"Sheet1"}</definedName>
    <definedName name="ㄱ_2" hidden="1">{#N/A,#N/A,FALSE,"Sheet1"}</definedName>
    <definedName name="ㄱ_3" hidden="1">{#N/A,#N/A,FALSE,"Sheet1"}</definedName>
    <definedName name="ㄱ_4" hidden="1">{#N/A,#N/A,FALSE,"Sheet1"}</definedName>
    <definedName name="ㄱㄱ" localSheetId="0" hidden="1">{#N/A,#N/A,FALSE,"단축1";#N/A,#N/A,FALSE,"단축2";#N/A,#N/A,FALSE,"단축3";#N/A,#N/A,FALSE,"장축";#N/A,#N/A,FALSE,"4WD"}</definedName>
    <definedName name="ㄱㄱ" localSheetId="1" hidden="1">{#N/A,#N/A,FALSE,"단축1";#N/A,#N/A,FALSE,"단축2";#N/A,#N/A,FALSE,"단축3";#N/A,#N/A,FALSE,"장축";#N/A,#N/A,FALSE,"4WD"}</definedName>
    <definedName name="ㄱㄱ"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ㄱㄱ_1" hidden="1">{#N/A,#N/A,FALSE,"UNIT";#N/A,#N/A,FALSE,"UNIT";#N/A,#N/A,FALSE,"계정"}</definedName>
    <definedName name="ㄱㄱ_2" hidden="1">{#N/A,#N/A,FALSE,"UNIT";#N/A,#N/A,FALSE,"UNIT";#N/A,#N/A,FALSE,"계정"}</definedName>
    <definedName name="ㄱㄱ_3" hidden="1">{#N/A,#N/A,FALSE,"UNIT";#N/A,#N/A,FALSE,"UNIT";#N/A,#N/A,FALSE,"계정"}</definedName>
    <definedName name="ㄱㄱ_4" hidden="1">{#N/A,#N/A,FALSE,"UNIT";#N/A,#N/A,FALSE,"UNIT";#N/A,#N/A,FALSE,"계정"}</definedName>
    <definedName name="ㄱㄱㄱ" localSheetId="0" hidden="1">{#N/A,#N/A,FALSE,"단축1";#N/A,#N/A,FALSE,"단축2";#N/A,#N/A,FALSE,"단축3";#N/A,#N/A,FALSE,"장축";#N/A,#N/A,FALSE,"4WD"}</definedName>
    <definedName name="ㄱㄱㄱ" localSheetId="1" hidden="1">{#N/A,#N/A,FALSE,"단축1";#N/A,#N/A,FALSE,"단축2";#N/A,#N/A,FALSE,"단축3";#N/A,#N/A,FALSE,"장축";#N/A,#N/A,FALSE,"4WD"}</definedName>
    <definedName name="ㄱㄱㄱ" hidden="1">{#N/A,#N/A,FALSE,"단축1";#N/A,#N/A,FALSE,"단축2";#N/A,#N/A,FALSE,"단축3";#N/A,#N/A,FALSE,"장축";#N/A,#N/A,FALSE,"4WD"}</definedName>
    <definedName name="ㄱㄱㄱ_1" hidden="1">{#N/A,#N/A,FALSE,"UNIT";#N/A,#N/A,FALSE,"UNIT";#N/A,#N/A,FALSE,"계정"}</definedName>
    <definedName name="ㄱㄱㄱ_2" hidden="1">{#N/A,#N/A,FALSE,"UNIT";#N/A,#N/A,FALSE,"UNIT";#N/A,#N/A,FALSE,"계정"}</definedName>
    <definedName name="ㄱㄱㄱ_3" hidden="1">{#N/A,#N/A,FALSE,"UNIT";#N/A,#N/A,FALSE,"UNIT";#N/A,#N/A,FALSE,"계정"}</definedName>
    <definedName name="ㄱㄱㄱ_4" hidden="1">{#N/A,#N/A,FALSE,"UNIT";#N/A,#N/A,FALSE,"UNIT";#N/A,#N/A,FALSE,"계정"}</definedName>
    <definedName name="ㄱㄱㄱㄱ" localSheetId="0" hidden="1">{#N/A,#N/A,TRUE,"일정"}</definedName>
    <definedName name="ㄱㄱㄱㄱ" localSheetId="1" hidden="1">{#N/A,#N/A,TRUE,"일정"}</definedName>
    <definedName name="ㄱㄱㄱㄱ" hidden="1">{#N/A,#N/A,FALSE,"지침";#N/A,#N/A,FALSE,"환경분석";#N/A,#N/A,FALSE,"Sheet16"}</definedName>
    <definedName name="ㄱㄱㄱㄱ_1" hidden="1">{#N/A,#N/A,FALSE,"지침";#N/A,#N/A,FALSE,"환경분석";#N/A,#N/A,FALSE,"Sheet16"}</definedName>
    <definedName name="ㄱㄱㄱㄱ_2" hidden="1">{#N/A,#N/A,FALSE,"지침";#N/A,#N/A,FALSE,"환경분석";#N/A,#N/A,FALSE,"Sheet16"}</definedName>
    <definedName name="ㄱㄱㄱㄱ_3" hidden="1">{#N/A,#N/A,FALSE,"지침";#N/A,#N/A,FALSE,"환경분석";#N/A,#N/A,FALSE,"Sheet16"}</definedName>
    <definedName name="ㄱㄱㄱㄱㄱ" localSheetId="0" hidden="1">{#N/A,#N/A,FALSE,"지침";#N/A,#N/A,FALSE,"환경분석";#N/A,#N/A,FALSE,"Sheet16"}</definedName>
    <definedName name="ㄱㄱㄱㄱㄱ" hidden="1">{#N/A,#N/A,FALSE,"지침";#N/A,#N/A,FALSE,"환경분석";#N/A,#N/A,FALSE,"Sheet16"}</definedName>
    <definedName name="ㄱㄱㄱㄱㄱ_1" hidden="1">{#N/A,#N/A,FALSE,"UNIT";#N/A,#N/A,FALSE,"UNIT";#N/A,#N/A,FALSE,"계정"}</definedName>
    <definedName name="ㄱㄱㄱㄱㄱ_2" hidden="1">{#N/A,#N/A,FALSE,"UNIT";#N/A,#N/A,FALSE,"UNIT";#N/A,#N/A,FALSE,"계정"}</definedName>
    <definedName name="ㄱㄱㄱㄱㄱ_3" hidden="1">{#N/A,#N/A,FALSE,"UNIT";#N/A,#N/A,FALSE,"UNIT";#N/A,#N/A,FALSE,"계정"}</definedName>
    <definedName name="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ㄱㄱㄱㄱㄱㄱ" hidden="1">{#N/A,#N/A,FALSE,"손익표지";#N/A,#N/A,FALSE,"손익계산";#N/A,#N/A,FALSE,"일반관리비";#N/A,#N/A,FALSE,"영업외수익";#N/A,#N/A,FALSE,"영업외비용";#N/A,#N/A,FALSE,"매출액";#N/A,#N/A,FALSE,"요약손익";#N/A,#N/A,FALSE,"요약대차";#N/A,#N/A,FALSE,"매출채권현황";#N/A,#N/A,FALSE,"매출채권명세"}</definedName>
    <definedName name="ㄱㄱㄱㄱㄱㄱㄱㄱㄱㄱㄱㄱㄱㄱㄱㄱㄱㄱ" localSheetId="0" hidden="1">{#N/A,#N/A,FALSE,"단축1";#N/A,#N/A,FALSE,"단축2";#N/A,#N/A,FALSE,"단축3";#N/A,#N/A,FALSE,"장축";#N/A,#N/A,FALSE,"4WD"}</definedName>
    <definedName name="ㄱㄱㄱㄱㄱㄱㄱㄱㄱㄱㄱㄱㄱㄱㄱㄱㄱㄱ" localSheetId="1" hidden="1">{#N/A,#N/A,FALSE,"단축1";#N/A,#N/A,FALSE,"단축2";#N/A,#N/A,FALSE,"단축3";#N/A,#N/A,FALSE,"장축";#N/A,#N/A,FALSE,"4WD"}</definedName>
    <definedName name="ㄱㄱㄱㄱㄱㄱㄱㄱㄱㄱㄱㄱㄱㄱㄱㄱㄱㄱ" hidden="1">{#N/A,#N/A,FALSE,"단축1";#N/A,#N/A,FALSE,"단축2";#N/A,#N/A,FALSE,"단축3";#N/A,#N/A,FALSE,"장축";#N/A,#N/A,FALSE,"4WD"}</definedName>
    <definedName name="ㄱㄱㄱㄱㄱㄱㄱㄱㄱㄱㄱㄱㄱㄱㄱㄱㄱㄱㄱㄱㄱㄱㄱㄱㄱㄱㄱㄱㄱㄱㄱ" localSheetId="0" hidden="1">{#N/A,#N/A,FALSE,"단축1";#N/A,#N/A,FALSE,"단축2";#N/A,#N/A,FALSE,"단축3";#N/A,#N/A,FALSE,"장축";#N/A,#N/A,FALSE,"4WD"}</definedName>
    <definedName name="ㄱㄱㄱㄱㄱㄱㄱㄱㄱㄱㄱㄱㄱㄱㄱㄱㄱㄱㄱㄱㄱㄱㄱㄱㄱㄱㄱㄱㄱㄱㄱ" localSheetId="1" hidden="1">{#N/A,#N/A,FALSE,"단축1";#N/A,#N/A,FALSE,"단축2";#N/A,#N/A,FALSE,"단축3";#N/A,#N/A,FALSE,"장축";#N/A,#N/A,FALSE,"4WD"}</definedName>
    <definedName name="ㄱㄱㄱㄱㄱㄱㄱㄱㄱㄱㄱㄱㄱㄱㄱㄱㄱㄱㄱㄱㄱㄱㄱㄱㄱㄱㄱㄱㄱㄱㄱ" hidden="1">{#N/A,#N/A,FALSE,"단축1";#N/A,#N/A,FALSE,"단축2";#N/A,#N/A,FALSE,"단축3";#N/A,#N/A,FALSE,"장축";#N/A,#N/A,FALSE,"4WD"}</definedName>
    <definedName name="ㄱㄱㄱㄱㄷㅈㅈㄷㅂㅂㅂㅂㅂㅂㅂ">#REF!</definedName>
    <definedName name="ㄱㄱㅈㄱㄷㅈㅈㄱㄱㅈ">#REF!</definedName>
    <definedName name="ㄱㄱㅈㅈ">#REF!</definedName>
    <definedName name="ㄱㄷ" hidden="1">{#N/A,"수불부",FALSE,"사급자재수불서";#N/A,"수불부",FALSE,"사급자재수불서"}</definedName>
    <definedName name="ㄱㄷㄱㄱ" hidden="1">{#N/A,#N/A,TRUE,"일정"}</definedName>
    <definedName name="ㄱㄷㄴㅅㅅㄱㄷㄱㄷㅅㅅ" localSheetId="0" hidden="1">{#N/A,#N/A,FALSE,"PART-1234-8-12-9(41)";#N/A,#N/A,FALSE,"PARTS-2(3)";#N/A,#N/A,FALSE,"VAN SYSTEM";#N/A,#N/A,FALSE,"PARTS-10(26)";#N/A,#N/A,FALSE,"PART-5-6-7-11(14)";#N/A,#N/A,FALSE,"PARTS-4(3)";#N/A,#N/A,FALSE,"PCLASS"}</definedName>
    <definedName name="ㄱㄷㄴㅅㅅㄱㄷㄱㄷㅅㅅ" hidden="1">{#N/A,#N/A,FALSE,"PART-1234-8-12-9(41)";#N/A,#N/A,FALSE,"PARTS-2(3)";#N/A,#N/A,FALSE,"VAN SYSTEM";#N/A,#N/A,FALSE,"PARTS-10(26)";#N/A,#N/A,FALSE,"PART-5-6-7-11(14)";#N/A,#N/A,FALSE,"PARTS-4(3)";#N/A,#N/A,FALSE,"PCLASS"}</definedName>
    <definedName name="ㄱㄷㄷㄱ"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ㄷ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ㄷㄱㄱㄳㅅㄱ">#REF!</definedName>
    <definedName name="ㄱㄷㅁㄱ" localSheetId="0" hidden="1">{#N/A,#N/A,FALSE,"단축1";#N/A,#N/A,FALSE,"단축2";#N/A,#N/A,FALSE,"단축3";#N/A,#N/A,FALSE,"장축";#N/A,#N/A,FALSE,"4WD"}</definedName>
    <definedName name="ㄱㄷㅁㄱ" localSheetId="1" hidden="1">{#N/A,#N/A,FALSE,"단축1";#N/A,#N/A,FALSE,"단축2";#N/A,#N/A,FALSE,"단축3";#N/A,#N/A,FALSE,"장축";#N/A,#N/A,FALSE,"4WD"}</definedName>
    <definedName name="ㄱㄷㅁㄱ" hidden="1">{#N/A,#N/A,FALSE,"단축1";#N/A,#N/A,FALSE,"단축2";#N/A,#N/A,FALSE,"단축3";#N/A,#N/A,FALSE,"장축";#N/A,#N/A,FALSE,"4WD"}</definedName>
    <definedName name="ㄱㄷㅁㄷㅈㅈㅈㅈㅈ"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ㅁㄷㅈㅈㅈㅈ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ㄱㄷㅂㅈㄱ" hidden="1">{#N/A,#N/A,FALSE,"단축1";#N/A,#N/A,FALSE,"단축2";#N/A,#N/A,FALSE,"단축3";#N/A,#N/A,FALSE,"장축";#N/A,#N/A,FALSE,"4WD"}</definedName>
    <definedName name="ㄱㄷㅅㄷㄴㅅㄷㅅㅅㄱㄷㅅㄱㄷㅅㄱㄷ" localSheetId="0">#REF!</definedName>
    <definedName name="ㄱㄷㅅㄷㄴㅅㄷㅅㅅㄱㄷㅅㄱㄷㅅㄱㄷ">#REF!</definedName>
    <definedName name="ㄱㄷㅅ히ㅏ" localSheetId="0" hidden="1">{#N/A,#N/A,FALSE,"지침";#N/A,#N/A,FALSE,"환경분석";#N/A,#N/A,FALSE,"Sheet16"}</definedName>
    <definedName name="ㄱㄷㅅ히ㅏ" hidden="1">{#N/A,#N/A,FALSE,"지침";#N/A,#N/A,FALSE,"환경분석";#N/A,#N/A,FALSE,"Sheet16"}</definedName>
    <definedName name="ㄱㄷㅈㄱ" hidden="1">{"'7'!$B$15:$D$32"}</definedName>
    <definedName name="ㄱㄷㅈㄱㄷㅈㄱ" localSheetId="0">#REF!</definedName>
    <definedName name="ㄱㄷㅈㄱㄷㅈㄱ">#REF!</definedName>
    <definedName name="ㄱㄷㅈㄱㄷㅈㄷㄱㄷㅁ" localSheetId="0" hidden="1">{#N/A,#N/A,FALSE,"PART-1234-8-12-9(41)";#N/A,#N/A,FALSE,"PARTS-2(3)";#N/A,#N/A,FALSE,"VAN SYSTEM";#N/A,#N/A,FALSE,"PARTS-10(26)";#N/A,#N/A,FALSE,"PART-5-6-7-11(14)";#N/A,#N/A,FALSE,"PARTS-4(3)";#N/A,#N/A,FALSE,"PCLASS"}</definedName>
    <definedName name="ㄱㄷㅈㄱㄷㅈㄷㄱㄷㅁ" hidden="1">{#N/A,#N/A,FALSE,"PART-1234-8-12-9(41)";#N/A,#N/A,FALSE,"PARTS-2(3)";#N/A,#N/A,FALSE,"VAN SYSTEM";#N/A,#N/A,FALSE,"PARTS-10(26)";#N/A,#N/A,FALSE,"PART-5-6-7-11(14)";#N/A,#N/A,FALSE,"PARTS-4(3)";#N/A,#N/A,FALSE,"PCLASS"}</definedName>
    <definedName name="ㄱㄷㅈㄱㅈㄱ">#REF!</definedName>
    <definedName name="ㄱㄷㅈㄷㄱ" hidden="1">{#N/A,#N/A,FALSE,"손익표지";#N/A,#N/A,FALSE,"손익계산";#N/A,#N/A,FALSE,"일반관리비";#N/A,#N/A,FALSE,"영업외수익";#N/A,#N/A,FALSE,"영업외비용";#N/A,#N/A,FALSE,"매출액";#N/A,#N/A,FALSE,"요약손익";#N/A,#N/A,FALSE,"요약대차";#N/A,#N/A,FALSE,"매출채권현황";#N/A,#N/A,FALSE,"매출채권명세"}</definedName>
    <definedName name="ㄱㄷㅈㅅㅈㄷ" hidden="1">{#N/A,#N/A,FALSE,"손익표지";#N/A,#N/A,FALSE,"손익계산";#N/A,#N/A,FALSE,"일반관리비";#N/A,#N/A,FALSE,"영업외수익";#N/A,#N/A,FALSE,"영업외비용";#N/A,#N/A,FALSE,"매출액";#N/A,#N/A,FALSE,"요약손익";#N/A,#N/A,FALSE,"요약대차";#N/A,#N/A,FALSE,"매출채권현황";#N/A,#N/A,FALSE,"매출채권명세"}</definedName>
    <definedName name="ㄱㄷㅎㄴㄷ" localSheetId="0" hidden="1">{#N/A,#N/A,FALSE,"단축1";#N/A,#N/A,FALSE,"단축2";#N/A,#N/A,FALSE,"단축3";#N/A,#N/A,FALSE,"장축";#N/A,#N/A,FALSE,"4WD"}</definedName>
    <definedName name="ㄱㄷㅎㄴㄷ" localSheetId="1" hidden="1">{#N/A,#N/A,FALSE,"단축1";#N/A,#N/A,FALSE,"단축2";#N/A,#N/A,FALSE,"단축3";#N/A,#N/A,FALSE,"장축";#N/A,#N/A,FALSE,"4WD"}</definedName>
    <definedName name="ㄱㄷㅎㄴㄷ" hidden="1">{#N/A,#N/A,FALSE,"단축1";#N/A,#N/A,FALSE,"단축2";#N/A,#N/A,FALSE,"단축3";#N/A,#N/A,FALSE,"장축";#N/A,#N/A,FALSE,"4WD"}</definedName>
    <definedName name="ㄱ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ㄱ돗ㄱ속" hidden="1">{#N/A,#N/A,FALSE,"손익표지";#N/A,#N/A,FALSE,"손익계산";#N/A,#N/A,FALSE,"일반관리비";#N/A,#N/A,FALSE,"영업외수익";#N/A,#N/A,FALSE,"영업외비용";#N/A,#N/A,FALSE,"매출액";#N/A,#N/A,FALSE,"요약손익";#N/A,#N/A,FALSE,"요약대차";#N/A,#N/A,FALSE,"매출채권현황";#N/A,#N/A,FALSE,"매출채권명세"}</definedName>
    <definedName name="ㄱ됴ㄱ됴ㄱ" hidden="1">{#N/A,#N/A,FALSE,"손익표지";#N/A,#N/A,FALSE,"손익계산";#N/A,#N/A,FALSE,"일반관리비";#N/A,#N/A,FALSE,"영업외수익";#N/A,#N/A,FALSE,"영업외비용";#N/A,#N/A,FALSE,"매출액";#N/A,#N/A,FALSE,"요약손익";#N/A,#N/A,FALSE,"요약대차";#N/A,#N/A,FALSE,"매출채권현황";#N/A,#N/A,FALSE,"매출채권명세"}</definedName>
    <definedName name="ㄱㄹㄴㄱㄷㅎㄱㄴㄷㅎ" localSheetId="0" hidden="1">{#N/A,#N/A,FALSE,"단축1";#N/A,#N/A,FALSE,"단축2";#N/A,#N/A,FALSE,"단축3";#N/A,#N/A,FALSE,"장축";#N/A,#N/A,FALSE,"4WD"}</definedName>
    <definedName name="ㄱㄹㄴㄱㄷㅎㄱㄴㄷㅎ" localSheetId="1" hidden="1">{#N/A,#N/A,FALSE,"단축1";#N/A,#N/A,FALSE,"단축2";#N/A,#N/A,FALSE,"단축3";#N/A,#N/A,FALSE,"장축";#N/A,#N/A,FALSE,"4WD"}</definedName>
    <definedName name="ㄱㄹㄴㄱㄷㅎㄱㄴㄷㅎ" hidden="1">{#N/A,#N/A,FALSE,"단축1";#N/A,#N/A,FALSE,"단축2";#N/A,#N/A,FALSE,"단축3";#N/A,#N/A,FALSE,"장축";#N/A,#N/A,FALSE,"4WD"}</definedName>
    <definedName name="ㄱㄹㄹ">#REF!</definedName>
    <definedName name="ㄱㄿ" hidden="1">{#N/A,#N/A,FALSE,"Sheet1"}</definedName>
    <definedName name="ㄱㄿ_1" hidden="1">{#N/A,#N/A,FALSE,"Sheet1"}</definedName>
    <definedName name="ㄱㄿ_2" hidden="1">{#N/A,#N/A,FALSE,"Sheet1"}</definedName>
    <definedName name="ㄱㄿ_3" hidden="1">{#N/A,#N/A,FALSE,"Sheet1"}</definedName>
    <definedName name="ㄱㅁㅁㄷㅁㄱㄷㄷㄱㅁㄱ" localSheetId="0" hidden="1">{#N/A,#N/A,FALSE,"PART-1234-8-12-9(41)";#N/A,#N/A,FALSE,"PARTS-2(3)";#N/A,#N/A,FALSE,"VAN SYSTEM";#N/A,#N/A,FALSE,"PARTS-10(26)";#N/A,#N/A,FALSE,"PART-5-6-7-11(14)";#N/A,#N/A,FALSE,"PARTS-4(3)";#N/A,#N/A,FALSE,"PCLASS"}</definedName>
    <definedName name="ㄱㅁㅁㄷㅁㄱㄷㄷㄱㅁㄱ" hidden="1">{#N/A,#N/A,FALSE,"PART-1234-8-12-9(41)";#N/A,#N/A,FALSE,"PARTS-2(3)";#N/A,#N/A,FALSE,"VAN SYSTEM";#N/A,#N/A,FALSE,"PARTS-10(26)";#N/A,#N/A,FALSE,"PART-5-6-7-11(14)";#N/A,#N/A,FALSE,"PARTS-4(3)";#N/A,#N/A,FALSE,"PCLASS"}</definedName>
    <definedName name="ㄱㅂㄷㅈㄱㄱㄱㄱㅇㄴ">#REF!</definedName>
    <definedName name="ㄱㅂㅁㅇㄹ" hidden="1">{#N/A,#N/A,FALSE,"손익표지";#N/A,#N/A,FALSE,"손익계산";#N/A,#N/A,FALSE,"일반관리비";#N/A,#N/A,FALSE,"영업외수익";#N/A,#N/A,FALSE,"영업외비용";#N/A,#N/A,FALSE,"매출액";#N/A,#N/A,FALSE,"요약손익";#N/A,#N/A,FALSE,"요약대차";#N/A,#N/A,FALSE,"매출채권현황";#N/A,#N/A,FALSE,"매출채권명세"}</definedName>
    <definedName name="ㄱ셕ㅅ" hidden="1">{#N/A,#N/A,FALSE,"손익표지";#N/A,#N/A,FALSE,"손익계산";#N/A,#N/A,FALSE,"일반관리비";#N/A,#N/A,FALSE,"영업외수익";#N/A,#N/A,FALSE,"영업외비용";#N/A,#N/A,FALSE,"매출액";#N/A,#N/A,FALSE,"요약손익";#N/A,#N/A,FALSE,"요약대차";#N/A,#N/A,FALSE,"매출채권현황";#N/A,#N/A,FALSE,"매출채권명세"}</definedName>
    <definedName name="ㄱ소" hidden="1">{#N/A,#N/A,FALSE,"손익표지";#N/A,#N/A,FALSE,"손익계산";#N/A,#N/A,FALSE,"일반관리비";#N/A,#N/A,FALSE,"영업외수익";#N/A,#N/A,FALSE,"영업외비용";#N/A,#N/A,FALSE,"매출액";#N/A,#N/A,FALSE,"요약손익";#N/A,#N/A,FALSE,"요약대차";#N/A,#N/A,FALSE,"매출채권현황";#N/A,#N/A,FALSE,"매출채권명세"}</definedName>
    <definedName name="ㄱ쇼" localSheetId="0">#REF!</definedName>
    <definedName name="ㄱ쇼">#REF!</definedName>
    <definedName name="ㄱ쇼ㅗㅕ7ㅑ" localSheetId="0" hidden="1">{#N/A,#N/A,FALSE,"신규dep";#N/A,#N/A,FALSE,"신규dep-금형상각후";#N/A,#N/A,FALSE,"신규dep-연구비상각후";#N/A,#N/A,FALSE,"신규dep-기계,공구상각후"}</definedName>
    <definedName name="ㄱ쇼ㅗㅕ7ㅑ" localSheetId="1" hidden="1">{#N/A,#N/A,FALSE,"신규dep";#N/A,#N/A,FALSE,"신규dep-금형상각후";#N/A,#N/A,FALSE,"신규dep-연구비상각후";#N/A,#N/A,FALSE,"신규dep-기계,공구상각후"}</definedName>
    <definedName name="ㄱ쇼ㅗㅕ7ㅑ" hidden="1">{#N/A,#N/A,FALSE,"신규dep";#N/A,#N/A,FALSE,"신규dep-금형상각후";#N/A,#N/A,FALSE,"신규dep-연구비상각후";#N/A,#N/A,FALSE,"신규dep-기계,공구상각후"}</definedName>
    <definedName name="ㄱ쇽ㅅ" hidden="1">{#N/A,#N/A,FALSE,"인원";#N/A,#N/A,FALSE,"비용2";#N/A,#N/A,FALSE,"비용1";#N/A,#N/A,FALSE,"비용";#N/A,#N/A,FALSE,"보증2";#N/A,#N/A,FALSE,"보증1";#N/A,#N/A,FALSE,"보증";#N/A,#N/A,FALSE,"손익1";#N/A,#N/A,FALSE,"손익";#N/A,#N/A,FALSE,"부서별매출";#N/A,#N/A,FALSE,"매출"}</definedName>
    <definedName name="ㄱㅇ" localSheetId="0" hidden="1">{#N/A,#N/A,FALSE,"단축1";#N/A,#N/A,FALSE,"단축2";#N/A,#N/A,FALSE,"단축3";#N/A,#N/A,FALSE,"장축";#N/A,#N/A,FALSE,"4WD"}</definedName>
    <definedName name="ㄱㅇ" localSheetId="1" hidden="1">{#N/A,#N/A,FALSE,"단축1";#N/A,#N/A,FALSE,"단축2";#N/A,#N/A,FALSE,"단축3";#N/A,#N/A,FALSE,"장축";#N/A,#N/A,FALSE,"4WD"}</definedName>
    <definedName name="ㄱㅇ" hidden="1">{#N/A,#N/A,FALSE,"단축1";#N/A,#N/A,FALSE,"단축2";#N/A,#N/A,FALSE,"단축3";#N/A,#N/A,FALSE,"장축";#N/A,#N/A,FALSE,"4WD"}</definedName>
    <definedName name="ㄱㅇㄴ" hidden="1">{#N/A,#N/A,FALSE,"손익표지";#N/A,#N/A,FALSE,"손익계산";#N/A,#N/A,FALSE,"일반관리비";#N/A,#N/A,FALSE,"영업외수익";#N/A,#N/A,FALSE,"영업외비용";#N/A,#N/A,FALSE,"매출액";#N/A,#N/A,FALSE,"요약손익";#N/A,#N/A,FALSE,"요약대차";#N/A,#N/A,FALSE,"매출채권현황";#N/A,#N/A,FALSE,"매출채권명세"}</definedName>
    <definedName name="ㄱㅈㄱㄷㅈㅈㅈ" localSheetId="0">#REF!</definedName>
    <definedName name="ㄱㅈㄱㄷㅈㅈㅈ">#REF!</definedName>
    <definedName name="ㄱㅈㄱㅈㅈㄹ" localSheetId="0">#REF!</definedName>
    <definedName name="ㄱㅈㄱㅈㅈㄹ">#REF!</definedName>
    <definedName name="ㄱㅎㄱㅎㅀ" hidden="1">[92]양식3!#REF!</definedName>
    <definedName name="ㄱㅎㅀㄴ" localSheetId="0">#REF!</definedName>
    <definedName name="ㄱㅎㅀㄴ">#REF!</definedName>
    <definedName name="ㄱ휴ㅣ시" hidden="1">#REF!</definedName>
    <definedName name="ㄱ히망ㅎ" hidden="1">{#N/A,#N/A,FALSE,"1.CRITERIA";#N/A,#N/A,FALSE,"2.IS";#N/A,#N/A,FALSE,"3.BS";#N/A,#N/A,FALSE,"4.PER PL";#N/A,#N/A,FALSE,"5.INVESTMENT";#N/A,#N/A,FALSE,"6.공문";#N/A,#N/A,FALSE,"7.netinvest"}</definedName>
    <definedName name="가" localSheetId="0">#REF!</definedName>
    <definedName name="가">#REF!</definedName>
    <definedName name="가1" localSheetId="0" hidden="1">{#N/A,#N/A,TRUE,"Y생산";#N/A,#N/A,TRUE,"Y판매";#N/A,#N/A,TRUE,"Y총물량";#N/A,#N/A,TRUE,"Y능력";#N/A,#N/A,TRUE,"YKD"}</definedName>
    <definedName name="가1" localSheetId="1" hidden="1">{#N/A,#N/A,TRUE,"Y생산";#N/A,#N/A,TRUE,"Y판매";#N/A,#N/A,TRUE,"Y총물량";#N/A,#N/A,TRUE,"Y능력";#N/A,#N/A,TRUE,"YKD"}</definedName>
    <definedName name="가1" hidden="1">{#N/A,#N/A,TRUE,"Y생산";#N/A,#N/A,TRUE,"Y판매";#N/A,#N/A,TRUE,"Y총물량";#N/A,#N/A,TRUE,"Y능력";#N/A,#N/A,TRUE,"YKD"}</definedName>
    <definedName name="가2" localSheetId="0" hidden="1">{#N/A,#N/A,TRUE,"Y생산";#N/A,#N/A,TRUE,"Y판매";#N/A,#N/A,TRUE,"Y총물량";#N/A,#N/A,TRUE,"Y능력";#N/A,#N/A,TRUE,"YKD"}</definedName>
    <definedName name="가2" localSheetId="1" hidden="1">{#N/A,#N/A,TRUE,"Y생산";#N/A,#N/A,TRUE,"Y판매";#N/A,#N/A,TRUE,"Y총물량";#N/A,#N/A,TRUE,"Y능력";#N/A,#N/A,TRUE,"YKD"}</definedName>
    <definedName name="가2" hidden="1">{#N/A,#N/A,TRUE,"Y생산";#N/A,#N/A,TRUE,"Y판매";#N/A,#N/A,TRUE,"Y총물량";#N/A,#N/A,TRUE,"Y능력";#N/A,#N/A,TRUE,"YKD"}</definedName>
    <definedName name="가가" localSheetId="0" hidden="1">{#N/A,#N/A,FALSE,"단축1";#N/A,#N/A,FALSE,"단축2";#N/A,#N/A,FALSE,"단축3";#N/A,#N/A,FALSE,"장축";#N/A,#N/A,FALSE,"4WD"}</definedName>
    <definedName name="가가" localSheetId="1" hidden="1">{#N/A,#N/A,FALSE,"단축1";#N/A,#N/A,FALSE,"단축2";#N/A,#N/A,FALSE,"단축3";#N/A,#N/A,FALSE,"장축";#N/A,#N/A,FALSE,"4WD"}</definedName>
    <definedName name="가가" hidden="1">{#N/A,#N/A,FALSE,"단축1";#N/A,#N/A,FALSE,"단축2";#N/A,#N/A,FALSE,"단축3";#N/A,#N/A,FALSE,"장축";#N/A,#N/A,FALSE,"4WD"}</definedName>
    <definedName name="가가가가" hidden="1">[5]양식3!#REF!</definedName>
    <definedName name="가격" localSheetId="0" hidden="1">{#N/A,#N/A,FALSE,"단축1";#N/A,#N/A,FALSE,"단축2";#N/A,#N/A,FALSE,"단축3";#N/A,#N/A,FALSE,"장축";#N/A,#N/A,FALSE,"4WD"}</definedName>
    <definedName name="가격" localSheetId="1" hidden="1">{#N/A,#N/A,FALSE,"단축1";#N/A,#N/A,FALSE,"단축2";#N/A,#N/A,FALSE,"단축3";#N/A,#N/A,FALSE,"장축";#N/A,#N/A,FALSE,"4WD"}</definedName>
    <definedName name="가격" hidden="1">{#N/A,#N/A,FALSE,"단축1";#N/A,#N/A,FALSE,"단축2";#N/A,#N/A,FALSE,"단축3";#N/A,#N/A,FALSE,"장축";#N/A,#N/A,FALSE,"4WD"}</definedName>
    <definedName name="가격합의서" hidden="1">{#N/A,#N/A,FALSE,"단축1";#N/A,#N/A,FALSE,"단축2";#N/A,#N/A,FALSE,"단축3";#N/A,#N/A,FALSE,"장축";#N/A,#N/A,FALSE,"4WD"}</definedName>
    <definedName name="가결산" hidden="1">{#N/A,#N/A,TRUE,"Summary";#N/A,#N/A,TRUE,"IS";#N/A,#N/A,TRUE,"Adj";#N/A,#N/A,TRUE,"BS";#N/A,#N/A,TRUE,"CF";#N/A,#N/A,TRUE,"Debt";#N/A,#N/A,TRUE,"IRR"}</definedName>
    <definedName name="가결산_1" hidden="1">{#N/A,#N/A,TRUE,"Summary";#N/A,#N/A,TRUE,"IS";#N/A,#N/A,TRUE,"Adj";#N/A,#N/A,TRUE,"BS";#N/A,#N/A,TRUE,"CF";#N/A,#N/A,TRUE,"Debt";#N/A,#N/A,TRUE,"IRR"}</definedName>
    <definedName name="가결산_2" hidden="1">{#N/A,#N/A,TRUE,"Summary";#N/A,#N/A,TRUE,"IS";#N/A,#N/A,TRUE,"Adj";#N/A,#N/A,TRUE,"BS";#N/A,#N/A,TRUE,"CF";#N/A,#N/A,TRUE,"Debt";#N/A,#N/A,TRUE,"IRR"}</definedName>
    <definedName name="가결산_3" hidden="1">{#N/A,#N/A,TRUE,"Summary";#N/A,#N/A,TRUE,"IS";#N/A,#N/A,TRUE,"Adj";#N/A,#N/A,TRUE,"BS";#N/A,#N/A,TRUE,"CF";#N/A,#N/A,TRUE,"Debt";#N/A,#N/A,TRUE,"IRR"}</definedName>
    <definedName name="可靠" localSheetId="0" hidden="1">{#N/A,#N/A,FALSE,"단축1";#N/A,#N/A,FALSE,"단축2";#N/A,#N/A,FALSE,"단축3";#N/A,#N/A,FALSE,"장축";#N/A,#N/A,FALSE,"4WD"}</definedName>
    <definedName name="可靠" localSheetId="1" hidden="1">{#N/A,#N/A,FALSE,"단축1";#N/A,#N/A,FALSE,"단축2";#N/A,#N/A,FALSE,"단축3";#N/A,#N/A,FALSE,"장축";#N/A,#N/A,FALSE,"4WD"}</definedName>
    <definedName name="可靠" hidden="1">{#N/A,#N/A,FALSE,"단축1";#N/A,#N/A,FALSE,"단축2";#N/A,#N/A,FALSE,"단축3";#N/A,#N/A,FALSE,"장축";#N/A,#N/A,FALSE,"4WD"}</definedName>
    <definedName name="가공비명세표" hidden="1">{#N/A,#N/A,TRUE,"일정"}</definedName>
    <definedName name="가나" localSheetId="0" hidden="1">{#N/A,#N/A,FALSE,"단축1";#N/A,#N/A,FALSE,"단축2";#N/A,#N/A,FALSE,"단축3";#N/A,#N/A,FALSE,"장축";#N/A,#N/A,FALSE,"4WD"}</definedName>
    <definedName name="가나" localSheetId="1" hidden="1">{#N/A,#N/A,FALSE,"단축1";#N/A,#N/A,FALSE,"단축2";#N/A,#N/A,FALSE,"단축3";#N/A,#N/A,FALSE,"장축";#N/A,#N/A,FALSE,"4WD"}</definedName>
    <definedName name="가나" hidden="1">{#N/A,#N/A,TRUE,"Y생산";#N/A,#N/A,TRUE,"Y판매";#N/A,#N/A,TRUE,"Y총물량";#N/A,#N/A,TRUE,"Y능력";#N/A,#N/A,TRUE,"YKD"}</definedName>
    <definedName name="가나다">#REF!</definedName>
    <definedName name="가나다라" hidden="1">{#N/A,#N/A,TRUE,"일정"}</definedName>
    <definedName name="가나다라마" hidden="1">{#N/A,#N/A,FALSE,"거주자";#N/A,#N/A,FALSE,"증투F"}</definedName>
    <definedName name="가나다오" hidden="1">{#N/A,#N/A,FALSE,"정공"}</definedName>
    <definedName name="가나라" hidden="1">{#N/A,#N/A,FALSE,"1.CRITERIA";#N/A,#N/A,FALSE,"2.IS";#N/A,#N/A,FALSE,"3.BS";#N/A,#N/A,FALSE,"4.PER PL";#N/A,#N/A,FALSE,"5.INVESTMENT";#N/A,#N/A,FALSE,"6.공문";#N/A,#N/A,FALSE,"7.netinvest"}</definedName>
    <definedName name="가나라다마바사아" hidden="1">{#N/A,#N/A,FALSE,"거주자";#N/A,#N/A,FALSE,"증투F"}</definedName>
    <definedName name="가다" hidden="1">{#N/A,#N/A,FALSE,"1.CRITERIA";#N/A,#N/A,FALSE,"2.IS";#N/A,#N/A,FALSE,"3.BS";#N/A,#N/A,FALSE,"4.PER PL";#N/A,#N/A,FALSE,"5.INVESTMENT";#N/A,#N/A,FALSE,"6.공문";#N/A,#N/A,FALSE,"7.netinvest"}</definedName>
    <definedName name="가동" localSheetId="0" hidden="1">{#N/A,#N/A,TRUE,"Y생산";#N/A,#N/A,TRUE,"Y판매";#N/A,#N/A,TRUE,"Y총물량";#N/A,#N/A,TRUE,"Y능력";#N/A,#N/A,TRUE,"YKD"}</definedName>
    <definedName name="가동" localSheetId="1" hidden="1">{#N/A,#N/A,TRUE,"Y생산";#N/A,#N/A,TRUE,"Y판매";#N/A,#N/A,TRUE,"Y총물량";#N/A,#N/A,TRUE,"Y능력";#N/A,#N/A,TRUE,"YKD"}</definedName>
    <definedName name="가동" hidden="1">{#N/A,#N/A,TRUE,"Y생산";#N/A,#N/A,TRUE,"Y판매";#N/A,#N/A,TRUE,"Y총물량";#N/A,#N/A,TRUE,"Y능력";#N/A,#N/A,TRUE,"YKD"}</definedName>
    <definedName name="가동2" localSheetId="0" hidden="1">{#N/A,#N/A,TRUE,"Y생산";#N/A,#N/A,TRUE,"Y판매";#N/A,#N/A,TRUE,"Y총물량";#N/A,#N/A,TRUE,"Y능력";#N/A,#N/A,TRUE,"YKD"}</definedName>
    <definedName name="가동2" localSheetId="1" hidden="1">{#N/A,#N/A,TRUE,"Y생산";#N/A,#N/A,TRUE,"Y판매";#N/A,#N/A,TRUE,"Y총물량";#N/A,#N/A,TRUE,"Y능력";#N/A,#N/A,TRUE,"YKD"}</definedName>
    <definedName name="가동2" hidden="1">{#N/A,#N/A,TRUE,"Y생산";#N/A,#N/A,TRUE,"Y판매";#N/A,#N/A,TRUE,"Y총물량";#N/A,#N/A,TRUE,"Y능력";#N/A,#N/A,TRUE,"YKD"}</definedName>
    <definedName name="가동비" hidden="1">#REF!</definedName>
    <definedName name="가동조건" localSheetId="0" hidden="1">{#N/A,#N/A,FALSE,"96 3월물량표";#N/A,#N/A,FALSE,"96 4월물량표";#N/A,#N/A,FALSE,"96 5월물량표"}</definedName>
    <definedName name="가동조건" localSheetId="1" hidden="1">{#N/A,#N/A,FALSE,"96 3월물량표";#N/A,#N/A,FALSE,"96 4월물량표";#N/A,#N/A,FALSE,"96 5월물량표"}</definedName>
    <definedName name="가동조건" hidden="1">{#N/A,#N/A,FALSE,"96 3월물량표";#N/A,#N/A,FALSE,"96 4월물량표";#N/A,#N/A,FALSE,"96 5월물량표"}</definedName>
    <definedName name="가라" hidden="1">{#N/A,#N/A,FALSE,"1.CRITERIA";#N/A,#N/A,FALSE,"2.IS";#N/A,#N/A,FALSE,"3.BS";#N/A,#N/A,FALSE,"4.PER PL";#N/A,#N/A,FALSE,"5.INVESTMENT";#N/A,#N/A,FALSE,"6.공문";#N/A,#N/A,FALSE,"7.netinvest"}</definedName>
    <definedName name="가람" localSheetId="0" hidden="1">{#N/A,#N/A,TRUE,"Y생산";#N/A,#N/A,TRUE,"Y판매";#N/A,#N/A,TRUE,"Y총물량";#N/A,#N/A,TRUE,"Y능력";#N/A,#N/A,TRUE,"YKD"}</definedName>
    <definedName name="가람" localSheetId="1" hidden="1">{#N/A,#N/A,TRUE,"Y생산";#N/A,#N/A,TRUE,"Y판매";#N/A,#N/A,TRUE,"Y총물량";#N/A,#N/A,TRUE,"Y능력";#N/A,#N/A,TRUE,"YKD"}</definedName>
    <definedName name="가람" hidden="1">{#N/A,#N/A,TRUE,"Y생산";#N/A,#N/A,TRUE,"Y판매";#N/A,#N/A,TRUE,"Y총물량";#N/A,#N/A,TRUE,"Y능력";#N/A,#N/A,TRUE,"YKD"}</definedName>
    <definedName name="가리" hidden="1">[130]노임이!#REF!</definedName>
    <definedName name="가보정bs테스트" hidden="1">{#N/A,#N/A,FALSE,"BS";#N/A,#N/A,FALSE,"PL";#N/A,#N/A,FALSE,"처분";#N/A,#N/A,FALSE,"현금";#N/A,#N/A,FALSE,"매출";#N/A,#N/A,FALSE,"원가";#N/A,#N/A,FALSE,"경영"}</definedName>
    <definedName name="가설전" localSheetId="0">#REF!</definedName>
    <definedName name="가설전">#REF!</definedName>
    <definedName name="가스" hidden="1">{#N/A,#N/A,FALSE,"인원";#N/A,#N/A,FALSE,"비용2";#N/A,#N/A,FALSE,"비용1";#N/A,#N/A,FALSE,"비용";#N/A,#N/A,FALSE,"보증2";#N/A,#N/A,FALSE,"보증1";#N/A,#N/A,FALSE,"보증";#N/A,#N/A,FALSE,"손익1";#N/A,#N/A,FALSE,"손익";#N/A,#N/A,FALSE,"부서별매출";#N/A,#N/A,FALSE,"매출"}</definedName>
    <definedName name="가시설" localSheetId="0">#REF!</definedName>
    <definedName name="가시설">#REF!</definedName>
    <definedName name="가시설설치" localSheetId="0">#REF!</definedName>
    <definedName name="가시설설치">#REF!</definedName>
    <definedName name="가시설치" localSheetId="0">#REF!</definedName>
    <definedName name="가시설치">#REF!</definedName>
    <definedName name="가아" hidden="1">{#N/A,#N/A,FALSE,"1.CRITERIA";#N/A,#N/A,FALSE,"2.IS";#N/A,#N/A,FALSE,"3.BS";#N/A,#N/A,FALSE,"4.PER PL";#N/A,#N/A,FALSE,"5.INVESTMENT";#N/A,#N/A,FALSE,"6.공문";#N/A,#N/A,FALSE,"7.netinvest"}</definedName>
    <definedName name="가아나" localSheetId="0" hidden="1">{#N/A,#N/A,TRUE,"Y생산";#N/A,#N/A,TRUE,"Y판매";#N/A,#N/A,TRUE,"Y총물량";#N/A,#N/A,TRUE,"Y능력";#N/A,#N/A,TRUE,"YKD"}</definedName>
    <definedName name="가아나" localSheetId="1" hidden="1">{#N/A,#N/A,TRUE,"Y생산";#N/A,#N/A,TRUE,"Y판매";#N/A,#N/A,TRUE,"Y총물량";#N/A,#N/A,TRUE,"Y능력";#N/A,#N/A,TRUE,"YKD"}</definedName>
    <definedName name="가아나" hidden="1">{#N/A,#N/A,TRUE,"Y생산";#N/A,#N/A,TRUE,"Y판매";#N/A,#N/A,TRUE,"Y총물량";#N/A,#N/A,TRUE,"Y능력";#N/A,#N/A,TRUE,"YKD"}</definedName>
    <definedName name="가아노" hidden="1">{#N/A,#N/A,FALSE,"1.CRITERIA";#N/A,#N/A,FALSE,"2.IS";#N/A,#N/A,FALSE,"3.BS";#N/A,#N/A,FALSE,"4.PER PL";#N/A,#N/A,FALSE,"5.INVESTMENT";#N/A,#N/A,FALSE,"6.공문";#N/A,#N/A,FALSE,"7.netinvest"}</definedName>
    <definedName name="가아다" hidden="1">{#N/A,#N/A,FALSE,"1.CRITERIA";#N/A,#N/A,FALSE,"2.IS";#N/A,#N/A,FALSE,"3.BS";#N/A,#N/A,FALSE,"4.PER PL";#N/A,#N/A,FALSE,"5.INVESTMENT";#N/A,#N/A,FALSE,"6.공문";#N/A,#N/A,FALSE,"7.netinvest"}</definedName>
    <definedName name="가아차" hidden="1">{#N/A,#N/A,FALSE,"1.CRITERIA";#N/A,#N/A,FALSE,"2.IS";#N/A,#N/A,FALSE,"3.BS";#N/A,#N/A,FALSE,"4.PER PL";#N/A,#N/A,FALSE,"5.INVESTMENT";#N/A,#N/A,FALSE,"6.공문";#N/A,#N/A,FALSE,"7.netinvest"}</definedName>
    <definedName name="가아ㅓ라어" hidden="1">{#N/A,#N/A,FALSE,"초도품";#N/A,#N/A,FALSE,"초도품 (2)";#N/A,#N/A,FALSE,"초도품 (3)";#N/A,#N/A,FALSE,"초도품 (4)";#N/A,#N/A,FALSE,"초도품 (5)";#N/A,#N/A,FALSE,"초도품 (6)"}</definedName>
    <definedName name="가액순" localSheetId="0">#REF!</definedName>
    <definedName name="가액순">#REF!</definedName>
    <definedName name="가오" hidden="1">{#N/A,#N/A,FALSE,"1.CRITERIA";#N/A,#N/A,FALSE,"2.IS";#N/A,#N/A,FALSE,"3.BS";#N/A,#N/A,FALSE,"4.PER PL";#N/A,#N/A,FALSE,"5.INVESTMENT";#N/A,#N/A,FALSE,"6.공문";#N/A,#N/A,FALSE,"7.netinvest"}</definedName>
    <definedName name="가오나" hidden="1">{#N/A,#N/A,FALSE,"1.CRITERIA";#N/A,#N/A,FALSE,"2.IS";#N/A,#N/A,FALSE,"3.BS";#N/A,#N/A,FALSE,"4.PER PL";#N/A,#N/A,FALSE,"5.INVESTMENT";#N/A,#N/A,FALSE,"6.공문";#N/A,#N/A,FALSE,"7.netinvest"}</definedName>
    <definedName name="가오아" hidden="1">{#N/A,#N/A,FALSE,"1.CRITERIA";#N/A,#N/A,FALSE,"2.IS";#N/A,#N/A,FALSE,"3.BS";#N/A,#N/A,FALSE,"4.PER PL";#N/A,#N/A,FALSE,"5.INVESTMENT";#N/A,#N/A,FALSE,"6.공문";#N/A,#N/A,FALSE,"7.netinvest"}</definedName>
    <definedName name="가을" hidden="1">{#N/A,#N/A,TRUE,"Y생산";#N/A,#N/A,TRUE,"Y판매";#N/A,#N/A,TRUE,"Y총물량";#N/A,#N/A,TRUE,"Y능력";#N/A,#N/A,TRUE,"YKD"}</definedName>
    <definedName name="가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가카" hidden="1">{#N/A,#N/A,FALSE,"1.CRITERIA";#N/A,#N/A,FALSE,"2.IS";#N/A,#N/A,FALSE,"3.BS";#N/A,#N/A,FALSE,"4.PER PL";#N/A,#N/A,FALSE,"5.INVESTMENT";#N/A,#N/A,FALSE,"6.공문";#N/A,#N/A,FALSE,"7.netinvest"}</definedName>
    <definedName name="가타" hidden="1">{#N/A,#N/A,TRUE,"Y생산";#N/A,#N/A,TRUE,"Y판매";#N/A,#N/A,TRUE,"Y총물량";#N/A,#N/A,TRUE,"Y능력";#N/A,#N/A,TRUE,"YKD"}</definedName>
    <definedName name="각"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각가가" localSheetId="0" hidden="1">{#N/A,#N/A,FALSE,"단축1";#N/A,#N/A,FALSE,"단축2";#N/A,#N/A,FALSE,"단축3";#N/A,#N/A,FALSE,"장축";#N/A,#N/A,FALSE,"4WD"}</definedName>
    <definedName name="각가가" localSheetId="1" hidden="1">{#N/A,#N/A,FALSE,"단축1";#N/A,#N/A,FALSE,"단축2";#N/A,#N/A,FALSE,"단축3";#N/A,#N/A,FALSE,"장축";#N/A,#N/A,FALSE,"4WD"}</definedName>
    <definedName name="각가가" hidden="1">{#N/A,#N/A,FALSE,"단축1";#N/A,#N/A,FALSE,"단축2";#N/A,#N/A,FALSE,"단축3";#N/A,#N/A,FALSE,"장축";#N/A,#N/A,FALSE,"4WD"}</definedName>
    <definedName name="각방안" localSheetId="0" hidden="1">{#N/A,#N/A,FALSE,"단축1";#N/A,#N/A,FALSE,"단축2";#N/A,#N/A,FALSE,"단축3";#N/A,#N/A,FALSE,"장축";#N/A,#N/A,FALSE,"4WD"}</definedName>
    <definedName name="각방안" localSheetId="1" hidden="1">{#N/A,#N/A,FALSE,"단축1";#N/A,#N/A,FALSE,"단축2";#N/A,#N/A,FALSE,"단축3";#N/A,#N/A,FALSE,"장축";#N/A,#N/A,FALSE,"4WD"}</definedName>
    <definedName name="각방안" hidden="1">{#N/A,#N/A,FALSE,"단축1";#N/A,#N/A,FALSE,"단축2";#N/A,#N/A,FALSE,"단축3";#N/A,#N/A,FALSE,"장축";#N/A,#N/A,FALSE,"4WD"}</definedName>
    <definedName name="각자" localSheetId="0" hidden="1">{#N/A,#N/A,FALSE,"단축1";#N/A,#N/A,FALSE,"단축2";#N/A,#N/A,FALSE,"단축3";#N/A,#N/A,FALSE,"장축";#N/A,#N/A,FALSE,"4WD"}</definedName>
    <definedName name="각자" localSheetId="1" hidden="1">{#N/A,#N/A,FALSE,"단축1";#N/A,#N/A,FALSE,"단축2";#N/A,#N/A,FALSE,"단축3";#N/A,#N/A,FALSE,"장축";#N/A,#N/A,FALSE,"4WD"}</definedName>
    <definedName name="각자" hidden="1">{#N/A,#N/A,FALSE,"단축1";#N/A,#N/A,FALSE,"단축2";#N/A,#N/A,FALSE,"단축3";#N/A,#N/A,FALSE,"장축";#N/A,#N/A,FALSE,"4WD"}</definedName>
    <definedName name="刻板" localSheetId="0" hidden="1">{#N/A,#N/A,FALSE,"단축1";#N/A,#N/A,FALSE,"단축2";#N/A,#N/A,FALSE,"단축3";#N/A,#N/A,FALSE,"장축";#N/A,#N/A,FALSE,"4WD"}</definedName>
    <definedName name="刻板" localSheetId="1" hidden="1">{#N/A,#N/A,FALSE,"단축1";#N/A,#N/A,FALSE,"단축2";#N/A,#N/A,FALSE,"단축3";#N/A,#N/A,FALSE,"장축";#N/A,#N/A,FALSE,"4WD"}</definedName>
    <definedName name="刻板" hidden="1">{#N/A,#N/A,FALSE,"단축1";#N/A,#N/A,FALSE,"단축2";#N/A,#N/A,FALSE,"단축3";#N/A,#N/A,FALSE,"장축";#N/A,#N/A,FALSE,"4WD"}</definedName>
    <definedName name="간" hidden="1">{#N/A,#N/A,FALSE,"UNIT";#N/A,#N/A,FALSE,"UNIT";#N/A,#N/A,FALSE,"계정"}</definedName>
    <definedName name="간섭" localSheetId="0" hidden="1">{#N/A,#N/A,FALSE,"단축1";#N/A,#N/A,FALSE,"단축2";#N/A,#N/A,FALSE,"단축3";#N/A,#N/A,FALSE,"장축";#N/A,#N/A,FALSE,"4WD"}</definedName>
    <definedName name="간섭" localSheetId="1" hidden="1">{#N/A,#N/A,FALSE,"단축1";#N/A,#N/A,FALSE,"단축2";#N/A,#N/A,FALSE,"단축3";#N/A,#N/A,FALSE,"장축";#N/A,#N/A,FALSE,"4WD"}</definedName>
    <definedName name="간섭" hidden="1">{#N/A,#N/A,FALSE,"단축1";#N/A,#N/A,FALSE,"단축2";#N/A,#N/A,FALSE,"단축3";#N/A,#N/A,FALSE,"장축";#N/A,#N/A,FALSE,"4WD"}</definedName>
    <definedName name="간접경비" hidden="1">[95]Sheet2!#REF!</definedName>
    <definedName name="갈" localSheetId="0">#REF!</definedName>
    <definedName name="갈">#REF!</definedName>
    <definedName name="감"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감가" hidden="1">#REF!</definedName>
    <definedName name="감가overall" hidden="1">{#N/A,#N/A,FALSE,"Aging Summary";#N/A,#N/A,FALSE,"Ratio Analysis";#N/A,#N/A,FALSE,"Test 120 Day Accts";#N/A,#N/A,FALSE,"Tickmarks"}</definedName>
    <definedName name="감가대상" hidden="1">#REF!</definedName>
    <definedName name="감가상각" localSheetId="0">#REF!</definedName>
    <definedName name="감가상각">#REF!</definedName>
    <definedName name="감가상각22H" hidden="1">{#N/A,#N/A,FALSE,"9612"}</definedName>
    <definedName name="감리상주" localSheetId="0" hidden="1">{#N/A,#N/A,FALSE,"지침";#N/A,#N/A,FALSE,"환경분석";#N/A,#N/A,FALSE,"Sheet16"}</definedName>
    <definedName name="감리상주" hidden="1">{#N/A,#N/A,FALSE,"지침";#N/A,#N/A,FALSE,"환경분석";#N/A,#N/A,FALSE,"Sheet16"}</definedName>
    <definedName name="감사" hidden="1">{#N/A,#N/A,FALSE,"손익표지";#N/A,#N/A,FALSE,"손익계산";#N/A,#N/A,FALSE,"일반관리비";#N/A,#N/A,FALSE,"영업외수익";#N/A,#N/A,FALSE,"영업외비용";#N/A,#N/A,FALSE,"매출액";#N/A,#N/A,FALSE,"요약손익";#N/A,#N/A,FALSE,"요약대차";#N/A,#N/A,FALSE,"매출채권현황";#N/A,#N/A,FALSE,"매출채권명세"}</definedName>
    <definedName name="감정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갑부" hidden="1">{#N/A,#N/A,FALSE,"인원";#N/A,#N/A,FALSE,"비용2";#N/A,#N/A,FALSE,"비용1";#N/A,#N/A,FALSE,"비용";#N/A,#N/A,FALSE,"보증2";#N/A,#N/A,FALSE,"보증1";#N/A,#N/A,FALSE,"보증";#N/A,#N/A,FALSE,"손익1";#N/A,#N/A,FALSE,"손익";#N/A,#N/A,FALSE,"부서별매출";#N/A,#N/A,FALSE,"매출"}</definedName>
    <definedName name="갑지" localSheetId="0">#REF!</definedName>
    <definedName name="갑지">#REF!</definedName>
    <definedName name="갔" localSheetId="0" hidden="1">{#N/A,#N/A,FALSE,"Sheet5"}</definedName>
    <definedName name="갔" localSheetId="1" hidden="1">{#N/A,#N/A,FALSE,"Sheet5"}</definedName>
    <definedName name="갔" hidden="1">{#N/A,#N/A,FALSE,"Sheet5"}</definedName>
    <definedName name="강" localSheetId="0" hidden="1">{#N/A,#N/A,FALSE,"Sheet5"}</definedName>
    <definedName name="강" localSheetId="1" hidden="1">{#N/A,#N/A,FALSE,"Sheet5"}</definedName>
    <definedName name="강" hidden="1">{#N/A,#N/A,FALSE,"Sheet5"}</definedName>
    <definedName name="강강농" localSheetId="0" hidden="1">{#N/A,#N/A,FALSE,"단축1";#N/A,#N/A,FALSE,"단축2";#N/A,#N/A,FALSE,"단축3";#N/A,#N/A,FALSE,"장축";#N/A,#N/A,FALSE,"4WD"}</definedName>
    <definedName name="강강농" localSheetId="1" hidden="1">{#N/A,#N/A,FALSE,"단축1";#N/A,#N/A,FALSE,"단축2";#N/A,#N/A,FALSE,"단축3";#N/A,#N/A,FALSE,"장축";#N/A,#N/A,FALSE,"4WD"}</definedName>
    <definedName name="강강농" hidden="1">{#N/A,#N/A,FALSE,"단축1";#N/A,#N/A,FALSE,"단축2";#N/A,#N/A,FALSE,"단축3";#N/A,#N/A,FALSE,"장축";#N/A,#N/A,FALSE,"4WD"}</definedName>
    <definedName name="강까">#REF!</definedName>
    <definedName name="강수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강재" hidden="1">{#N/A,#N/A,FALSE,"배수1"}</definedName>
    <definedName name="강주형"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강주형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개" localSheetId="0" hidden="1">{#N/A,#N/A,FALSE,"단축1";#N/A,#N/A,FALSE,"단축2";#N/A,#N/A,FALSE,"단축3";#N/A,#N/A,FALSE,"장축";#N/A,#N/A,FALSE,"4WD"}</definedName>
    <definedName name="개" localSheetId="1" hidden="1">{#N/A,#N/A,FALSE,"단축1";#N/A,#N/A,FALSE,"단축2";#N/A,#N/A,FALSE,"단축3";#N/A,#N/A,FALSE,"장축";#N/A,#N/A,FALSE,"4WD"}</definedName>
    <definedName name="개" hidden="1">{#N/A,#N/A,FALSE,"단축1";#N/A,#N/A,FALSE,"단축2";#N/A,#N/A,FALSE,"단축3";#N/A,#N/A,FALSE,"장축";#N/A,#N/A,FALSE,"4WD"}</definedName>
    <definedName name="개구리" hidden="1">{#N/A,#N/A,TRUE,"Y생산";#N/A,#N/A,TRUE,"Y판매";#N/A,#N/A,TRUE,"Y총물량";#N/A,#N/A,TRUE,"Y능력";#N/A,#N/A,TRUE,"YKD"}</definedName>
    <definedName name="개발" hidden="1">{#N/A,#N/A,FALSE,"단축1";#N/A,#N/A,FALSE,"단축2";#N/A,#N/A,FALSE,"단축3";#N/A,#N/A,FALSE,"장축";#N/A,#N/A,FALSE,"4WD"}</definedName>
    <definedName name="개발계획" localSheetId="0" hidden="1">{#N/A,#N/A,FALSE,"단축1";#N/A,#N/A,FALSE,"단축2";#N/A,#N/A,FALSE,"단축3";#N/A,#N/A,FALSE,"장축";#N/A,#N/A,FALSE,"4WD"}</definedName>
    <definedName name="개발계획" localSheetId="1" hidden="1">{#N/A,#N/A,FALSE,"단축1";#N/A,#N/A,FALSE,"단축2";#N/A,#N/A,FALSE,"단축3";#N/A,#N/A,FALSE,"장축";#N/A,#N/A,FALSE,"4WD"}</definedName>
    <definedName name="개발계획" hidden="1">{#N/A,#N/A,FALSE,"단축1";#N/A,#N/A,FALSE,"단축2";#N/A,#N/A,FALSE,"단축3";#N/A,#N/A,FALSE,"장축";#N/A,#N/A,FALSE,"4WD"}</definedName>
    <definedName name="개발과장" localSheetId="0" hidden="1">{#N/A,#N/A,FALSE,"단축1";#N/A,#N/A,FALSE,"단축2";#N/A,#N/A,FALSE,"단축3";#N/A,#N/A,FALSE,"장축";#N/A,#N/A,FALSE,"4WD"}</definedName>
    <definedName name="개발과장" localSheetId="1" hidden="1">{#N/A,#N/A,FALSE,"단축1";#N/A,#N/A,FALSE,"단축2";#N/A,#N/A,FALSE,"단축3";#N/A,#N/A,FALSE,"장축";#N/A,#N/A,FALSE,"4WD"}</definedName>
    <definedName name="개발과장" hidden="1">{#N/A,#N/A,FALSE,"단축1";#N/A,#N/A,FALSE,"단축2";#N/A,#N/A,FALSE,"단축3";#N/A,#N/A,FALSE,"장축";#N/A,#N/A,FALSE,"4WD"}</definedName>
    <definedName name="개발문제범" localSheetId="0" hidden="1">{#N/A,#N/A,FALSE,"단축1";#N/A,#N/A,FALSE,"단축2";#N/A,#N/A,FALSE,"단축3";#N/A,#N/A,FALSE,"장축";#N/A,#N/A,FALSE,"4WD"}</definedName>
    <definedName name="개발문제범" localSheetId="1" hidden="1">{#N/A,#N/A,FALSE,"단축1";#N/A,#N/A,FALSE,"단축2";#N/A,#N/A,FALSE,"단축3";#N/A,#N/A,FALSE,"장축";#N/A,#N/A,FALSE,"4WD"}</definedName>
    <definedName name="개발문제범" hidden="1">{#N/A,#N/A,FALSE,"단축1";#N/A,#N/A,FALSE,"단축2";#N/A,#N/A,FALSE,"단축3";#N/A,#N/A,FALSE,"장축";#N/A,#N/A,FALSE,"4WD"}</definedName>
    <definedName name="개발방안" hidden="1">{#N/A,#N/A,FALSE,"단축1";#N/A,#N/A,FALSE,"단축2";#N/A,#N/A,FALSE,"단축3";#N/A,#N/A,FALSE,"장축";#N/A,#N/A,FALSE,"4WD"}</definedName>
    <definedName name="개발비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개발비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발비율" localSheetId="0">#REF!</definedName>
    <definedName name="개발비율">#REF!</definedName>
    <definedName name="개발시험종합" localSheetId="0" hidden="1">#REF!</definedName>
    <definedName name="개발시험종합" localSheetId="1" hidden="1">#REF!</definedName>
    <definedName name="개발시험종합" hidden="1">#REF!</definedName>
    <definedName name="개발양수도3">#REF!</definedName>
    <definedName name="개발일정수정" localSheetId="0" hidden="1">{#N/A,#N/A,FALSE,"단축1";#N/A,#N/A,FALSE,"단축2";#N/A,#N/A,FALSE,"단축3";#N/A,#N/A,FALSE,"장축";#N/A,#N/A,FALSE,"4WD"}</definedName>
    <definedName name="개발일정수정" localSheetId="1" hidden="1">{#N/A,#N/A,FALSE,"단축1";#N/A,#N/A,FALSE,"단축2";#N/A,#N/A,FALSE,"단축3";#N/A,#N/A,FALSE,"장축";#N/A,#N/A,FALSE,"4WD"}</definedName>
    <definedName name="개발일정수정" hidden="1">{#N/A,#N/A,FALSE,"단축1";#N/A,#N/A,FALSE,"단축2";#N/A,#N/A,FALSE,"단축3";#N/A,#N/A,FALSE,"장축";#N/A,#N/A,FALSE,"4WD"}</definedName>
    <definedName name="개발회의" hidden="1">{#N/A,#N/A,FALSE,"단축1";#N/A,#N/A,FALSE,"단축2";#N/A,#N/A,FALSE,"단축3";#N/A,#N/A,FALSE,"장축";#N/A,#N/A,FALSE,"4WD"}</definedName>
    <definedName name="개새끼" hidden="1">{#N/A,#N/A,FALSE,"인원";#N/A,#N/A,FALSE,"비용2";#N/A,#N/A,FALSE,"비용1";#N/A,#N/A,FALSE,"비용";#N/A,#N/A,FALSE,"보증2";#N/A,#N/A,FALSE,"보증1";#N/A,#N/A,FALSE,"보증";#N/A,#N/A,FALSE,"손익1";#N/A,#N/A,FALSE,"손익";#N/A,#N/A,FALSE,"부서별매출";#N/A,#N/A,FALSE,"매출"}</definedName>
    <definedName name="개선" localSheetId="0" hidden="1">{#N/A,#N/A,FALSE,"단축1";#N/A,#N/A,FALSE,"단축2";#N/A,#N/A,FALSE,"단축3";#N/A,#N/A,FALSE,"장축";#N/A,#N/A,FALSE,"4WD"}</definedName>
    <definedName name="개선" localSheetId="1" hidden="1">{#N/A,#N/A,FALSE,"단축1";#N/A,#N/A,FALSE,"단축2";#N/A,#N/A,FALSE,"단축3";#N/A,#N/A,FALSE,"장축";#N/A,#N/A,FALSE,"4WD"}</definedName>
    <definedName name="개선" hidden="1">{#N/A,#N/A,FALSE,"단축1";#N/A,#N/A,FALSE,"단축2";#N/A,#N/A,FALSE,"단축3";#N/A,#N/A,FALSE,"장축";#N/A,#N/A,FALSE,"4WD"}</definedName>
    <definedName name="개선1" localSheetId="0" hidden="1">{#N/A,#N/A,FALSE,"단축1";#N/A,#N/A,FALSE,"단축2";#N/A,#N/A,FALSE,"단축3";#N/A,#N/A,FALSE,"장축";#N/A,#N/A,FALSE,"4WD"}</definedName>
    <definedName name="개선1" localSheetId="1" hidden="1">{#N/A,#N/A,FALSE,"단축1";#N/A,#N/A,FALSE,"단축2";#N/A,#N/A,FALSE,"단축3";#N/A,#N/A,FALSE,"장축";#N/A,#N/A,FALSE,"4WD"}</definedName>
    <definedName name="개선1" hidden="1">{#N/A,#N/A,FALSE,"단축1";#N/A,#N/A,FALSE,"단축2";#N/A,#N/A,FALSE,"단축3";#N/A,#N/A,FALSE,"장축";#N/A,#N/A,FALSE,"4WD"}</definedName>
    <definedName name="개선1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과장1" localSheetId="0" hidden="1">{#N/A,#N/A,FALSE,"단축1";#N/A,#N/A,FALSE,"단축2";#N/A,#N/A,FALSE,"단축3";#N/A,#N/A,FALSE,"장축";#N/A,#N/A,FALSE,"4WD"}</definedName>
    <definedName name="개선과장1" localSheetId="1" hidden="1">{#N/A,#N/A,FALSE,"단축1";#N/A,#N/A,FALSE,"단축2";#N/A,#N/A,FALSE,"단축3";#N/A,#N/A,FALSE,"장축";#N/A,#N/A,FALSE,"4WD"}</definedName>
    <definedName name="개선과장1" hidden="1">{#N/A,#N/A,FALSE,"단축1";#N/A,#N/A,FALSE,"단축2";#N/A,#N/A,FALSE,"단축3";#N/A,#N/A,FALSE,"장축";#N/A,#N/A,FALSE,"4WD"}</definedName>
    <definedName name="개선과장2" localSheetId="0" hidden="1">{#N/A,#N/A,FALSE,"단축1";#N/A,#N/A,FALSE,"단축2";#N/A,#N/A,FALSE,"단축3";#N/A,#N/A,FALSE,"장축";#N/A,#N/A,FALSE,"4WD"}</definedName>
    <definedName name="개선과장2" localSheetId="1" hidden="1">{#N/A,#N/A,FALSE,"단축1";#N/A,#N/A,FALSE,"단축2";#N/A,#N/A,FALSE,"단축3";#N/A,#N/A,FALSE,"장축";#N/A,#N/A,FALSE,"4WD"}</definedName>
    <definedName name="개선과장2" hidden="1">{#N/A,#N/A,FALSE,"단축1";#N/A,#N/A,FALSE,"단축2";#N/A,#N/A,FALSE,"단축3";#N/A,#N/A,FALSE,"장축";#N/A,#N/A,FALSE,"4WD"}</definedName>
    <definedName name="개선과정" localSheetId="0" hidden="1">{#N/A,#N/A,FALSE,"단축1";#N/A,#N/A,FALSE,"단축2";#N/A,#N/A,FALSE,"단축3";#N/A,#N/A,FALSE,"장축";#N/A,#N/A,FALSE,"4WD"}</definedName>
    <definedName name="개선과정" localSheetId="1" hidden="1">{#N/A,#N/A,FALSE,"단축1";#N/A,#N/A,FALSE,"단축2";#N/A,#N/A,FALSE,"단축3";#N/A,#N/A,FALSE,"장축";#N/A,#N/A,FALSE,"4WD"}</definedName>
    <definedName name="개선과정" hidden="1">{#N/A,#N/A,FALSE,"단축1";#N/A,#N/A,FALSE,"단축2";#N/A,#N/A,FALSE,"단축3";#N/A,#N/A,FALSE,"장축";#N/A,#N/A,FALSE,"4WD"}</definedName>
    <definedName name="개선과정1" localSheetId="0" hidden="1">{#N/A,#N/A,FALSE,"단축1";#N/A,#N/A,FALSE,"단축2";#N/A,#N/A,FALSE,"단축3";#N/A,#N/A,FALSE,"장축";#N/A,#N/A,FALSE,"4WD"}</definedName>
    <definedName name="개선과정1" localSheetId="1" hidden="1">{#N/A,#N/A,FALSE,"단축1";#N/A,#N/A,FALSE,"단축2";#N/A,#N/A,FALSE,"단축3";#N/A,#N/A,FALSE,"장축";#N/A,#N/A,FALSE,"4WD"}</definedName>
    <definedName name="개선과정1" hidden="1">{#N/A,#N/A,FALSE,"단축1";#N/A,#N/A,FALSE,"단축2";#N/A,#N/A,FALSE,"단축3";#N/A,#N/A,FALSE,"장축";#N/A,#N/A,FALSE,"4WD"}</definedName>
    <definedName name="개선과제1" localSheetId="0" hidden="1">{#N/A,#N/A,FALSE,"단축1";#N/A,#N/A,FALSE,"단축2";#N/A,#N/A,FALSE,"단축3";#N/A,#N/A,FALSE,"장축";#N/A,#N/A,FALSE,"4WD"}</definedName>
    <definedName name="개선과제1" localSheetId="1" hidden="1">{#N/A,#N/A,FALSE,"단축1";#N/A,#N/A,FALSE,"단축2";#N/A,#N/A,FALSE,"단축3";#N/A,#N/A,FALSE,"장축";#N/A,#N/A,FALSE,"4WD"}</definedName>
    <definedName name="개선과제1" hidden="1">{#N/A,#N/A,FALSE,"단축1";#N/A,#N/A,FALSE,"단축2";#N/A,#N/A,FALSE,"단축3";#N/A,#N/A,FALSE,"장축";#N/A,#N/A,FALSE,"4WD"}</definedName>
    <definedName name="개선내용" localSheetId="0" hidden="1">{#N/A,#N/A,TRUE,"Y생산";#N/A,#N/A,TRUE,"Y판매";#N/A,#N/A,TRUE,"Y총물량";#N/A,#N/A,TRUE,"Y능력";#N/A,#N/A,TRUE,"YKD"}</definedName>
    <definedName name="개선내용" localSheetId="1" hidden="1">{#N/A,#N/A,TRUE,"Y생산";#N/A,#N/A,TRUE,"Y판매";#N/A,#N/A,TRUE,"Y총물량";#N/A,#N/A,TRUE,"Y능력";#N/A,#N/A,TRUE,"YKD"}</definedName>
    <definedName name="개선내용" hidden="1">{#N/A,#N/A,TRUE,"Y생산";#N/A,#N/A,TRUE,"Y판매";#N/A,#N/A,TRUE,"Y총물량";#N/A,#N/A,TRUE,"Y능력";#N/A,#N/A,TRUE,"YKD"}</definedName>
    <definedName name="개선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사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실적" localSheetId="0" hidden="1">{#N/A,#N/A,TRUE,"Y생산";#N/A,#N/A,TRUE,"Y판매";#N/A,#N/A,TRUE,"Y총물량";#N/A,#N/A,TRUE,"Y능력";#N/A,#N/A,TRUE,"YKD"}</definedName>
    <definedName name="개선실적" localSheetId="1" hidden="1">{#N/A,#N/A,TRUE,"Y생산";#N/A,#N/A,TRUE,"Y판매";#N/A,#N/A,TRUE,"Y총물량";#N/A,#N/A,TRUE,"Y능력";#N/A,#N/A,TRUE,"YKD"}</definedName>
    <definedName name="개선실적" hidden="1">{#N/A,#N/A,TRUE,"Y생산";#N/A,#N/A,TRUE,"Y판매";#N/A,#N/A,TRUE,"Y총물량";#N/A,#N/A,TRUE,"Y능력";#N/A,#N/A,TRUE,"YKD"}</definedName>
    <definedName name="개선전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4"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99"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전후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정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정후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선합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개요" hidden="1">{#N/A,#N/A,FALSE,"단축1";#N/A,#N/A,FALSE,"단축2";#N/A,#N/A,FALSE,"단축3";#N/A,#N/A,FALSE,"장축";#N/A,#N/A,FALSE,"4WD"}</definedName>
    <definedName name="개정중요성기준" hidden="1">#REF!</definedName>
    <definedName name="객실원" hidden="1">#REF!</definedName>
    <definedName name="갤로" hidden="1">{#N/A,#N/A,FALSE,"정공"}</definedName>
    <definedName name="갸">#REF!</definedName>
    <definedName name="거" localSheetId="0" hidden="1">{#N/A,#N/A,FALSE,"단축1";#N/A,#N/A,FALSE,"단축2";#N/A,#N/A,FALSE,"단축3";#N/A,#N/A,FALSE,"장축";#N/A,#N/A,FALSE,"4WD"}</definedName>
    <definedName name="거" localSheetId="1" hidden="1">{#N/A,#N/A,FALSE,"단축1";#N/A,#N/A,FALSE,"단축2";#N/A,#N/A,FALSE,"단축3";#N/A,#N/A,FALSE,"장축";#N/A,#N/A,FALSE,"4WD"}</definedName>
    <definedName name="거" hidden="1">{#N/A,#N/A,FALSE,"단축1";#N/A,#N/A,FALSE,"단축2";#N/A,#N/A,FALSE,"단축3";#N/A,#N/A,FALSE,"장축";#N/A,#N/A,FALSE,"4WD"}</definedName>
    <definedName name="거거" hidden="1">{#N/A,#N/A,TRUE,"Y생산";#N/A,#N/A,TRUE,"Y판매";#N/A,#N/A,TRUE,"Y총물량";#N/A,#N/A,TRUE,"Y능력";#N/A,#N/A,TRUE,"YKD"}</definedName>
    <definedName name="거리도모" hidden="1">{#N/A,#N/A,FALSE,"BS";#N/A,#N/A,FALSE,"PL";#N/A,#N/A,FALSE,"처분";#N/A,#N/A,FALSE,"현금";#N/A,#N/A,FALSE,"매출";#N/A,#N/A,FALSE,"원가";#N/A,#N/A,FALSE,"경영"}</definedName>
    <definedName name="거아러" hidden="1">{#N/A,#N/A,FALSE,"단축1";#N/A,#N/A,FALSE,"단축2";#N/A,#N/A,FALSE,"단축3";#N/A,#N/A,FALSE,"장축";#N/A,#N/A,FALSE,"4WD"}</definedName>
    <definedName name="거이" hidden="1">{#N/A,#N/A,FALSE,"1.CRITERIA";#N/A,#N/A,FALSE,"2.IS";#N/A,#N/A,FALSE,"3.BS";#N/A,#N/A,FALSE,"4.PER PL";#N/A,#N/A,FALSE,"5.INVESTMENT";#N/A,#N/A,FALSE,"6.공문";#N/A,#N/A,FALSE,"7.netinvest"}</definedName>
    <definedName name="건">#REF!</definedName>
    <definedName name="건물" localSheetId="0" hidden="1">{"'손익현황'!$A$1:$J$29"}</definedName>
    <definedName name="건물" localSheetId="1" hidden="1">{"'손익현황'!$A$1:$J$29"}</definedName>
    <definedName name="건물" hidden="1">{"'손익현황'!$A$1:$J$29"}</definedName>
    <definedName name="건물1" hidden="1">{#N/A,#N/A,FALSE,"9612"}</definedName>
    <definedName name="건물임." localSheetId="0" hidden="1">{"'손익현황'!$A$1:$J$29"}</definedName>
    <definedName name="건물임." localSheetId="1" hidden="1">{"'손익현황'!$A$1:$J$29"}</definedName>
    <definedName name="건물임." hidden="1">{"'손익현황'!$A$1:$J$29"}</definedName>
    <definedName name="건설">#REF!</definedName>
    <definedName name="건설부동산" localSheetId="0" hidden="1">'[107]5사남'!#REF!</definedName>
    <definedName name="건설부동산" hidden="1">#N/A</definedName>
    <definedName name="건열" hidden="1">{#N/A,#N/A,TRUE,"Y생산";#N/A,#N/A,TRUE,"Y판매";#N/A,#N/A,TRUE,"Y총물량";#N/A,#N/A,TRUE,"Y능력";#N/A,#N/A,TRUE,"YKD"}</definedName>
    <definedName name="건자재" localSheetId="0" hidden="1">{"'Sheet1'!$A$1:$G$29"}</definedName>
    <definedName name="건자재" hidden="1">{"'Sheet1'!$A$1:$G$29"}</definedName>
    <definedName name="건전성" hidden="1">[131]연체대출!$A$9:$A$92</definedName>
    <definedName name="건축" localSheetId="0" hidden="1">{#N/A,#N/A,FALSE,"지침";#N/A,#N/A,FALSE,"환경분석";#N/A,#N/A,FALSE,"Sheet16"}</definedName>
    <definedName name="건축" hidden="1">{#N/A,#N/A,FALSE,"지침";#N/A,#N/A,FALSE,"환경분석";#N/A,#N/A,FALSE,"Sheet16"}</definedName>
    <definedName name="건축1">#REF!</definedName>
    <definedName name="건축공사">#REF!</definedName>
    <definedName name="건축방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건축조서" localSheetId="0">#REF!</definedName>
    <definedName name="건축조서">#REF!</definedName>
    <definedName name="건축채고" localSheetId="0">#REF!</definedName>
    <definedName name="건축채고">#REF!</definedName>
    <definedName name="건축팀별" localSheetId="0" hidden="1">{#N/A,#N/A,FALSE,"지침";#N/A,#N/A,FALSE,"환경분석";#N/A,#N/A,FALSE,"Sheet16"}</definedName>
    <definedName name="건축팀별" hidden="1">{#N/A,#N/A,FALSE,"지침";#N/A,#N/A,FALSE,"환경분석";#N/A,#N/A,FALSE,"Sheet16"}</definedName>
    <definedName name="건축플랜트"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건축플랜트"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걸" localSheetId="0" hidden="1">{#N/A,#N/A,FALSE,"단축1";#N/A,#N/A,FALSE,"단축2";#N/A,#N/A,FALSE,"단축3";#N/A,#N/A,FALSE,"장축";#N/A,#N/A,FALSE,"4WD"}</definedName>
    <definedName name="걸" localSheetId="1" hidden="1">{#N/A,#N/A,FALSE,"단축1";#N/A,#N/A,FALSE,"단축2";#N/A,#N/A,FALSE,"단축3";#N/A,#N/A,FALSE,"장축";#N/A,#N/A,FALSE,"4WD"}</definedName>
    <definedName name="걸" hidden="1">{#N/A,#N/A,FALSE,"단축1";#N/A,#N/A,FALSE,"단축2";#N/A,#N/A,FALSE,"단축3";#N/A,#N/A,FALSE,"장축";#N/A,#N/A,FALSE,"4WD"}</definedName>
    <definedName name="검산표2" localSheetId="0" hidden="1">{#N/A,#N/A,FALSE,"지침";#N/A,#N/A,FALSE,"환경분석";#N/A,#N/A,FALSE,"Sheet16"}</definedName>
    <definedName name="검산표2" hidden="1">{#N/A,#N/A,FALSE,"지침";#N/A,#N/A,FALSE,"환경분석";#N/A,#N/A,FALSE,"Sheet16"}</definedName>
    <definedName name="검수" localSheetId="0" hidden="1">{#N/A,#N/A,FALSE,"단축1";#N/A,#N/A,FALSE,"단축2";#N/A,#N/A,FALSE,"단축3";#N/A,#N/A,FALSE,"장축";#N/A,#N/A,FALSE,"4WD"}</definedName>
    <definedName name="검수" localSheetId="1" hidden="1">{#N/A,#N/A,FALSE,"단축1";#N/A,#N/A,FALSE,"단축2";#N/A,#N/A,FALSE,"단축3";#N/A,#N/A,FALSE,"장축";#N/A,#N/A,FALSE,"4WD"}</definedName>
    <definedName name="검수" hidden="1">{#N/A,#N/A,FALSE,"단축1";#N/A,#N/A,FALSE,"단축2";#N/A,#N/A,FALSE,"단축3";#N/A,#N/A,FALSE,"장축";#N/A,#N/A,FALSE,"4WD"}</definedName>
    <definedName name="검수보고서3" localSheetId="0" hidden="1">{#N/A,#N/A,FALSE,"단축1";#N/A,#N/A,FALSE,"단축2";#N/A,#N/A,FALSE,"단축3";#N/A,#N/A,FALSE,"장축";#N/A,#N/A,FALSE,"4WD"}</definedName>
    <definedName name="검수보고서3" localSheetId="1" hidden="1">{#N/A,#N/A,FALSE,"단축1";#N/A,#N/A,FALSE,"단축2";#N/A,#N/A,FALSE,"단축3";#N/A,#N/A,FALSE,"장축";#N/A,#N/A,FALSE,"4WD"}</definedName>
    <definedName name="검수보고서3" hidden="1">{#N/A,#N/A,FALSE,"단축1";#N/A,#N/A,FALSE,"단축2";#N/A,#N/A,FALSE,"단축3";#N/A,#N/A,FALSE,"장축";#N/A,#N/A,FALSE,"4WD"}</definedName>
    <definedName name="검토" localSheetId="0" hidden="1">{#N/A,#N/A,FALSE,"단축1";#N/A,#N/A,FALSE,"단축2";#N/A,#N/A,FALSE,"단축3";#N/A,#N/A,FALSE,"장축";#N/A,#N/A,FALSE,"4WD"}</definedName>
    <definedName name="검토" localSheetId="1" hidden="1">{#N/A,#N/A,FALSE,"단축1";#N/A,#N/A,FALSE,"단축2";#N/A,#N/A,FALSE,"단축3";#N/A,#N/A,FALSE,"장축";#N/A,#N/A,FALSE,"4WD"}</definedName>
    <definedName name="검토" hidden="1">{#N/A,#N/A,FALSE,"단축1";#N/A,#N/A,FALSE,"단축2";#N/A,#N/A,FALSE,"단축3";#N/A,#N/A,FALSE,"장축";#N/A,#N/A,FALSE,"4WD"}</definedName>
    <definedName name="검토10월" hidden="1">{"COPEthNapLC",#N/A,FALSE,"Ethylene Price Model";"COPEthEPLC",#N/A,FALSE,"Ethylene Price Model"}</definedName>
    <definedName name="검토3" localSheetId="0" hidden="1">{#N/A,#N/A,FALSE,"단축1";#N/A,#N/A,FALSE,"단축2";#N/A,#N/A,FALSE,"단축3";#N/A,#N/A,FALSE,"장축";#N/A,#N/A,FALSE,"4WD"}</definedName>
    <definedName name="검토3" localSheetId="1" hidden="1">{#N/A,#N/A,FALSE,"단축1";#N/A,#N/A,FALSE,"단축2";#N/A,#N/A,FALSE,"단축3";#N/A,#N/A,FALSE,"장축";#N/A,#N/A,FALSE,"4WD"}</definedName>
    <definedName name="검토3" hidden="1">{#N/A,#N/A,FALSE,"단축1";#N/A,#N/A,FALSE,"단축2";#N/A,#N/A,FALSE,"단축3";#N/A,#N/A,FALSE,"장축";#N/A,#N/A,FALSE,"4WD"}</definedName>
    <definedName name="검토4" localSheetId="0" hidden="1">{#N/A,#N/A,FALSE,"단축1";#N/A,#N/A,FALSE,"단축2";#N/A,#N/A,FALSE,"단축3";#N/A,#N/A,FALSE,"장축";#N/A,#N/A,FALSE,"4WD"}</definedName>
    <definedName name="검토4" localSheetId="1" hidden="1">{#N/A,#N/A,FALSE,"단축1";#N/A,#N/A,FALSE,"단축2";#N/A,#N/A,FALSE,"단축3";#N/A,#N/A,FALSE,"장축";#N/A,#N/A,FALSE,"4WD"}</definedName>
    <definedName name="검토4" hidden="1">{#N/A,#N/A,FALSE,"단축1";#N/A,#N/A,FALSE,"단축2";#N/A,#N/A,FALSE,"단축3";#N/A,#N/A,FALSE,"장축";#N/A,#N/A,FALSE,"4WD"}</definedName>
    <definedName name="검토6학" localSheetId="0" hidden="1">{#N/A,#N/A,FALSE,"단축1";#N/A,#N/A,FALSE,"단축2";#N/A,#N/A,FALSE,"단축3";#N/A,#N/A,FALSE,"장축";#N/A,#N/A,FALSE,"4WD"}</definedName>
    <definedName name="검토6학" localSheetId="1" hidden="1">{#N/A,#N/A,FALSE,"단축1";#N/A,#N/A,FALSE,"단축2";#N/A,#N/A,FALSE,"단축3";#N/A,#N/A,FALSE,"장축";#N/A,#N/A,FALSE,"4WD"}</definedName>
    <definedName name="검토6학" hidden="1">{#N/A,#N/A,FALSE,"단축1";#N/A,#N/A,FALSE,"단축2";#N/A,#N/A,FALSE,"단축3";#N/A,#N/A,FALSE,"장축";#N/A,#N/A,FALSE,"4WD"}</definedName>
    <definedName name="검토서" hidden="1">{#N/A,#N/A,FALSE,"인원";#N/A,#N/A,FALSE,"비용2";#N/A,#N/A,FALSE,"비용1";#N/A,#N/A,FALSE,"비용";#N/A,#N/A,FALSE,"보증2";#N/A,#N/A,FALSE,"보증1";#N/A,#N/A,FALSE,"보증";#N/A,#N/A,FALSE,"손익1";#N/A,#N/A,FALSE,"손익";#N/A,#N/A,FALSE,"부서별매출";#N/A,#N/A,FALSE,"매출"}</definedName>
    <definedName name="검토중QC"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검협갑지" hidden="1">#REF!</definedName>
    <definedName name="것" hidden="1">{#N/A,#N/A,FALSE,"골재소요량";#N/A,#N/A,FALSE,"골재소요량"}</definedName>
    <definedName name="겉장" hidden="1">{#N/A,#N/A,FALSE,"단축1";#N/A,#N/A,FALSE,"단축2";#N/A,#N/A,FALSE,"단축3";#N/A,#N/A,FALSE,"장축";#N/A,#N/A,FALSE,"4WD"}</definedName>
    <definedName name="겉장1" hidden="1">{#N/A,#N/A,FALSE,"단축1";#N/A,#N/A,FALSE,"단축2";#N/A,#N/A,FALSE,"단축3";#N/A,#N/A,FALSE,"장축";#N/A,#N/A,FALSE,"4WD"}</definedName>
    <definedName name="겉지" hidden="1">{#N/A,#N/A,FALSE,"단축1";#N/A,#N/A,FALSE,"단축2";#N/A,#N/A,FALSE,"단축3";#N/A,#N/A,FALSE,"장축";#N/A,#N/A,FALSE,"4WD"}</definedName>
    <definedName name="겉표지" hidden="1">{#N/A,#N/A,TRUE,"일정"}</definedName>
    <definedName name="게" hidden="1">{#N/A,#N/A,FALSE,"단축1";#N/A,#N/A,FALSE,"단축2";#N/A,#N/A,FALSE,"단축3";#N/A,#N/A,FALSE,"장축";#N/A,#N/A,FALSE,"4WD"}</definedName>
    <definedName name="견적" localSheetId="0" hidden="1">{#N/A,#N/A,FALSE,"단축1";#N/A,#N/A,FALSE,"단축2";#N/A,#N/A,FALSE,"단축3";#N/A,#N/A,FALSE,"장축";#N/A,#N/A,FALSE,"4WD"}</definedName>
    <definedName name="견적" localSheetId="1" hidden="1">{#N/A,#N/A,FALSE,"단축1";#N/A,#N/A,FALSE,"단축2";#N/A,#N/A,FALSE,"단축3";#N/A,#N/A,FALSE,"장축";#N/A,#N/A,FALSE,"4WD"}</definedName>
    <definedName name="견적" hidden="1">{#N/A,#N/A,FALSE,"단축1";#N/A,#N/A,FALSE,"단축2";#N/A,#N/A,FALSE,"단축3";#N/A,#N/A,FALSE,"장축";#N/A,#N/A,FALSE,"4WD"}</definedName>
    <definedName name="견적123" hidden="1">{#N/A,#N/A,FALSE,"단축1";#N/A,#N/A,FALSE,"단축2";#N/A,#N/A,FALSE,"단축3";#N/A,#N/A,FALSE,"장축";#N/A,#N/A,FALSE,"4WD"}</definedName>
    <definedName name="견적list3" localSheetId="0" hidden="1">{#N/A,#N/A,FALSE,"단축1";#N/A,#N/A,FALSE,"단축2";#N/A,#N/A,FALSE,"단축3";#N/A,#N/A,FALSE,"장축";#N/A,#N/A,FALSE,"4WD"}</definedName>
    <definedName name="견적list3" localSheetId="1" hidden="1">{#N/A,#N/A,FALSE,"단축1";#N/A,#N/A,FALSE,"단축2";#N/A,#N/A,FALSE,"단축3";#N/A,#N/A,FALSE,"장축";#N/A,#N/A,FALSE,"4WD"}</definedName>
    <definedName name="견적list3" hidden="1">{#N/A,#N/A,FALSE,"단축1";#N/A,#N/A,FALSE,"단축2";#N/A,#N/A,FALSE,"단축3";#N/A,#N/A,FALSE,"장축";#N/A,#N/A,FALSE,"4WD"}</definedName>
    <definedName name="견적비교1" hidden="1">{#N/A,#N/A,FALSE,"신규dep";#N/A,#N/A,FALSE,"신규dep-금형상각후";#N/A,#N/A,FALSE,"신규dep-연구비상각후";#N/A,#N/A,FALSE,"신규dep-기계,공구상각후"}</definedName>
    <definedName name="견적비교2" hidden="1">{#N/A,#N/A,FALSE,"신규dep";#N/A,#N/A,FALSE,"신규dep-금형상각후";#N/A,#N/A,FALSE,"신규dep-연구비상각후";#N/A,#N/A,FALSE,"신규dep-기계,공구상각후"}</definedName>
    <definedName name="견적서2" hidden="1">{#N/A,#N/A,FALSE,"단축1";#N/A,#N/A,FALSE,"단축2";#N/A,#N/A,FALSE,"단축3";#N/A,#N/A,FALSE,"장축";#N/A,#N/A,FALSE,"4WD"}</definedName>
    <definedName name="견적투자비" hidden="1">{#N/A,#N/A,FALSE,"단축1";#N/A,#N/A,FALSE,"단축2";#N/A,#N/A,FALSE,"단축3";#N/A,#N/A,FALSE,"장축";#N/A,#N/A,FALSE,"4WD"}</definedName>
    <definedName name="견적협력업체3" localSheetId="0">#REF!,#REF!,#REF!,#REF!,#REF!,#REF!,#REF!,#REF!,#REF!,#REF!,#REF!,#REF!,#REF!,#REF!,#REF!,#REF!,#REF!,#REF!,#REF!</definedName>
    <definedName name="견적협력업체3">#REF!,#REF!,#REF!,#REF!,#REF!,#REF!,#REF!,#REF!,#REF!,#REF!,#REF!,#REF!,#REF!,#REF!,#REF!,#REF!,#REF!,#REF!,#REF!</definedName>
    <definedName name="결과" localSheetId="0">#REF!</definedName>
    <definedName name="결과">#REF!</definedName>
    <definedName name="결산성과"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결산성과"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결산정리">#REF!</definedName>
    <definedName name="결손금">#REF!</definedName>
    <definedName name="결ㅈ제ㅔㅔ" localSheetId="0" hidden="1">{#N/A,#N/A,FALSE,"주요여수신";#N/A,#N/A,FALSE,"수신금리";#N/A,#N/A,FALSE,"대출금리";#N/A,#N/A,FALSE,"신규대출";#N/A,#N/A,FALSE,"총액대출"}</definedName>
    <definedName name="결ㅈ제ㅔㅔ" localSheetId="1" hidden="1">{#N/A,#N/A,FALSE,"주요여수신";#N/A,#N/A,FALSE,"수신금리";#N/A,#N/A,FALSE,"대출금리";#N/A,#N/A,FALSE,"신규대출";#N/A,#N/A,FALSE,"총액대출"}</definedName>
    <definedName name="결ㅈ제ㅔㅔ" hidden="1">{#N/A,#N/A,FALSE,"주요여수신";#N/A,#N/A,FALSE,"수신금리";#N/A,#N/A,FALSE,"대출금리";#N/A,#N/A,FALSE,"신규대출";#N/A,#N/A,FALSE,"총액대출"}</definedName>
    <definedName name="결재용" localSheetId="0" hidden="1">{#N/A,#N/A,FALSE,"단축1";#N/A,#N/A,FALSE,"단축2";#N/A,#N/A,FALSE,"단축3";#N/A,#N/A,FALSE,"장축";#N/A,#N/A,FALSE,"4WD"}</definedName>
    <definedName name="결재용" localSheetId="1" hidden="1">{#N/A,#N/A,FALSE,"단축1";#N/A,#N/A,FALSE,"단축2";#N/A,#N/A,FALSE,"단축3";#N/A,#N/A,FALSE,"장축";#N/A,#N/A,FALSE,"4WD"}</definedName>
    <definedName name="결재용" hidden="1">{#N/A,#N/A,FALSE,"단축1";#N/A,#N/A,FALSE,"단축2";#N/A,#N/A,FALSE,"단축3";#N/A,#N/A,FALSE,"장축";#N/A,#N/A,FALSE,"4WD"}</definedName>
    <definedName name="결재용2" localSheetId="0" hidden="1">{#N/A,#N/A,FALSE,"단축1";#N/A,#N/A,FALSE,"단축2";#N/A,#N/A,FALSE,"단축3";#N/A,#N/A,FALSE,"장축";#N/A,#N/A,FALSE,"4WD"}</definedName>
    <definedName name="결재용2" localSheetId="1" hidden="1">{#N/A,#N/A,FALSE,"단축1";#N/A,#N/A,FALSE,"단축2";#N/A,#N/A,FALSE,"단축3";#N/A,#N/A,FALSE,"장축";#N/A,#N/A,FALSE,"4WD"}</definedName>
    <definedName name="결재용2" hidden="1">{#N/A,#N/A,FALSE,"단축1";#N/A,#N/A,FALSE,"단축2";#N/A,#N/A,FALSE,"단축3";#N/A,#N/A,FALSE,"장축";#N/A,#N/A,FALSE,"4WD"}</definedName>
    <definedName name="결제2" localSheetId="0" hidden="1">{#N/A,#N/A,FALSE,"주요여수신";#N/A,#N/A,FALSE,"수신금리";#N/A,#N/A,FALSE,"대출금리";#N/A,#N/A,FALSE,"신규대출";#N/A,#N/A,FALSE,"총액대출"}</definedName>
    <definedName name="결제2" localSheetId="1" hidden="1">{#N/A,#N/A,FALSE,"주요여수신";#N/A,#N/A,FALSE,"수신금리";#N/A,#N/A,FALSE,"대출금리";#N/A,#N/A,FALSE,"신규대출";#N/A,#N/A,FALSE,"총액대출"}</definedName>
    <definedName name="결제2" hidden="1">{#N/A,#N/A,FALSE,"주요여수신";#N/A,#N/A,FALSE,"수신금리";#N/A,#N/A,FALSE,"대출금리";#N/A,#N/A,FALSE,"신규대출";#N/A,#N/A,FALSE,"총액대출"}</definedName>
    <definedName name="경"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2" hidden="1">{#N/A,#N/A,FALSE,"현장 NCR 분석";#N/A,#N/A,FALSE,"현장품질감사";#N/A,#N/A,FALSE,"현장품질감사"}</definedName>
    <definedName name="경량2" localSheetId="0">#REF!</definedName>
    <definedName name="경량2">#REF!</definedName>
    <definedName name="경로" hidden="1">{#N/A,#N/A,TRUE,"Y생산";#N/A,#N/A,TRUE,"Y판매";#N/A,#N/A,TRUE,"Y총물량";#N/A,#N/A,TRUE,"Y능력";#N/A,#N/A,TRUE,"YKD"}</definedName>
    <definedName name="경리손익" hidden="1">{#N/A,#N/A,FALSE,"정공"}</definedName>
    <definedName name="경비" localSheetId="0">{10}</definedName>
    <definedName name="경비">{10}</definedName>
    <definedName name="경비1" hidden="1">'[95]1'!$I$733:$I$734</definedName>
    <definedName name="경비관리비" localSheetId="0" hidden="1">{#N/A,#N/A,FALSE,"단축1";#N/A,#N/A,FALSE,"단축2";#N/A,#N/A,FALSE,"단축3";#N/A,#N/A,FALSE,"장축";#N/A,#N/A,FALSE,"4WD"}</definedName>
    <definedName name="경비관리비" localSheetId="1" hidden="1">{#N/A,#N/A,FALSE,"단축1";#N/A,#N/A,FALSE,"단축2";#N/A,#N/A,FALSE,"단축3";#N/A,#N/A,FALSE,"장축";#N/A,#N/A,FALSE,"4WD"}</definedName>
    <definedName name="경비관리비" hidden="1">{#N/A,#N/A,FALSE,"단축1";#N/A,#N/A,FALSE,"단축2";#N/A,#N/A,FALSE,"단축3";#N/A,#N/A,FALSE,"장축";#N/A,#N/A,FALSE,"4WD"}</definedName>
    <definedName name="경비실적" hidden="1">{#N/A,#N/A,FALSE,"정공"}</definedName>
    <definedName name="경비예산" localSheetId="0" hidden="1">{#N/A,#N/A,FALSE,"단축1";#N/A,#N/A,FALSE,"단축2";#N/A,#N/A,FALSE,"단축3";#N/A,#N/A,FALSE,"장축";#N/A,#N/A,FALSE,"4WD"}</definedName>
    <definedName name="경비예산" localSheetId="1" hidden="1">{#N/A,#N/A,FALSE,"단축1";#N/A,#N/A,FALSE,"단축2";#N/A,#N/A,FALSE,"단축3";#N/A,#N/A,FALSE,"장축";#N/A,#N/A,FALSE,"4WD"}</definedName>
    <definedName name="경비예산" hidden="1">{#N/A,#N/A,FALSE,"단축1";#N/A,#N/A,FALSE,"단축2";#N/A,#N/A,FALSE,"단축3";#N/A,#N/A,FALSE,"장축";#N/A,#N/A,FALSE,"4WD"}</definedName>
    <definedName name="경상" hidden="1">#REF!</definedName>
    <definedName name="경상비8월" hidden="1">{#N/A,#N/A,FALSE,"단축1";#N/A,#N/A,FALSE,"단축2";#N/A,#N/A,FALSE,"단축3";#N/A,#N/A,FALSE,"장축";#N/A,#N/A,FALSE,"4WD"}</definedName>
    <definedName name="경상이익" hidden="1">#REF!</definedName>
    <definedName name="경수" localSheetId="0">[0]!BLCH</definedName>
    <definedName name="경수">[0]!BLCH</definedName>
    <definedName name="경영" localSheetId="0" hidden="1">{#N/A,#N/A,FALSE,"지침";#N/A,#N/A,FALSE,"환경분석";#N/A,#N/A,FALSE,"Sheet16"}</definedName>
    <definedName name="경영" hidden="1">{#N/A,#N/A,FALSE,"지침";#N/A,#N/A,FALSE,"환경분석";#N/A,#N/A,FALSE,"Sheet16"}</definedName>
    <definedName name="경영계획2" localSheetId="0" hidden="1">{#N/A,#N/A,FALSE,"지침";#N/A,#N/A,FALSE,"환경분석";#N/A,#N/A,FALSE,"Sheet16"}</definedName>
    <definedName name="경영계획2" hidden="1">{#N/A,#N/A,FALSE,"지침";#N/A,#N/A,FALSE,"환경분석";#N/A,#N/A,FALSE,"Sheet16"}</definedName>
    <definedName name="경영기획">[110]배부전!$B$4</definedName>
    <definedName name="경영방침" hidden="1">[132]FAB별!#REF!</definedName>
    <definedName name="경영상태" localSheetId="0">#REF!</definedName>
    <definedName name="경영상태">#REF!</definedName>
    <definedName name="경영성과" hidden="1">{#N/A,#N/A,FALSE,"BS";#N/A,#N/A,FALSE,"PL";#N/A,#N/A,FALSE,"A";#N/A,#N/A,FALSE,"B";#N/A,#N/A,FALSE,"B1";#N/A,#N/A,FALSE,"C";#N/A,#N/A,FALSE,"C1";#N/A,#N/A,FALSE,"C2";#N/A,#N/A,FALSE,"D";#N/A,#N/A,FALSE,"E";#N/A,#N/A,FALSE,"F";#N/A,#N/A,FALSE,"AA";#N/A,#N/A,FALSE,"BB";#N/A,#N/A,FALSE,"CC";#N/A,#N/A,FALSE,"DD";#N/A,#N/A,FALSE,"EE";#N/A,#N/A,FALSE,"FF";#N/A,#N/A,FALSE,"PL10";#N/A,#N/A,FALSE,"PL20";#N/A,#N/A,FALSE,"PL30"}</definedName>
    <definedName name="경영지표" hidden="1">{#N/A,#N/A,FALSE,"BS";#N/A,#N/A,FALSE,"PL";#N/A,#N/A,FALSE,"처분";#N/A,#N/A,FALSE,"현금";#N/A,#N/A,FALSE,"매출";#N/A,#N/A,FALSE,"원가";#N/A,#N/A,FALSE,"경영"}</definedName>
    <definedName name="경영지표2" hidden="1">#REF!</definedName>
    <definedName name="경쟁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경쟁사1" hidden="1">[93]FAB별!#REF!</definedName>
    <definedName name="경쟁사2" hidden="1">#REF!</definedName>
    <definedName name="경차" localSheetId="0" hidden="1">{#N/A,#N/A,TRUE,"Y생산";#N/A,#N/A,TRUE,"Y판매";#N/A,#N/A,TRUE,"Y총물량";#N/A,#N/A,TRUE,"Y능력";#N/A,#N/A,TRUE,"YKD"}</definedName>
    <definedName name="경차" localSheetId="1" hidden="1">{#N/A,#N/A,TRUE,"Y생산";#N/A,#N/A,TRUE,"Y판매";#N/A,#N/A,TRUE,"Y총물량";#N/A,#N/A,TRUE,"Y능력";#N/A,#N/A,TRUE,"YKD"}</definedName>
    <definedName name="경차" hidden="1">{#N/A,#N/A,TRUE,"Y생산";#N/A,#N/A,TRUE,"Y판매";#N/A,#N/A,TRUE,"Y총물량";#N/A,#N/A,TRUE,"Y능력";#N/A,#N/A,TRUE,"YKD"}</definedName>
    <definedName name="경춘선" hidden="1">{#N/A,#N/A,FALSE,"현장 NCR 분석";#N/A,#N/A,FALSE,"현장품질감사";#N/A,#N/A,FALSE,"현장품질감사"}</definedName>
    <definedName name="경합금2과운연계획" localSheetId="0" hidden="1">{#N/A,#N/A,TRUE,"Y생산";#N/A,#N/A,TRUE,"Y판매";#N/A,#N/A,TRUE,"Y총물량";#N/A,#N/A,TRUE,"Y능력";#N/A,#N/A,TRUE,"YKD"}</definedName>
    <definedName name="경합금2과운연계획" localSheetId="1" hidden="1">{#N/A,#N/A,TRUE,"Y생산";#N/A,#N/A,TRUE,"Y판매";#N/A,#N/A,TRUE,"Y총물량";#N/A,#N/A,TRUE,"Y능력";#N/A,#N/A,TRUE,"YKD"}</definedName>
    <definedName name="경합금2과운연계획" hidden="1">{#N/A,#N/A,TRUE,"Y생산";#N/A,#N/A,TRUE,"Y판매";#N/A,#N/A,TRUE,"Y총물량";#N/A,#N/A,TRUE,"Y능력";#N/A,#N/A,TRUE,"YKD"}</definedName>
    <definedName name="계" localSheetId="0" hidden="1">{#N/A,#N/A,FALSE,"단축1";#N/A,#N/A,FALSE,"단축2";#N/A,#N/A,FALSE,"단축3";#N/A,#N/A,FALSE,"장축";#N/A,#N/A,FALSE,"4WD"}</definedName>
    <definedName name="계" localSheetId="1" hidden="1">{#N/A,#N/A,FALSE,"단축1";#N/A,#N/A,FALSE,"단축2";#N/A,#N/A,FALSE,"단축3";#N/A,#N/A,FALSE,"장축";#N/A,#N/A,FALSE,"4WD"}</definedName>
    <definedName name="계" hidden="1">{#N/A,#N/A,FALSE,"단축1";#N/A,#N/A,FALSE,"단축2";#N/A,#N/A,FALSE,"단축3";#N/A,#N/A,FALSE,"장축";#N/A,#N/A,FALSE,"4WD"}</definedName>
    <definedName name="계1" localSheetId="0" hidden="1">{#N/A,#N/A,FALSE,"단축1";#N/A,#N/A,FALSE,"단축2";#N/A,#N/A,FALSE,"단축3";#N/A,#N/A,FALSE,"장축";#N/A,#N/A,FALSE,"4WD"}</definedName>
    <definedName name="계1" localSheetId="1" hidden="1">{#N/A,#N/A,FALSE,"단축1";#N/A,#N/A,FALSE,"단축2";#N/A,#N/A,FALSE,"단축3";#N/A,#N/A,FALSE,"장축";#N/A,#N/A,FALSE,"4WD"}</definedName>
    <definedName name="계1" hidden="1">{#N/A,#N/A,FALSE,"단축1";#N/A,#N/A,FALSE,"단축2";#N/A,#N/A,FALSE,"단축3";#N/A,#N/A,FALSE,"장축";#N/A,#N/A,FALSE,"4WD"}</definedName>
    <definedName name="계량기재료비분석" hidden="1">{#N/A,#N/A,FALSE,"UNIT";#N/A,#N/A,FALSE,"UNIT";#N/A,#N/A,FALSE,"계정"}</definedName>
    <definedName name="계산" hidden="1">{#N/A,#N/A,FALSE,"1.CRITERIA";#N/A,#N/A,FALSE,"2.IS";#N/A,#N/A,FALSE,"3.BS";#N/A,#N/A,FALSE,"4.PER PL";#N/A,#N/A,FALSE,"5.INVESTMENT";#N/A,#N/A,FALSE,"6.공문";#N/A,#N/A,FALSE,"7.netinvest"}</definedName>
    <definedName name="계산서1" hidden="1">{#N/A,#N/A,TRUE,"Y생산";#N/A,#N/A,TRUE,"Y판매";#N/A,#N/A,TRUE,"Y총물량";#N/A,#N/A,TRUE,"Y능력";#N/A,#N/A,TRUE,"YKD"}</definedName>
    <definedName name="계수" localSheetId="0" hidden="1">{#N/A,#N/A,FALSE,"지침";#N/A,#N/A,FALSE,"환경분석";#N/A,#N/A,FALSE,"Sheet16"}</definedName>
    <definedName name="계수" hidden="1">{#N/A,#N/A,FALSE,"지침";#N/A,#N/A,FALSE,"환경분석";#N/A,#N/A,FALSE,"Sheet16"}</definedName>
    <definedName name="계수자료" localSheetId="0" hidden="1">{#N/A,#N/A,FALSE,"지침";#N/A,#N/A,FALSE,"환경분석";#N/A,#N/A,FALSE,"Sheet16"}</definedName>
    <definedName name="계수자료" hidden="1">{#N/A,#N/A,FALSE,"지침";#N/A,#N/A,FALSE,"환경분석";#N/A,#N/A,FALSE,"Sheet16"}</definedName>
    <definedName name="계약">#REF!</definedName>
    <definedName name="계열사">'[89]부서별(배부후)_계획'!$B$264</definedName>
    <definedName name="계정" localSheetId="0" hidden="1">{#N/A,#N/A,FALSE,"주요여수신";#N/A,#N/A,FALSE,"수신금리";#N/A,#N/A,FALSE,"대출금리";#N/A,#N/A,FALSE,"신규대출";#N/A,#N/A,FALSE,"총액대출"}</definedName>
    <definedName name="계정" localSheetId="1" hidden="1">{#N/A,#N/A,FALSE,"주요여수신";#N/A,#N/A,FALSE,"수신금리";#N/A,#N/A,FALSE,"대출금리";#N/A,#N/A,FALSE,"신규대출";#N/A,#N/A,FALSE,"총액대출"}</definedName>
    <definedName name="계정" hidden="1">{#N/A,#N/A,FALSE,"주요여수신";#N/A,#N/A,FALSE,"수신금리";#N/A,#N/A,FALSE,"대출금리";#N/A,#N/A,FALSE,"신규대출";#N/A,#N/A,FALSE,"총액대출"}</definedName>
    <definedName name="계정_부서별_140814">#REF!</definedName>
    <definedName name="계정과목">#REF!</definedName>
    <definedName name="계정명세서" localSheetId="0" hidden="1">{#N/A,#N/A,FALSE,"Sheet5"}</definedName>
    <definedName name="계정명세서" localSheetId="1" hidden="1">{#N/A,#N/A,FALSE,"Sheet5"}</definedName>
    <definedName name="계정명세서" hidden="1">{#N/A,#N/A,FALSE,"Sheet5"}</definedName>
    <definedName name="계정종합표" hidden="1">{#N/A,#N/A,TRUE,"Y생산";#N/A,#N/A,TRUE,"Y판매";#N/A,#N/A,TRUE,"Y총물량";#N/A,#N/A,TRUE,"Y능력";#N/A,#N/A,TRUE,"YKD"}</definedName>
    <definedName name="계획" localSheetId="0" hidden="1">{#N/A,#N/A,FALSE,"단축1";#N/A,#N/A,FALSE,"단축2";#N/A,#N/A,FALSE,"단축3";#N/A,#N/A,FALSE,"장축";#N/A,#N/A,FALSE,"4WD"}</definedName>
    <definedName name="계획" localSheetId="1" hidden="1">{#N/A,#N/A,FALSE,"단축1";#N/A,#N/A,FALSE,"단축2";#N/A,#N/A,FALSE,"단축3";#N/A,#N/A,FALSE,"장축";#N/A,#N/A,FALSE,"4WD"}</definedName>
    <definedName name="계획" hidden="1">{#N/A,#N/A,FALSE,"단축1";#N/A,#N/A,FALSE,"단축2";#N/A,#N/A,FALSE,"단축3";#N/A,#N/A,FALSE,"장축";#N/A,#N/A,FALSE,"4WD"}</definedName>
    <definedName name="계획.1" localSheetId="0"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_1" hidden="1">{#N/A,#N/A,FALSE,"UNIT";#N/A,#N/A,FALSE,"UNIT";#N/A,#N/A,FALSE,"계정"}</definedName>
    <definedName name="계획_2" hidden="1">{#N/A,#N/A,FALSE,"UNIT";#N/A,#N/A,FALSE,"UNIT";#N/A,#N/A,FALSE,"계정"}</definedName>
    <definedName name="계획_3" hidden="1">{#N/A,#N/A,FALSE,"UNIT";#N/A,#N/A,FALSE,"UNIT";#N/A,#N/A,FALSE,"계정"}</definedName>
    <definedName name="계획1" localSheetId="0" hidden="1">{#N/A,#N/A,FALSE,"단축1";#N/A,#N/A,FALSE,"단축2";#N/A,#N/A,FALSE,"단축3";#N/A,#N/A,FALSE,"장축";#N/A,#N/A,FALSE,"4WD"}</definedName>
    <definedName name="계획1" localSheetId="1" hidden="1">{#N/A,#N/A,FALSE,"단축1";#N/A,#N/A,FALSE,"단축2";#N/A,#N/A,FALSE,"단축3";#N/A,#N/A,FALSE,"장축";#N/A,#N/A,FALSE,"4WD"}</definedName>
    <definedName name="계획1" hidden="1">{#N/A,#N/A,FALSE,"단축1";#N/A,#N/A,FALSE,"단축2";#N/A,#N/A,FALSE,"단축3";#N/A,#N/A,FALSE,"장축";#N/A,#N/A,FALSE,"4WD"}</definedName>
    <definedName name="계획2" hidden="1">{#N/A,#N/A,TRUE,"일정"}</definedName>
    <definedName name="계획대비실적" localSheetId="0" hidden="1">{#N/A,#N/A,TRUE,"Y생산";#N/A,#N/A,TRUE,"Y판매";#N/A,#N/A,TRUE,"Y총물량";#N/A,#N/A,TRUE,"Y능력";#N/A,#N/A,TRUE,"YKD"}</definedName>
    <definedName name="계획대비실적" localSheetId="1" hidden="1">{#N/A,#N/A,TRUE,"Y생산";#N/A,#N/A,TRUE,"Y판매";#N/A,#N/A,TRUE,"Y총물량";#N/A,#N/A,TRUE,"Y능력";#N/A,#N/A,TRUE,"YKD"}</definedName>
    <definedName name="계획대비실적" hidden="1">{#N/A,#N/A,TRUE,"Y생산";#N/A,#N/A,TRUE,"Y판매";#N/A,#N/A,TRUE,"Y총물량";#N/A,#N/A,TRUE,"Y능력";#N/A,#N/A,TRUE,"YKD"}</definedName>
    <definedName name="계획대실적손익"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대실적손익"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대실적손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계획표" localSheetId="0" hidden="1">{#N/A,#N/A,FALSE,"단축1";#N/A,#N/A,FALSE,"단축2";#N/A,#N/A,FALSE,"단축3";#N/A,#N/A,FALSE,"장축";#N/A,#N/A,FALSE,"4WD"}</definedName>
    <definedName name="계획표" localSheetId="1" hidden="1">{#N/A,#N/A,FALSE,"단축1";#N/A,#N/A,FALSE,"단축2";#N/A,#N/A,FALSE,"단축3";#N/A,#N/A,FALSE,"장축";#N/A,#N/A,FALSE,"4WD"}</definedName>
    <definedName name="계획표" hidden="1">{#N/A,#N/A,FALSE,"단축1";#N/A,#N/A,FALSE,"단축2";#N/A,#N/A,FALSE,"단축3";#N/A,#N/A,FALSE,"장축";#N/A,#N/A,FALSE,"4WD"}</definedName>
    <definedName name="계획표지" localSheetId="0" hidden="1">{#N/A,#N/A,FALSE,"단축1";#N/A,#N/A,FALSE,"단축2";#N/A,#N/A,FALSE,"단축3";#N/A,#N/A,FALSE,"장축";#N/A,#N/A,FALSE,"4WD"}</definedName>
    <definedName name="계획표지" localSheetId="1" hidden="1">{#N/A,#N/A,FALSE,"단축1";#N/A,#N/A,FALSE,"단축2";#N/A,#N/A,FALSE,"단축3";#N/A,#N/A,FALSE,"장축";#N/A,#N/A,FALSE,"4WD"}</definedName>
    <definedName name="계획표지" hidden="1">{#N/A,#N/A,FALSE,"단축1";#N/A,#N/A,FALSE,"단축2";#N/A,#N/A,FALSE,"단축3";#N/A,#N/A,FALSE,"장축";#N/A,#N/A,FALSE,"4WD"}</definedName>
    <definedName name="고"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가5개년"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가5개년"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고객" hidden="1">{"'표지'!$B$5"}</definedName>
    <definedName name="고객미정" hidden="1">{#N/A,#N/A,FALSE,"표지";#N/A,#N/A,FALSE,"전제";#N/A,#N/A,FALSE,"손익-자 (2)";#N/A,#N/A,FALSE,"손익-자";#N/A,#N/A,FALSE,"손익-마 (2)";#N/A,#N/A,FALSE,"손익-마";#N/A,#N/A,FALSE,"총손최종"}</definedName>
    <definedName name="고객사업" hidden="1">{"'표지'!$B$5"}</definedName>
    <definedName name="고광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고교" hidden="1">{#N/A,#N/A,FALSE,"인원";#N/A,#N/A,FALSE,"비용2";#N/A,#N/A,FALSE,"비용1";#N/A,#N/A,FALSE,"비용";#N/A,#N/A,FALSE,"보증2";#N/A,#N/A,FALSE,"보증1";#N/A,#N/A,FALSE,"보증";#N/A,#N/A,FALSE,"손익1";#N/A,#N/A,FALSE,"손익";#N/A,#N/A,FALSE,"부서별매출";#N/A,#N/A,FALSE,"매출"}</definedName>
    <definedName name="고급" hidden="1">[5]양식3!#REF!</definedName>
    <definedName name="고도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고령" hidden="1">{#N/A,#N/A,FALSE,"현장 NCR 분석";#N/A,#N/A,FALSE,"현장품질감사";#N/A,#N/A,FALSE,"현장품질감사"}</definedName>
    <definedName name="고바우" localSheetId="0" hidden="1">{#N/A,#N/A,FALSE,"단축1";#N/A,#N/A,FALSE,"단축2";#N/A,#N/A,FALSE,"단축3";#N/A,#N/A,FALSE,"장축";#N/A,#N/A,FALSE,"4WD"}</definedName>
    <definedName name="고바우" localSheetId="1" hidden="1">{#N/A,#N/A,FALSE,"단축1";#N/A,#N/A,FALSE,"단축2";#N/A,#N/A,FALSE,"단축3";#N/A,#N/A,FALSE,"장축";#N/A,#N/A,FALSE,"4WD"}</definedName>
    <definedName name="고바우" hidden="1">{#N/A,#N/A,FALSE,"단축1";#N/A,#N/A,FALSE,"단축2";#N/A,#N/A,FALSE,"단축3";#N/A,#N/A,FALSE,"장축";#N/A,#N/A,FALSE,"4WD"}</definedName>
    <definedName name="고생월별">#REF!</definedName>
    <definedName name="고인돌" hidden="1">{#N/A,#N/A,FALSE,"전제";#N/A,#N/A,FALSE,"표지";#N/A,#N/A,FALSE,"6D16";#N/A,#N/A,FALSE,"6D22";#N/A,#N/A,FALSE,"6D22-T";#N/A,#N/A,FALSE,"Q-DEG";#N/A,#N/A,FALSE,"총손";#N/A,#N/A,FALSE,"대당";#N/A,#N/A,FALSE,"가공비"}</definedName>
    <definedName name="고잉닝" hidden="1">{#N/A,#N/A,FALSE,"단축1";#N/A,#N/A,FALSE,"단축2";#N/A,#N/A,FALSE,"단축3";#N/A,#N/A,FALSE,"장축";#N/A,#N/A,FALSE,"4WD"}</definedName>
    <definedName name="고정비미회수_하자보수비파일_" localSheetId="0">#REF!</definedName>
    <definedName name="고정비미회수_하자보수비파일_">#REF!</definedName>
    <definedName name="고정비비교자세히" hidden="1">#REF!</definedName>
    <definedName name="곡동" hidden="1">{"'Firr(선)'!$AS$1:$AY$62","'Firr(사)'!$AS$1:$AY$62","'Firr(회)'!$AS$1:$AY$62","'Firr(선)'!$L$1:$V$62","'Firr(사)'!$L$1:$V$62","'Firr(회)'!$L$1:$V$62"}</definedName>
    <definedName name="곡동1" hidden="1">{"'Firr(선)'!$AS$1:$AY$62","'Firr(사)'!$AS$1:$AY$62","'Firr(회)'!$AS$1:$AY$62","'Firr(선)'!$L$1:$V$62","'Firr(사)'!$L$1:$V$62","'Firr(회)'!$L$1:$V$62"}</definedName>
    <definedName name="골" localSheetId="0" hidden="1">{#N/A,#N/A,FALSE,"단축1";#N/A,#N/A,FALSE,"단축2";#N/A,#N/A,FALSE,"단축3";#N/A,#N/A,FALSE,"장축";#N/A,#N/A,FALSE,"4WD"}</definedName>
    <definedName name="골" localSheetId="1" hidden="1">{#N/A,#N/A,FALSE,"단축1";#N/A,#N/A,FALSE,"단축2";#N/A,#N/A,FALSE,"단축3";#N/A,#N/A,FALSE,"장축";#N/A,#N/A,FALSE,"4WD"}</definedName>
    <definedName name="골" hidden="1">{#N/A,#N/A,FALSE,"단축1";#N/A,#N/A,FALSE,"단축2";#N/A,#N/A,FALSE,"단축3";#N/A,#N/A,FALSE,"장축";#N/A,#N/A,FALSE,"4WD"}</definedName>
    <definedName name="골라인쇄">[72]!골라인쇄</definedName>
    <definedName name="골조" localSheetId="0">#REF!</definedName>
    <definedName name="골조">#REF!</definedName>
    <definedName name="공" localSheetId="0" hidden="1">{"'손익현황'!$A$1:$J$29"}</definedName>
    <definedName name="공" localSheetId="1" hidden="1">{"'손익현황'!$A$1:$J$29"}</definedName>
    <definedName name="공" hidden="1">{"'손익현황'!$A$1:$J$29"}</definedName>
    <definedName name="공공" localSheetId="0" hidden="1">{#N/A,#N/A,FALSE,"단축1";#N/A,#N/A,FALSE,"단축2";#N/A,#N/A,FALSE,"단축3";#N/A,#N/A,FALSE,"장축";#N/A,#N/A,FALSE,"4WD"}</definedName>
    <definedName name="공공" localSheetId="1" hidden="1">{#N/A,#N/A,FALSE,"단축1";#N/A,#N/A,FALSE,"단축2";#N/A,#N/A,FALSE,"단축3";#N/A,#N/A,FALSE,"장축";#N/A,#N/A,FALSE,"4WD"}</definedName>
    <definedName name="공공" hidden="1">{#N/A,#N/A,FALSE,"단축1";#N/A,#N/A,FALSE,"단축2";#N/A,#N/A,FALSE,"단축3";#N/A,#N/A,FALSE,"장축";#N/A,#N/A,FALSE,"4WD"}</definedName>
    <definedName name="공구" localSheetId="0" hidden="1">{"'손익현황'!$A$1:$J$29"}</definedName>
    <definedName name="공구" localSheetId="1" hidden="1">{"'손익현황'!$A$1:$J$29"}</definedName>
    <definedName name="공구" hidden="1">{"'손익현황'!$A$1:$J$29"}</definedName>
    <definedName name="공구기구" localSheetId="0" hidden="1">{"'손익현황'!$A$1:$J$29"}</definedName>
    <definedName name="공구기구" localSheetId="1" hidden="1">{"'손익현황'!$A$1:$J$29"}</definedName>
    <definedName name="공구기구" hidden="1">{"'손익현황'!$A$1:$J$29"}</definedName>
    <definedName name="공급자" hidden="1">#REF!</definedName>
    <definedName name="공기">#REF!</definedName>
    <definedName name="공기1" hidden="1">[133]설계내역서!#REF!</definedName>
    <definedName name="공기작성" localSheetId="0">#REF!</definedName>
    <definedName name="공기작성">#REF!</definedName>
    <definedName name="공모23" hidden="1">{#N/A,#N/A,FALSE,"현장 NCR 분석";#N/A,#N/A,FALSE,"현장품질감사";#N/A,#N/A,FALSE,"현장품질감사"}</definedName>
    <definedName name="공문" localSheetId="0">#REF!</definedName>
    <definedName name="공문">#REF!</definedName>
    <definedName name="공문1" localSheetId="0" hidden="1">{#N/A,#N/A,FALSE,"지침";#N/A,#N/A,FALSE,"환경분석";#N/A,#N/A,FALSE,"Sheet16"}</definedName>
    <definedName name="공문1" hidden="1">{#N/A,#N/A,FALSE,"지침";#N/A,#N/A,FALSE,"환경분석";#N/A,#N/A,FALSE,"Sheet16"}</definedName>
    <definedName name="공사개요">#REF!</definedName>
    <definedName name="공사명">#REF!</definedName>
    <definedName name="공사비계산" hidden="1">[92]양식3!#REF!</definedName>
    <definedName name="공사비집" localSheetId="0">#REF!</definedName>
    <definedName name="공사비집">#REF!</definedName>
    <definedName name="공사손익" hidden="1">#REF!</definedName>
    <definedName name="공사원가5" localSheetId="0" hidden="1">'[4]Long Term Prices'!#REF!</definedName>
    <definedName name="공사원가5" hidden="1">'[4]Long Term Prices'!#REF!</definedName>
    <definedName name="공사원가계산서" hidden="1">{#N/A,#N/A,TRUE,"토적및재료집계";#N/A,#N/A,TRUE,"토적및재료집계";#N/A,#N/A,TRUE,"단위량"}</definedName>
    <definedName name="공사원가계산서2" hidden="1">{"'Firr(선)'!$AS$1:$AY$62","'Firr(사)'!$AS$1:$AY$62","'Firr(회)'!$AS$1:$AY$62","'Firr(선)'!$L$1:$V$62","'Firr(사)'!$L$1:$V$62","'Firr(회)'!$L$1:$V$62"}</definedName>
    <definedName name="공사이행등급" localSheetId="0">#REF!</definedName>
    <definedName name="공사이행등급">#REF!</definedName>
    <definedName name="공성환" localSheetId="0" hidden="1">{#N/A,#N/A,FALSE,"단축1";#N/A,#N/A,FALSE,"단축2";#N/A,#N/A,FALSE,"단축3";#N/A,#N/A,FALSE,"장축";#N/A,#N/A,FALSE,"4WD"}</definedName>
    <definedName name="공성환" localSheetId="1" hidden="1">{#N/A,#N/A,FALSE,"단축1";#N/A,#N/A,FALSE,"단축2";#N/A,#N/A,FALSE,"단축3";#N/A,#N/A,FALSE,"장축";#N/A,#N/A,FALSE,"4WD"}</definedName>
    <definedName name="공성환" hidden="1">{#N/A,#N/A,FALSE,"단축1";#N/A,#N/A,FALSE,"단축2";#N/A,#N/A,FALSE,"단축3";#N/A,#N/A,FALSE,"장축";#N/A,#N/A,FALSE,"4WD"}</definedName>
    <definedName name="공수투입" hidden="1">{#N/A,#N/A,FALSE,"정공"}</definedName>
    <definedName name="공시재무제표" hidden="1">{#N/A,#N/A,FALSE,"BS";#N/A,#N/A,FALSE,"PL";#N/A,#N/A,FALSE,"처분";#N/A,#N/A,FALSE,"현금";#N/A,#N/A,FALSE,"매출";#N/A,#N/A,FALSE,"원가";#N/A,#N/A,FALSE,"경영"}</definedName>
    <definedName name="공영권" localSheetId="0" hidden="1">{#N/A,#N/A,FALSE,"지침";#N/A,#N/A,FALSE,"환경분석";#N/A,#N/A,FALSE,"Sheet16"}</definedName>
    <definedName name="공영권" hidden="1">{#N/A,#N/A,FALSE,"지침";#N/A,#N/A,FALSE,"환경분석";#N/A,#N/A,FALSE,"Sheet16"}</definedName>
    <definedName name="공유지분">#REF!</definedName>
    <definedName name="공임표1" localSheetId="0" hidden="1">{#N/A,#N/A,FALSE,"PART-1234-8-12-9(41)";#N/A,#N/A,FALSE,"PARTS-2(3)";#N/A,#N/A,FALSE,"VAN SYSTEM";#N/A,#N/A,FALSE,"PARTS-10(26)";#N/A,#N/A,FALSE,"PART-5-6-7-11(14)";#N/A,#N/A,FALSE,"PARTS-4(3)";#N/A,#N/A,FALSE,"PCLASS"}</definedName>
    <definedName name="공임표1" hidden="1">{#N/A,#N/A,FALSE,"PART-1234-8-12-9(41)";#N/A,#N/A,FALSE,"PARTS-2(3)";#N/A,#N/A,FALSE,"VAN SYSTEM";#N/A,#N/A,FALSE,"PARTS-10(26)";#N/A,#N/A,FALSE,"PART-5-6-7-11(14)";#N/A,#N/A,FALSE,"PARTS-4(3)";#N/A,#N/A,FALSE,"PCLASS"}</definedName>
    <definedName name="공작" hidden="1">{#N/A,#N/A,FALSE,"단축1";#N/A,#N/A,FALSE,"단축2";#N/A,#N/A,FALSE,"단축3";#N/A,#N/A,FALSE,"장축";#N/A,#N/A,FALSE,"4WD"}</definedName>
    <definedName name="공장" localSheetId="0" hidden="1">{#N/A,#N/A,FALSE,"단축1";#N/A,#N/A,FALSE,"단축2";#N/A,#N/A,FALSE,"단축3";#N/A,#N/A,FALSE,"장축";#N/A,#N/A,FALSE,"4WD"}</definedName>
    <definedName name="공장" localSheetId="1" hidden="1">{#N/A,#N/A,FALSE,"단축1";#N/A,#N/A,FALSE,"단축2";#N/A,#N/A,FALSE,"단축3";#N/A,#N/A,FALSE,"장축";#N/A,#N/A,FALSE,"4WD"}</definedName>
    <definedName name="공장" hidden="1">{#N/A,#N/A,FALSE,"단축1";#N/A,#N/A,FALSE,"단축2";#N/A,#N/A,FALSE,"단축3";#N/A,#N/A,FALSE,"장축";#N/A,#N/A,FALSE,"4WD"}</definedName>
    <definedName name="공장별분석" hidden="1">{#N/A,#N/A,FALSE,"단축1";#N/A,#N/A,FALSE,"단축2";#N/A,#N/A,FALSE,"단축3";#N/A,#N/A,FALSE,"장축";#N/A,#N/A,FALSE,"4WD"}</definedName>
    <definedName name="공장통보용"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공장현황" localSheetId="0" hidden="1">{#N/A,#N/A,TRUE,"Y생산";#N/A,#N/A,TRUE,"Y판매";#N/A,#N/A,TRUE,"Y총물량";#N/A,#N/A,TRUE,"Y능력";#N/A,#N/A,TRUE,"YKD"}</definedName>
    <definedName name="공장현황" localSheetId="1" hidden="1">{#N/A,#N/A,TRUE,"Y생산";#N/A,#N/A,TRUE,"Y판매";#N/A,#N/A,TRUE,"Y총물량";#N/A,#N/A,TRUE,"Y능력";#N/A,#N/A,TRUE,"YKD"}</definedName>
    <definedName name="공장현황" hidden="1">{#N/A,#N/A,TRUE,"Y생산";#N/A,#N/A,TRUE,"Y판매";#N/A,#N/A,TRUE,"Y총물량";#N/A,#N/A,TRUE,"Y능력";#N/A,#N/A,TRUE,"YKD"}</definedName>
    <definedName name="공정" hidden="1">#REF!</definedName>
    <definedName name="공정..." hidden="1">{#N/A,#N/A,FALSE,"단축1";#N/A,#N/A,FALSE,"단축2";#N/A,#N/A,FALSE,"단축3";#N/A,#N/A,FALSE,"장축";#N/A,#N/A,FALSE,"4WD"}</definedName>
    <definedName name="공정계획" localSheetId="0" hidden="1">{#N/A,#N/A,FALSE,"단축1";#N/A,#N/A,FALSE,"단축2";#N/A,#N/A,FALSE,"단축3";#N/A,#N/A,FALSE,"장축";#N/A,#N/A,FALSE,"4WD"}</definedName>
    <definedName name="공정계획" localSheetId="1" hidden="1">{#N/A,#N/A,FALSE,"단축1";#N/A,#N/A,FALSE,"단축2";#N/A,#N/A,FALSE,"단축3";#N/A,#N/A,FALSE,"장축";#N/A,#N/A,FALSE,"4WD"}</definedName>
    <definedName name="공정계획" hidden="1">{#N/A,#N/A,FALSE,"단축1";#N/A,#N/A,FALSE,"단축2";#N/A,#N/A,FALSE,"단축3";#N/A,#N/A,FALSE,"장축";#N/A,#N/A,FALSE,"4WD"}</definedName>
    <definedName name="공정별" hidden="1">{"'Sheet1'!$A$1:$H$36"}</definedName>
    <definedName name="공정실태" hidden="1">{#N/A,#N/A,FALSE,"삼진정공";#N/A,#N/A,FALSE,"영신금속";#N/A,#N/A,FALSE,"태양금속";#N/A,#N/A,FALSE,"진합정공";#N/A,#N/A,FALSE,"코리아";#N/A,#N/A,FALSE,"풍강금속";#N/A,#N/A,FALSE,"선일기계"}</definedName>
    <definedName name="공종" localSheetId="0">#REF!</definedName>
    <definedName name="공종">#REF!</definedName>
    <definedName name="공ㅌ오" hidden="1">{#N/A,#N/A,TRUE,"Y생산";#N/A,#N/A,TRUE,"Y판매";#N/A,#N/A,TRUE,"Y총물량";#N/A,#N/A,TRUE,"Y능력";#N/A,#N/A,TRUE,"YKD"}</definedName>
    <definedName name="공통" hidden="1">{#N/A,#N/A,FALSE,"단축1";#N/A,#N/A,FALSE,"단축2";#N/A,#N/A,FALSE,"단축3";#N/A,#N/A,FALSE,"장축";#N/A,#N/A,FALSE,"4WD"}</definedName>
    <definedName name="공통가설공사" localSheetId="0">#REF!</definedName>
    <definedName name="공통가설공사">#REF!</definedName>
    <definedName name="공통분야" localSheetId="0" hidden="1">{"'표지'!$B$5"}</definedName>
    <definedName name="공통분야" hidden="1">{"'표지'!$B$5"}</definedName>
    <definedName name="공통일위">#REF!</definedName>
    <definedName name="공헌이익기준손익계산서" hidden="1">{#N/A,#N/A,FALSE,"손익표지";#N/A,#N/A,FALSE,"손익계산";#N/A,#N/A,FALSE,"일반관리비";#N/A,#N/A,FALSE,"영업외수익";#N/A,#N/A,FALSE,"영업외비용";#N/A,#N/A,FALSE,"매출액";#N/A,#N/A,FALSE,"요약손익";#N/A,#N/A,FALSE,"요약대차";#N/A,#N/A,FALSE,"매출채권현황";#N/A,#N/A,FALSE,"매출채권명세"}</definedName>
    <definedName name="과거" hidden="1">#REF!</definedName>
    <definedName name="과거차" hidden="1">{#N/A,#N/A,FALSE,"단축1";#N/A,#N/A,FALSE,"단축2";#N/A,#N/A,FALSE,"단축3";#N/A,#N/A,FALSE,"장축";#N/A,#N/A,FALSE,"4WD"}</definedName>
    <definedName name="과거차_01" hidden="1">{#N/A,#N/A,FALSE,"단축1";#N/A,#N/A,FALSE,"단축2";#N/A,#N/A,FALSE,"단축3";#N/A,#N/A,FALSE,"장축";#N/A,#N/A,FALSE,"4WD"}</definedName>
    <definedName name="과거차06" hidden="1">{#N/A,#N/A,FALSE,"단축1";#N/A,#N/A,FALSE,"단축2";#N/A,#N/A,FALSE,"단축3";#N/A,#N/A,FALSE,"장축";#N/A,#N/A,FALSE,"4WD"}</definedName>
    <definedName name="과거차07" hidden="1">{#N/A,#N/A,FALSE,"단축1";#N/A,#N/A,FALSE,"단축2";#N/A,#N/A,FALSE,"단축3";#N/A,#N/A,FALSE,"장축";#N/A,#N/A,FALSE,"4WD"}</definedName>
    <definedName name="과거차문제1" localSheetId="0" hidden="1">{#N/A,#N/A,FALSE,"단축1";#N/A,#N/A,FALSE,"단축2";#N/A,#N/A,FALSE,"단축3";#N/A,#N/A,FALSE,"장축";#N/A,#N/A,FALSE,"4WD"}</definedName>
    <definedName name="과거차문제1" localSheetId="1" hidden="1">{#N/A,#N/A,FALSE,"단축1";#N/A,#N/A,FALSE,"단축2";#N/A,#N/A,FALSE,"단축3";#N/A,#N/A,FALSE,"장축";#N/A,#N/A,FALSE,"4WD"}</definedName>
    <definedName name="과거차문제1" hidden="1">{#N/A,#N/A,FALSE,"단축1";#N/A,#N/A,FALSE,"단축2";#N/A,#N/A,FALSE,"단축3";#N/A,#N/A,FALSE,"장축";#N/A,#N/A,FALSE,"4WD"}</definedName>
    <definedName name="과거차문제11" localSheetId="0" hidden="1">{#N/A,#N/A,FALSE,"단축1";#N/A,#N/A,FALSE,"단축2";#N/A,#N/A,FALSE,"단축3";#N/A,#N/A,FALSE,"장축";#N/A,#N/A,FALSE,"4WD"}</definedName>
    <definedName name="과거차문제11" localSheetId="1" hidden="1">{#N/A,#N/A,FALSE,"단축1";#N/A,#N/A,FALSE,"단축2";#N/A,#N/A,FALSE,"단축3";#N/A,#N/A,FALSE,"장축";#N/A,#N/A,FALSE,"4WD"}</definedName>
    <definedName name="과거차문제11" hidden="1">{#N/A,#N/A,FALSE,"단축1";#N/A,#N/A,FALSE,"단축2";#N/A,#N/A,FALSE,"단축3";#N/A,#N/A,FALSE,"장축";#N/A,#N/A,FALSE,"4WD"}</definedName>
    <definedName name="과목">#REF!</definedName>
    <definedName name="과목세목현황" hidden="1">{#N/A,#N/A,TRUE,"Y생산";#N/A,#N/A,TRUE,"Y판매";#N/A,#N/A,TRUE,"Y총물량";#N/A,#N/A,TRUE,"Y능력";#N/A,#N/A,TRUE,"YKD"}</definedName>
    <definedName name="곽동준" hidden="1">{"'Firr(선)'!$AS$1:$AY$62","'Firr(사)'!$AS$1:$AY$62","'Firr(회)'!$AS$1:$AY$62","'Firr(선)'!$L$1:$V$62","'Firr(사)'!$L$1:$V$62","'Firr(회)'!$L$1:$V$62"}</definedName>
    <definedName name="곽동중" hidden="1">{"'Firr(선)'!$AS$1:$AY$62","'Firr(사)'!$AS$1:$AY$62","'Firr(회)'!$AS$1:$AY$62","'Firr(선)'!$L$1:$V$62","'Firr(사)'!$L$1:$V$62","'Firr(회)'!$L$1:$V$62"}</definedName>
    <definedName name="관리" hidden="1">'[4]Long Term Prices'!$B$68:$B$77</definedName>
    <definedName name="관리공문" hidden="1">{#N/A,#N/A,FALSE,"현장 NCR 분석";#N/A,#N/A,FALSE,"현장품질감사";#N/A,#N/A,FALSE,"현장품질감사"}</definedName>
    <definedName name="관리비" hidden="1">[95]Sheet2!#REF!</definedName>
    <definedName name="관리비작성기준" localSheetId="0" hidden="1">#REF!</definedName>
    <definedName name="관리비작성기준" hidden="1">#REF!</definedName>
    <definedName name="관리지표2" localSheetId="0" hidden="1">{#N/A,#N/A,TRUE,"Y생산";#N/A,#N/A,TRUE,"Y판매";#N/A,#N/A,TRUE,"Y총물량";#N/A,#N/A,TRUE,"Y능력";#N/A,#N/A,TRUE,"YKD"}</definedName>
    <definedName name="관리지표2" localSheetId="1" hidden="1">{#N/A,#N/A,TRUE,"Y생산";#N/A,#N/A,TRUE,"Y판매";#N/A,#N/A,TRUE,"Y총물량";#N/A,#N/A,TRUE,"Y능력";#N/A,#N/A,TRUE,"YKD"}</definedName>
    <definedName name="관리지표2" hidden="1">{#N/A,#N/A,TRUE,"Y생산";#N/A,#N/A,TRUE,"Y판매";#N/A,#N/A,TRUE,"Y총물량";#N/A,#N/A,TRUE,"Y능력";#N/A,#N/A,TRUE,"YKD"}</definedName>
    <definedName name="관실적"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실적"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2"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관유리2"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광" localSheetId="0" hidden="1">{#N/A,#N/A,FALSE,"단축1";#N/A,#N/A,FALSE,"단축2";#N/A,#N/A,FALSE,"단축3";#N/A,#N/A,FALSE,"장축";#N/A,#N/A,FALSE,"4WD"}</definedName>
    <definedName name="광" localSheetId="1" hidden="1">{#N/A,#N/A,FALSE,"단축1";#N/A,#N/A,FALSE,"단축2";#N/A,#N/A,FALSE,"단축3";#N/A,#N/A,FALSE,"장축";#N/A,#N/A,FALSE,"4WD"}</definedName>
    <definedName name="광" hidden="1">{#N/A,#N/A,FALSE,"단축1";#N/A,#N/A,FALSE,"단축2";#N/A,#N/A,FALSE,"단축3";#N/A,#N/A,FALSE,"장축";#N/A,#N/A,FALSE,"4WD"}</definedName>
    <definedName name="광명" hidden="1">#REF!</definedName>
    <definedName name="광명1" localSheetId="0" hidden="1">{#N/A,#N/A,FALSE,"지침";#N/A,#N/A,FALSE,"환경분석";#N/A,#N/A,FALSE,"Sheet16"}</definedName>
    <definedName name="광명1" hidden="1">{#N/A,#N/A,FALSE,"지침";#N/A,#N/A,FALSE,"환경분석";#N/A,#N/A,FALSE,"Sheet16"}</definedName>
    <definedName name="광명2" localSheetId="0" hidden="1">{#N/A,#N/A,FALSE,"지침";#N/A,#N/A,FALSE,"환경분석";#N/A,#N/A,FALSE,"Sheet16"}</definedName>
    <definedName name="광명2" hidden="1">{#N/A,#N/A,FALSE,"지침";#N/A,#N/A,FALSE,"환경분석";#N/A,#N/A,FALSE,"Sheet16"}</definedName>
    <definedName name="광수" localSheetId="0">[0]!BLCH</definedName>
    <definedName name="광수">[0]!BLCH</definedName>
    <definedName name="광원" hidden="1">{#N/A,#N/A,FALSE,"매출이익"}</definedName>
    <definedName name="광원_1" hidden="1">{#N/A,#N/A,FALSE,"매출이익"}</definedName>
    <definedName name="광원_2" hidden="1">{#N/A,#N/A,FALSE,"매출이익"}</definedName>
    <definedName name="광원_3" hidden="1">{#N/A,#N/A,FALSE,"매출이익"}</definedName>
    <definedName name="광주공장" hidden="1">#REF!</definedName>
    <definedName name="교대펄근집계" hidden="1">{#N/A,#N/A,FALSE,"배수1"}</definedName>
    <definedName name="교육">'[89]부서별(배부후)_계획'!$B$120</definedName>
    <definedName name="교육훈련" hidden="1">{#N/A,#N/A,FALSE,"현장 NCR 분석";#N/A,#N/A,FALSE,"현장품질감사";#N/A,#N/A,FALSE,"현장품질감사"}</definedName>
    <definedName name="교육훈련계획" hidden="1">{#N/A,#N/A,FALSE,"을지 (4)";#N/A,#N/A,FALSE,"을지 (5)";#N/A,#N/A,FALSE,"을지 (6)"}</definedName>
    <definedName name="咬乙增?渟妬震_훠" localSheetId="0">#REF!</definedName>
    <definedName name="咬乙增?渟妬震_훠">#REF!</definedName>
    <definedName name="교환기신규구입" hidden="1">{#N/A,#N/A,FALSE,"인원";#N/A,#N/A,FALSE,"비용2";#N/A,#N/A,FALSE,"비용1";#N/A,#N/A,FALSE,"비용";#N/A,#N/A,FALSE,"보증2";#N/A,#N/A,FALSE,"보증1";#N/A,#N/A,FALSE,"보증";#N/A,#N/A,FALSE,"손익1";#N/A,#N/A,FALSE,"손익";#N/A,#N/A,FALSE,"부서별매출";#N/A,#N/A,FALSE,"매출"}</definedName>
    <definedName name="교ㅕ" localSheetId="0" hidden="1">{#N/A,#N/A,FALSE,"지침";#N/A,#N/A,FALSE,"환경분석";#N/A,#N/A,FALSE,"Sheet16"}</definedName>
    <definedName name="교ㅕ" hidden="1">{#N/A,#N/A,FALSE,"지침";#N/A,#N/A,FALSE,"환경분석";#N/A,#N/A,FALSE,"Sheet16"}</definedName>
    <definedName name="구" localSheetId="0">#REF!</definedName>
    <definedName name="구">#REF!</definedName>
    <definedName name="구__분" localSheetId="0">#REF!</definedName>
    <definedName name="구__분">#REF!</definedName>
    <definedName name="구국구ㅜ구국" localSheetId="0" hidden="1">{#N/A,#N/A,FALSE,"단축1";#N/A,#N/A,FALSE,"단축2";#N/A,#N/A,FALSE,"단축3";#N/A,#N/A,FALSE,"장축";#N/A,#N/A,FALSE,"4WD"}</definedName>
    <definedName name="구국구ㅜ구국" localSheetId="1" hidden="1">{#N/A,#N/A,FALSE,"단축1";#N/A,#N/A,FALSE,"단축2";#N/A,#N/A,FALSE,"단축3";#N/A,#N/A,FALSE,"장축";#N/A,#N/A,FALSE,"4WD"}</definedName>
    <definedName name="구국구ㅜ구국" hidden="1">{#N/A,#N/A,FALSE,"단축1";#N/A,#N/A,FALSE,"단축2";#N/A,#N/A,FALSE,"단축3";#N/A,#N/A,FALSE,"장축";#N/A,#N/A,FALSE,"4WD"}</definedName>
    <definedName name="구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구매TOTAL" hidden="1">{#N/A,#N/A,TRUE,"일정"}</definedName>
    <definedName name="구매물량" localSheetId="0">#REF!</definedName>
    <definedName name="구매물량">#REF!</definedName>
    <definedName name="구매부문" hidden="1">{#N/A,#N/A,FALSE,"손익표지";#N/A,#N/A,FALSE,"손익계산";#N/A,#N/A,FALSE,"일반관리비";#N/A,#N/A,FALSE,"영업외수익";#N/A,#N/A,FALSE,"영업외비용";#N/A,#N/A,FALSE,"매출액";#N/A,#N/A,FALSE,"요약손익";#N/A,#N/A,FALSE,"요약대차";#N/A,#N/A,FALSE,"매출채권현황";#N/A,#N/A,FALSE,"매출채권명세"}</definedName>
    <definedName name="구매부품TOT" hidden="1">{#N/A,#N/A,FALSE,"Aging Summary";#N/A,#N/A,FALSE,"Ratio Analysis";#N/A,#N/A,FALSE,"Test 120 Day Accts";#N/A,#N/A,FALSE,"Tickmarks"}</definedName>
    <definedName name="구매품목" localSheetId="0" hidden="1">{#N/A,#N/A,FALSE,"단축1";#N/A,#N/A,FALSE,"단축2";#N/A,#N/A,FALSE,"단축3";#N/A,#N/A,FALSE,"장축";#N/A,#N/A,FALSE,"4WD"}</definedName>
    <definedName name="구매품목" localSheetId="1" hidden="1">{#N/A,#N/A,FALSE,"단축1";#N/A,#N/A,FALSE,"단축2";#N/A,#N/A,FALSE,"단축3";#N/A,#N/A,FALSE,"장축";#N/A,#N/A,FALSE,"4WD"}</definedName>
    <definedName name="구매품목" hidden="1">{#N/A,#N/A,FALSE,"단축1";#N/A,#N/A,FALSE,"단축2";#N/A,#N/A,FALSE,"단축3";#N/A,#N/A,FALSE,"장축";#N/A,#N/A,FALSE,"4WD"}</definedName>
    <definedName name="구미" hidden="1">{#N/A,#N/A,FALSE,"손익표지";#N/A,#N/A,FALSE,"손익계산";#N/A,#N/A,FALSE,"일반관리비";#N/A,#N/A,FALSE,"영업외수익";#N/A,#N/A,FALSE,"영업외비용";#N/A,#N/A,FALSE,"매출액";#N/A,#N/A,FALSE,"요약손익";#N/A,#N/A,FALSE,"요약대차";#N/A,#N/A,FALSE,"매출채권현황";#N/A,#N/A,FALSE,"매출채권명세"}</definedName>
    <definedName name="구미지표" localSheetId="0">#REF!</definedName>
    <definedName name="구미지표">#REF!</definedName>
    <definedName name="구분" localSheetId="0" hidden="1">{#N/A,#N/A,FALSE,"단축1";#N/A,#N/A,FALSE,"단축2";#N/A,#N/A,FALSE,"단축3";#N/A,#N/A,FALSE,"장축";#N/A,#N/A,FALSE,"4WD"}</definedName>
    <definedName name="구분" localSheetId="1" hidden="1">{#N/A,#N/A,FALSE,"단축1";#N/A,#N/A,FALSE,"단축2";#N/A,#N/A,FALSE,"단축3";#N/A,#N/A,FALSE,"장축";#N/A,#N/A,FALSE,"4WD"}</definedName>
    <definedName name="구분" hidden="1">{#N/A,#N/A,FALSE,"단축1";#N/A,#N/A,FALSE,"단축2";#N/A,#N/A,FALSE,"단축3";#N/A,#N/A,FALSE,"장축";#N/A,#N/A,FALSE,"4WD"}</definedName>
    <definedName name="구산갑지" hidden="1">[95]Sheet2!#REF!</definedName>
    <definedName name="구상서" localSheetId="0" hidden="1">{#N/A,#N/A,FALSE,"단축1";#N/A,#N/A,FALSE,"단축2";#N/A,#N/A,FALSE,"단축3";#N/A,#N/A,FALSE,"장축";#N/A,#N/A,FALSE,"4WD"}</definedName>
    <definedName name="구상서" localSheetId="1" hidden="1">{#N/A,#N/A,FALSE,"단축1";#N/A,#N/A,FALSE,"단축2";#N/A,#N/A,FALSE,"단축3";#N/A,#N/A,FALSE,"장축";#N/A,#N/A,FALSE,"4WD"}</definedName>
    <definedName name="구상서" hidden="1">{#N/A,#N/A,FALSE,"단축1";#N/A,#N/A,FALSE,"단축2";#N/A,#N/A,FALSE,"단축3";#N/A,#N/A,FALSE,"장축";#N/A,#N/A,FALSE,"4WD"}</definedName>
    <definedName name="구성비1" hidden="1">{#N/A,#N/A,FALSE,"신규dep";#N/A,#N/A,FALSE,"신규dep-금형상각후";#N/A,#N/A,FALSE,"신규dep-연구비상각후";#N/A,#N/A,FALSE,"신규dep-기계,공구상각후"}</definedName>
    <definedName name="구자욱">'[134]Sheet1 (2)'!$B$8:$C$759</definedName>
    <definedName name="구정연휴계획실적" hidden="1">{#N/A,#N/A,FALSE,"기초1"}</definedName>
    <definedName name="구조조정계획"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구체호기별"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구체호기별"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구축물" localSheetId="0" hidden="1">{"'손익현황'!$A$1:$J$29"}</definedName>
    <definedName name="구축물" localSheetId="1" hidden="1">{"'손익현황'!$A$1:$J$29"}</definedName>
    <definedName name="구축물" hidden="1">{"'손익현황'!$A$1:$J$29"}</definedName>
    <definedName name="구축물임" localSheetId="0" hidden="1">{"'손익현황'!$A$1:$J$29"}</definedName>
    <definedName name="구축물임" localSheetId="1" hidden="1">{"'손익현황'!$A$1:$J$29"}</definedName>
    <definedName name="구축물임" hidden="1">{"'손익현황'!$A$1:$J$29"}</definedName>
    <definedName name="국" hidden="1">{#N/A,#N/A,TRUE,"생산";#N/A,#N/A,TRUE,"표지"}</definedName>
    <definedName name="국_1" hidden="1">{#N/A,#N/A,TRUE,"생산";#N/A,#N/A,TRUE,"표지"}</definedName>
    <definedName name="국_2" hidden="1">{#N/A,#N/A,TRUE,"생산";#N/A,#N/A,TRUE,"표지"}</definedName>
    <definedName name="국_3" hidden="1">{#N/A,#N/A,TRUE,"생산";#N/A,#N/A,TRUE,"표지"}</definedName>
    <definedName name="국구구" localSheetId="0" hidden="1">{#N/A,#N/A,FALSE,"단축1";#N/A,#N/A,FALSE,"단축2";#N/A,#N/A,FALSE,"단축3";#N/A,#N/A,FALSE,"장축";#N/A,#N/A,FALSE,"4WD"}</definedName>
    <definedName name="국구구" localSheetId="1" hidden="1">{#N/A,#N/A,FALSE,"단축1";#N/A,#N/A,FALSE,"단축2";#N/A,#N/A,FALSE,"단축3";#N/A,#N/A,FALSE,"장축";#N/A,#N/A,FALSE,"4WD"}</definedName>
    <definedName name="국구구" hidden="1">{#N/A,#N/A,FALSE,"단축1";#N/A,#N/A,FALSE,"단축2";#N/A,#N/A,FALSE,"단축3";#N/A,#N/A,FALSE,"장축";#N/A,#N/A,FALSE,"4WD"}</definedName>
    <definedName name="국내" localSheetId="0" hidden="1">{#N/A,#N/A,FALSE,"단축1";#N/A,#N/A,FALSE,"단축2";#N/A,#N/A,FALSE,"단축3";#N/A,#N/A,FALSE,"장축";#N/A,#N/A,FALSE,"4WD"}</definedName>
    <definedName name="국내" localSheetId="1" hidden="1">{#N/A,#N/A,FALSE,"단축1";#N/A,#N/A,FALSE,"단축2";#N/A,#N/A,FALSE,"단축3";#N/A,#N/A,FALSE,"장축";#N/A,#N/A,FALSE,"4WD"}</definedName>
    <definedName name="국내" hidden="1">{#N/A,#N/A,FALSE,"단축1";#N/A,#N/A,FALSE,"단축2";#N/A,#N/A,FALSE,"단축3";#N/A,#N/A,FALSE,"장축";#N/A,#N/A,FALSE,"4WD"}</definedName>
    <definedName name="국내출장2" localSheetId="0" hidden="1">{#N/A,#N/A,TRUE,"Y생산";#N/A,#N/A,TRUE,"Y판매";#N/A,#N/A,TRUE,"Y총물량";#N/A,#N/A,TRUE,"Y능력";#N/A,#N/A,TRUE,"YKD"}</definedName>
    <definedName name="국내출장2" localSheetId="1" hidden="1">{#N/A,#N/A,TRUE,"Y생산";#N/A,#N/A,TRUE,"Y판매";#N/A,#N/A,TRUE,"Y총물량";#N/A,#N/A,TRUE,"Y능력";#N/A,#N/A,TRUE,"YKD"}</definedName>
    <definedName name="국내출장2" hidden="1">{#N/A,#N/A,TRUE,"Y생산";#N/A,#N/A,TRUE,"Y판매";#N/A,#N/A,TRUE,"Y총물량";#N/A,#N/A,TRUE,"Y능력";#N/A,#N/A,TRUE,"YKD"}</definedName>
    <definedName name="국대도">#N/A</definedName>
    <definedName name="국문2" hidden="1">{#N/A,#N/A,FALSE,"BS";#N/A,#N/A,FALSE,"PL";#N/A,#N/A,FALSE,"처분";#N/A,#N/A,FALSE,"현금";#N/A,#N/A,FALSE,"매출";#N/A,#N/A,FALSE,"원가";#N/A,#N/A,FALSE,"경영"}</definedName>
    <definedName name="국문3" hidden="1">{#N/A,#N/A,FALSE,"BS";#N/A,#N/A,FALSE,"PL";#N/A,#N/A,FALSE,"A";#N/A,#N/A,FALSE,"B";#N/A,#N/A,FALSE,"B1";#N/A,#N/A,FALSE,"C";#N/A,#N/A,FALSE,"C1";#N/A,#N/A,FALSE,"C2";#N/A,#N/A,FALSE,"D";#N/A,#N/A,FALSE,"E";#N/A,#N/A,FALSE,"F";#N/A,#N/A,FALSE,"AA";#N/A,#N/A,FALSE,"BB";#N/A,#N/A,FALSE,"CC";#N/A,#N/A,FALSE,"DD";#N/A,#N/A,FALSE,"EE";#N/A,#N/A,FALSE,"FF";#N/A,#N/A,FALSE,"PL10";#N/A,#N/A,FALSE,"PL20";#N/A,#N/A,FALSE,"PL30"}</definedName>
    <definedName name="국문현금흐름표" localSheetId="0">[0]!BenotaPrn</definedName>
    <definedName name="국문현금흐름표">[0]!BenotaPrn</definedName>
    <definedName name="국민카드1차" localSheetId="0" hidden="1">{#N/A,#N/A,FALSE,"주요여수신";#N/A,#N/A,FALSE,"수신금리";#N/A,#N/A,FALSE,"대출금리";#N/A,#N/A,FALSE,"신규대출";#N/A,#N/A,FALSE,"총액대출"}</definedName>
    <definedName name="국민카드1차" localSheetId="1" hidden="1">{#N/A,#N/A,FALSE,"주요여수신";#N/A,#N/A,FALSE,"수신금리";#N/A,#N/A,FALSE,"대출금리";#N/A,#N/A,FALSE,"신규대출";#N/A,#N/A,FALSE,"총액대출"}</definedName>
    <definedName name="국민카드1차" hidden="1">{#N/A,#N/A,FALSE,"주요여수신";#N/A,#N/A,FALSE,"수신금리";#N/A,#N/A,FALSE,"대출금리";#N/A,#N/A,FALSE,"신규대출";#N/A,#N/A,FALSE,"총액대출"}</definedName>
    <definedName name="국정화" hidden="1">{#N/A,#N/A,TRUE,"Y생산";#N/A,#N/A,TRUE,"Y판매";#N/A,#N/A,TRUE,"Y총물량";#N/A,#N/A,TRUE,"Y능력";#N/A,#N/A,TRUE,"YKD"}</definedName>
    <definedName name="국제" hidden="1">{#N/A,#N/A,FALSE,"손익표지";#N/A,#N/A,FALSE,"손익계산";#N/A,#N/A,FALSE,"일반관리비";#N/A,#N/A,FALSE,"영업외수익";#N/A,#N/A,FALSE,"영업외비용";#N/A,#N/A,FALSE,"매출액";#N/A,#N/A,FALSE,"요약손익";#N/A,#N/A,FALSE,"요약대차";#N/A,#N/A,FALSE,"매출채권현황";#N/A,#N/A,FALSE,"매출채권명세"}</definedName>
    <definedName name="국제거래"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거래"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거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거래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국제선" hidden="1">{#N/A,#N/A,FALSE,"손익표지";#N/A,#N/A,FALSE,"손익계산";#N/A,#N/A,FALSE,"일반관리비";#N/A,#N/A,FALSE,"영업외수익";#N/A,#N/A,FALSE,"영업외비용";#N/A,#N/A,FALSE,"매출액";#N/A,#N/A,FALSE,"요약손익";#N/A,#N/A,FALSE,"요약대차";#N/A,#N/A,FALSE,"매출채권현황";#N/A,#N/A,FALSE,"매출채권명세"}</definedName>
    <definedName name="국책" hidden="1">#REF!</definedName>
    <definedName name="권과장님증감" hidden="1">#REF!</definedName>
    <definedName name="권리명세" localSheetId="0">#REF!</definedName>
    <definedName name="권리명세">#REF!</definedName>
    <definedName name="권오종" localSheetId="0" hidden="1">{#N/A,#N/A,FALSE,"단축1";#N/A,#N/A,FALSE,"단축2";#N/A,#N/A,FALSE,"단축3";#N/A,#N/A,FALSE,"장축";#N/A,#N/A,FALSE,"4WD"}</definedName>
    <definedName name="권오종" localSheetId="1" hidden="1">{#N/A,#N/A,FALSE,"단축1";#N/A,#N/A,FALSE,"단축2";#N/A,#N/A,FALSE,"단축3";#N/A,#N/A,FALSE,"장축";#N/A,#N/A,FALSE,"4WD"}</definedName>
    <definedName name="권오종" hidden="1">{#N/A,#N/A,FALSE,"단축1";#N/A,#N/A,FALSE,"단축2";#N/A,#N/A,FALSE,"단축3";#N/A,#N/A,FALSE,"장축";#N/A,#N/A,FALSE,"4WD"}</definedName>
    <definedName name="귀">#REF!</definedName>
    <definedName name="규" hidden="1">{#N/A,#N/A,FALSE,"손익표지";#N/A,#N/A,FALSE,"손익계산";#N/A,#N/A,FALSE,"일반관리비";#N/A,#N/A,FALSE,"영업외수익";#N/A,#N/A,FALSE,"영업외비용";#N/A,#N/A,FALSE,"매출액";#N/A,#N/A,FALSE,"요약손익";#N/A,#N/A,FALSE,"요약대차";#N/A,#N/A,FALSE,"매출채권현황";#N/A,#N/A,FALSE,"매출채권명세"}</definedName>
    <definedName name="규남이"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규남이"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규남이"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그" hidden="1">{#N/A,#N/A,FALSE,"단축1";#N/A,#N/A,FALSE,"단축2";#N/A,#N/A,FALSE,"단축3";#N/A,#N/A,FALSE,"장축";#N/A,#N/A,FALSE,"4WD"}</definedName>
    <definedName name="그냥" hidden="1">{#N/A,#N/A,FALSE,"손익표지";#N/A,#N/A,FALSE,"손익계산";#N/A,#N/A,FALSE,"일반관리비";#N/A,#N/A,FALSE,"영업외수익";#N/A,#N/A,FALSE,"영업외비용";#N/A,#N/A,FALSE,"매출액";#N/A,#N/A,FALSE,"요약손익";#N/A,#N/A,FALSE,"요약대차";#N/A,#N/A,FALSE,"매출채권현황";#N/A,#N/A,FALSE,"매출채권명세"}</definedName>
    <definedName name="그냥해" localSheetId="0" hidden="1">{#N/A,#N/A,FALSE,"단축1";#N/A,#N/A,FALSE,"단축2";#N/A,#N/A,FALSE,"단축3";#N/A,#N/A,FALSE,"장축";#N/A,#N/A,FALSE,"4WD"}</definedName>
    <definedName name="그냥해" localSheetId="1" hidden="1">{#N/A,#N/A,FALSE,"단축1";#N/A,#N/A,FALSE,"단축2";#N/A,#N/A,FALSE,"단축3";#N/A,#N/A,FALSE,"장축";#N/A,#N/A,FALSE,"4WD"}</definedName>
    <definedName name="그냥해" hidden="1">{#N/A,#N/A,FALSE,"단축1";#N/A,#N/A,FALSE,"단축2";#N/A,#N/A,FALSE,"단축3";#N/A,#N/A,FALSE,"장축";#N/A,#N/A,FALSE,"4WD"}</definedName>
    <definedName name="그너나나" localSheetId="0">[0]!BenotaPrn</definedName>
    <definedName name="그너나나">[0]!BenotaPrn</definedName>
    <definedName name="그래도모도소" hidden="1">{#N/A,#N/A,FALSE,"BS";#N/A,#N/A,FALSE,"PL";#N/A,#N/A,FALSE,"처분";#N/A,#N/A,FALSE,"현금";#N/A,#N/A,FALSE,"매출";#N/A,#N/A,FALSE,"원가";#N/A,#N/A,FALSE,"경영"}</definedName>
    <definedName name="그래도뭐" hidden="1">{#N/A,#N/A,FALSE,"BS";#N/A,#N/A,FALSE,"PL";#N/A,#N/A,FALSE,"처분";#N/A,#N/A,FALSE,"현금";#N/A,#N/A,FALSE,"매출";#N/A,#N/A,FALSE,"원가";#N/A,#N/A,FALSE,"경영"}</definedName>
    <definedName name="그래도요" hidden="1">{#N/A,#N/A,FALSE,"BS";#N/A,#N/A,FALSE,"PL";#N/A,#N/A,FALSE,"처분";#N/A,#N/A,FALSE,"현금";#N/A,#N/A,FALSE,"매출";#N/A,#N/A,FALSE,"원가";#N/A,#N/A,FALSE,"경영"}</definedName>
    <definedName name="그래서" hidden="1">{#N/A,#N/A,FALSE,"KMC최종회의(7월) 자료"}</definedName>
    <definedName name="그래프2" hidden="1">{#N/A,#N/A,FALSE,"인원";#N/A,#N/A,FALSE,"비용2";#N/A,#N/A,FALSE,"비용1";#N/A,#N/A,FALSE,"비용";#N/A,#N/A,FALSE,"보증2";#N/A,#N/A,FALSE,"보증1";#N/A,#N/A,FALSE,"보증";#N/A,#N/A,FALSE,"손익1";#N/A,#N/A,FALSE,"손익";#N/A,#N/A,FALSE,"부서별매출";#N/A,#N/A,FALSE,"매출"}</definedName>
    <definedName name="그러니" hidden="1">{#N/A,#N/A,FALSE,"KMC최종회의(7월) 자료"}</definedName>
    <definedName name="그런데" localSheetId="0">#REF!</definedName>
    <definedName name="그런데">#REF!</definedName>
    <definedName name="그럼" hidden="1">{#N/A,#N/A,FALSE,"KMC최종회의(7월) 자료"}</definedName>
    <definedName name="그레이더">350000</definedName>
    <definedName name="그룹">[110]배부전!$B$112</definedName>
    <definedName name="그룹나눈" localSheetId="0" hidden="1">{#N/A,#N/A,FALSE,"단축1";#N/A,#N/A,FALSE,"단축2";#N/A,#N/A,FALSE,"단축3";#N/A,#N/A,FALSE,"장축";#N/A,#N/A,FALSE,"4WD"}</definedName>
    <definedName name="그룹나눈" localSheetId="1" hidden="1">{#N/A,#N/A,FALSE,"단축1";#N/A,#N/A,FALSE,"단축2";#N/A,#N/A,FALSE,"단축3";#N/A,#N/A,FALSE,"장축";#N/A,#N/A,FALSE,"4WD"}</definedName>
    <definedName name="그룹나눈" hidden="1">{#N/A,#N/A,FALSE,"단축1";#N/A,#N/A,FALSE,"단축2";#N/A,#N/A,FALSE,"단축3";#N/A,#N/A,FALSE,"장축";#N/A,#N/A,FALSE,"4WD"}</definedName>
    <definedName name="그룹영업">'[89]부서별(배부후)_계획'!$B$206</definedName>
    <definedName name="그룹지원">'[89]부서별(배부후)_계획'!$B$177</definedName>
    <definedName name="그리도무지" hidden="1">{#N/A,#N/A,FALSE,"BS";#N/A,#N/A,FALSE,"PL";#N/A,#N/A,FALSE,"처분";#N/A,#N/A,FALSE,"현금";#N/A,#N/A,FALSE,"매출";#N/A,#N/A,FALSE,"원가";#N/A,#N/A,FALSE,"경영"}</definedName>
    <definedName name="그림1" hidden="1">{#N/A,#N/A,FALSE,"을지 (4)";#N/A,#N/A,FALSE,"을지 (5)";#N/A,#N/A,FALSE,"을지 (6)"}</definedName>
    <definedName name="근" hidden="1">{#N/A,#N/A,FALSE,"KMC최종회의(7월) 자료"}</definedName>
    <definedName name="근거1" localSheetId="0" hidden="1">{#N/A,#N/A,FALSE,"단축1";#N/A,#N/A,FALSE,"단축2";#N/A,#N/A,FALSE,"단축3";#N/A,#N/A,FALSE,"장축";#N/A,#N/A,FALSE,"4WD"}</definedName>
    <definedName name="근거1" localSheetId="1" hidden="1">{#N/A,#N/A,FALSE,"단축1";#N/A,#N/A,FALSE,"단축2";#N/A,#N/A,FALSE,"단축3";#N/A,#N/A,FALSE,"장축";#N/A,#N/A,FALSE,"4WD"}</definedName>
    <definedName name="근거1" hidden="1">{#N/A,#N/A,FALSE,"단축1";#N/A,#N/A,FALSE,"단축2";#N/A,#N/A,FALSE,"단축3";#N/A,#N/A,FALSE,"장축";#N/A,#N/A,FALSE,"4WD"}</definedName>
    <definedName name="근거2" localSheetId="0" hidden="1">{#N/A,#N/A,FALSE,"단축1";#N/A,#N/A,FALSE,"단축2";#N/A,#N/A,FALSE,"단축3";#N/A,#N/A,FALSE,"장축";#N/A,#N/A,FALSE,"4WD"}</definedName>
    <definedName name="근거2" localSheetId="1" hidden="1">{#N/A,#N/A,FALSE,"단축1";#N/A,#N/A,FALSE,"단축2";#N/A,#N/A,FALSE,"단축3";#N/A,#N/A,FALSE,"장축";#N/A,#N/A,FALSE,"4WD"}</definedName>
    <definedName name="근거2" hidden="1">{#N/A,#N/A,FALSE,"단축1";#N/A,#N/A,FALSE,"단축2";#N/A,#N/A,FALSE,"단축3";#N/A,#N/A,FALSE,"장축";#N/A,#N/A,FALSE,"4WD"}</definedName>
    <definedName name="근거수정" localSheetId="0">{"Book1","대전관저설변.xls"}</definedName>
    <definedName name="근거수정">{"Book1","대전관저설변.xls"}</definedName>
    <definedName name="근태" hidden="1">{#N/A,#N/A,FALSE,"KMC최종회의(7월) 자료"}</definedName>
    <definedName name="근태관" hidden="1">{#N/A,#N/A,FALSE,"KMC최종회의(7월) 자료"}</definedName>
    <definedName name="글세" hidden="1">{#N/A,#N/A,FALSE,"KMC최종회의(7월) 자료"}</definedName>
    <definedName name="금___액" localSheetId="0">#REF!</definedName>
    <definedName name="금___액">#REF!</definedName>
    <definedName name="금월" localSheetId="0" hidden="1">{#N/A,#N/A,TRUE,"Y생산";#N/A,#N/A,TRUE,"Y판매";#N/A,#N/A,TRUE,"Y총물량";#N/A,#N/A,TRUE,"Y능력";#N/A,#N/A,TRUE,"YKD"}</definedName>
    <definedName name="금월" localSheetId="1" hidden="1">{#N/A,#N/A,TRUE,"Y생산";#N/A,#N/A,TRUE,"Y판매";#N/A,#N/A,TRUE,"Y총물량";#N/A,#N/A,TRUE,"Y능력";#N/A,#N/A,TRUE,"YKD"}</definedName>
    <definedName name="금월" hidden="1">{#N/A,#N/A,TRUE,"Y생산";#N/A,#N/A,TRUE,"Y판매";#N/A,#N/A,TRUE,"Y총물량";#N/A,#N/A,TRUE,"Y능력";#N/A,#N/A,TRUE,"YKD"}</definedName>
    <definedName name="금융" localSheetId="0" hidden="1">{#N/A,#N/A,FALSE,"지침";#N/A,#N/A,FALSE,"환경분석";#N/A,#N/A,FALSE,"Sheet16"}</definedName>
    <definedName name="금융" hidden="1">{#N/A,#N/A,FALSE,"지침";#N/A,#N/A,FALSE,"환경분석";#N/A,#N/A,FALSE,"Sheet16"}</definedName>
    <definedName name="금융기관현황" localSheetId="0" hidden="1">{#N/A,#N/A,FALSE,"지침";#N/A,#N/A,FALSE,"환경분석";#N/A,#N/A,FALSE,"Sheet16"}</definedName>
    <definedName name="금융기관현황" hidden="1">{#N/A,#N/A,FALSE,"지침";#N/A,#N/A,FALSE,"환경분석";#N/A,#N/A,FALSE,"Sheet16"}</definedName>
    <definedName name="금창스틸2" localSheetId="0" hidden="1">{#N/A,#N/A,TRUE,"일정"}</definedName>
    <definedName name="금창스틸2" localSheetId="1" hidden="1">{#N/A,#N/A,TRUE,"일정"}</definedName>
    <definedName name="금창스틸2" hidden="1">{#N/A,#N/A,TRUE,"일정"}</definedName>
    <definedName name="금형" localSheetId="0" hidden="1">{#N/A,#N/A,FALSE,"단축1";#N/A,#N/A,FALSE,"단축2";#N/A,#N/A,FALSE,"단축3";#N/A,#N/A,FALSE,"장축";#N/A,#N/A,FALSE,"4WD"}</definedName>
    <definedName name="금형" localSheetId="1" hidden="1">{#N/A,#N/A,FALSE,"단축1";#N/A,#N/A,FALSE,"단축2";#N/A,#N/A,FALSE,"단축3";#N/A,#N/A,FALSE,"장축";#N/A,#N/A,FALSE,"4WD"}</definedName>
    <definedName name="금형" hidden="1">{#N/A,#N/A,FALSE,"단축1";#N/A,#N/A,FALSE,"단축2";#N/A,#N/A,FALSE,"단축3";#N/A,#N/A,FALSE,"장축";#N/A,#N/A,FALSE,"4WD"}</definedName>
    <definedName name="금형3" localSheetId="0" hidden="1">{#N/A,#N/A,FALSE,"단축1";#N/A,#N/A,FALSE,"단축2";#N/A,#N/A,FALSE,"단축3";#N/A,#N/A,FALSE,"장축";#N/A,#N/A,FALSE,"4WD"}</definedName>
    <definedName name="금형3" localSheetId="1" hidden="1">{#N/A,#N/A,FALSE,"단축1";#N/A,#N/A,FALSE,"단축2";#N/A,#N/A,FALSE,"단축3";#N/A,#N/A,FALSE,"장축";#N/A,#N/A,FALSE,"4WD"}</definedName>
    <definedName name="금형3" hidden="1">{#N/A,#N/A,FALSE,"단축1";#N/A,#N/A,FALSE,"단축2";#N/A,#N/A,FALSE,"단축3";#N/A,#N/A,FALSE,"장축";#N/A,#N/A,FALSE,"4WD"}</definedName>
    <definedName name="금형편성표" localSheetId="0" hidden="1">{#N/A,#N/A,FALSE,"단축1";#N/A,#N/A,FALSE,"단축2";#N/A,#N/A,FALSE,"단축3";#N/A,#N/A,FALSE,"장축";#N/A,#N/A,FALSE,"4WD"}</definedName>
    <definedName name="금형편성표" localSheetId="1" hidden="1">{#N/A,#N/A,FALSE,"단축1";#N/A,#N/A,FALSE,"단축2";#N/A,#N/A,FALSE,"단축3";#N/A,#N/A,FALSE,"장축";#N/A,#N/A,FALSE,"4WD"}</definedName>
    <definedName name="금형편성표" hidden="1">{#N/A,#N/A,FALSE,"단축1";#N/A,#N/A,FALSE,"단축2";#N/A,#N/A,FALSE,"단축3";#N/A,#N/A,FALSE,"장축";#N/A,#N/A,FALSE,"4WD"}</definedName>
    <definedName name="금호담보">#REF!</definedName>
    <definedName name="급여1" hidden="1">#REF!</definedName>
    <definedName name="급여인상안" localSheetId="0" hidden="1">{#N/A,#N/A,FALSE,"계약직(여)"}</definedName>
    <definedName name="급여인상안" hidden="1">{#N/A,#N/A,FALSE,"계약직(여)"}</definedName>
    <definedName name="긑내" hidden="1">{#N/A,#N/A,FALSE,"KMC최종회의(7월) 자료"}</definedName>
    <definedName name="기" localSheetId="0" hidden="1">{#N/A,#N/A,FALSE,"지침";#N/A,#N/A,FALSE,"환경분석";#N/A,#N/A,FALSE,"Sheet16"}</definedName>
    <definedName name="기" hidden="1">{#N/A,#N/A,FALSE,"지침";#N/A,#N/A,FALSE,"환경분석";#N/A,#N/A,FALSE,"Sheet16"}</definedName>
    <definedName name="기계부" localSheetId="0" hidden="1">{"'장비'!$A$3:$M$12"}</definedName>
    <definedName name="기계부" hidden="1">{"'장비'!$A$3:$M$12"}</definedName>
    <definedName name="기계장치" localSheetId="0" hidden="1">{"'손익현황'!$A$1:$J$29"}</definedName>
    <definedName name="기계장치" localSheetId="1" hidden="1">{"'손익현황'!$A$1:$J$29"}</definedName>
    <definedName name="기계장치" hidden="1">{"'손익현황'!$A$1:$J$29"}</definedName>
    <definedName name="기계최종" hidden="1">{#N/A,#N/A,FALSE,"9612";#N/A,#N/A,FALSE,"9612"}</definedName>
    <definedName name="기공" localSheetId="0" hidden="1">[135]노임이!#REF!</definedName>
    <definedName name="기공" hidden="1">[136]노임이!#REF!</definedName>
    <definedName name="기관" localSheetId="0" hidden="1">{#N/A,#N/A,FALSE,"단축1";#N/A,#N/A,FALSE,"단축2";#N/A,#N/A,FALSE,"단축3";#N/A,#N/A,FALSE,"장축";#N/A,#N/A,FALSE,"4WD"}</definedName>
    <definedName name="기관" localSheetId="1" hidden="1">{#N/A,#N/A,FALSE,"단축1";#N/A,#N/A,FALSE,"단축2";#N/A,#N/A,FALSE,"단축3";#N/A,#N/A,FALSE,"장축";#N/A,#N/A,FALSE,"4WD"}</definedName>
    <definedName name="기관" hidden="1">{#N/A,#N/A,FALSE,"단축1";#N/A,#N/A,FALSE,"단축2";#N/A,#N/A,FALSE,"단축3";#N/A,#N/A,FALSE,"장축";#N/A,#N/A,FALSE,"4WD"}</definedName>
    <definedName name="기관예산" localSheetId="0" hidden="1">{#N/A,#N/A,FALSE,"단축1";#N/A,#N/A,FALSE,"단축2";#N/A,#N/A,FALSE,"단축3";#N/A,#N/A,FALSE,"장축";#N/A,#N/A,FALSE,"4WD"}</definedName>
    <definedName name="기관예산" localSheetId="1" hidden="1">{#N/A,#N/A,FALSE,"단축1";#N/A,#N/A,FALSE,"단축2";#N/A,#N/A,FALSE,"단축3";#N/A,#N/A,FALSE,"장축";#N/A,#N/A,FALSE,"4WD"}</definedName>
    <definedName name="기관예산" hidden="1">{#N/A,#N/A,FALSE,"단축1";#N/A,#N/A,FALSE,"단축2";#N/A,#N/A,FALSE,"단축3";#N/A,#N/A,FALSE,"장축";#N/A,#N/A,FALSE,"4WD"}</definedName>
    <definedName name="기기" hidden="1">{#N/A,#N/A,FALSE,"UNIT";#N/A,#N/A,FALSE,"UNIT";#N/A,#N/A,FALSE,"계정"}</definedName>
    <definedName name="기기투자리스트" hidden="1">{#N/A,#N/A,FALSE,"UNIT";#N/A,#N/A,FALSE,"UNIT";#N/A,#N/A,FALSE,"계정"}</definedName>
    <definedName name="기능" localSheetId="0" hidden="1">{#N/A,#N/A,FALSE,"단축1";#N/A,#N/A,FALSE,"단축2";#N/A,#N/A,FALSE,"단축3";#N/A,#N/A,FALSE,"장축";#N/A,#N/A,FALSE,"4WD"}</definedName>
    <definedName name="기능" localSheetId="1" hidden="1">{#N/A,#N/A,FALSE,"단축1";#N/A,#N/A,FALSE,"단축2";#N/A,#N/A,FALSE,"단축3";#N/A,#N/A,FALSE,"장축";#N/A,#N/A,FALSE,"4WD"}</definedName>
    <definedName name="기능" hidden="1">{#N/A,#N/A,FALSE,"단축1";#N/A,#N/A,FALSE,"단축2";#N/A,#N/A,FALSE,"단축3";#N/A,#N/A,FALSE,"장축";#N/A,#N/A,FALSE,"4WD"}</definedName>
    <definedName name="기능시험" localSheetId="0" hidden="1">{#N/A,#N/A,FALSE,"단축1";#N/A,#N/A,FALSE,"단축2";#N/A,#N/A,FALSE,"단축3";#N/A,#N/A,FALSE,"장축";#N/A,#N/A,FALSE,"4WD"}</definedName>
    <definedName name="기능시험" localSheetId="1" hidden="1">{#N/A,#N/A,FALSE,"단축1";#N/A,#N/A,FALSE,"단축2";#N/A,#N/A,FALSE,"단축3";#N/A,#N/A,FALSE,"장축";#N/A,#N/A,FALSE,"4WD"}</definedName>
    <definedName name="기능시험" hidden="1">{#N/A,#N/A,FALSE,"단축1";#N/A,#N/A,FALSE,"단축2";#N/A,#N/A,FALSE,"단축3";#N/A,#N/A,FALSE,"장축";#N/A,#N/A,FALSE,"4WD"}</definedName>
    <definedName name="기말수탁고">#REF!</definedName>
    <definedName name="기말중점검토" hidden="1">{#N/A,#N/A,FALSE,"BS";#N/A,#N/A,FALSE,"PL";#N/A,#N/A,FALSE,"처분";#N/A,#N/A,FALSE,"현금";#N/A,#N/A,FALSE,"매출";#N/A,#N/A,FALSE,"원가";#N/A,#N/A,FALSE,"경영"}</definedName>
    <definedName name="기미" hidden="1">{#N/A,#N/A,FALSE,"인원";#N/A,#N/A,FALSE,"비용2";#N/A,#N/A,FALSE,"비용1";#N/A,#N/A,FALSE,"비용";#N/A,#N/A,FALSE,"보증2";#N/A,#N/A,FALSE,"보증1";#N/A,#N/A,FALSE,"보증";#N/A,#N/A,FALSE,"손익1";#N/A,#N/A,FALSE,"손익";#N/A,#N/A,FALSE,"부서별매출";#N/A,#N/A,FALSE,"매출"}</definedName>
    <definedName name="기본" localSheetId="0" hidden="1">{#N/A,#N/A,FALSE,"단축1";#N/A,#N/A,FALSE,"단축2";#N/A,#N/A,FALSE,"단축3";#N/A,#N/A,FALSE,"장축";#N/A,#N/A,FALSE,"4WD"}</definedName>
    <definedName name="기본" localSheetId="1" hidden="1">{#N/A,#N/A,FALSE,"단축1";#N/A,#N/A,FALSE,"단축2";#N/A,#N/A,FALSE,"단축3";#N/A,#N/A,FALSE,"장축";#N/A,#N/A,FALSE,"4WD"}</definedName>
    <definedName name="기본" hidden="1">{#N/A,#N/A,FALSE,"단축1";#N/A,#N/A,FALSE,"단축2";#N/A,#N/A,FALSE,"단축3";#N/A,#N/A,FALSE,"장축";#N/A,#N/A,FALSE,"4WD"}</definedName>
    <definedName name="기본_1" hidden="1">{"YTD/Forecast",#N/A,TRUE,"Fcst_TPLN";"Monthly Averages",#N/A,TRUE,"Fcst_TPLN"}</definedName>
    <definedName name="기본_2" hidden="1">{"YTD/Forecast",#N/A,TRUE,"Fcst_TPLN";"Monthly Averages",#N/A,TRUE,"Fcst_TPLN"}</definedName>
    <definedName name="기본_3" hidden="1">{"YTD/Forecast",#N/A,TRUE,"Fcst_TPLN";"Monthly Averages",#N/A,TRUE,"Fcst_TPLN"}</definedName>
    <definedName name="기본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기본방향" hidden="1">{#N/A,#N/A,FALSE,"인원";#N/A,#N/A,FALSE,"비용2";#N/A,#N/A,FALSE,"비용1";#N/A,#N/A,FALSE,"비용";#N/A,#N/A,FALSE,"보증2";#N/A,#N/A,FALSE,"보증1";#N/A,#N/A,FALSE,"보증";#N/A,#N/A,FALSE,"손익1";#N/A,#N/A,FALSE,"손익";#N/A,#N/A,FALSE,"부서별매출";#N/A,#N/A,FALSE,"매출"}</definedName>
    <definedName name="기성" hidden="1">{#N/A,#N/A,FALSE,"손익표지";#N/A,#N/A,FALSE,"손익계산";#N/A,#N/A,FALSE,"일반관리비";#N/A,#N/A,FALSE,"영업외수익";#N/A,#N/A,FALSE,"영업외비용";#N/A,#N/A,FALSE,"매출액";#N/A,#N/A,FALSE,"요약손익";#N/A,#N/A,FALSE,"요약대차";#N/A,#N/A,FALSE,"매출채권현황";#N/A,#N/A,FALSE,"매출채권명세"}</definedName>
    <definedName name="기성분" hidden="1">{#N/A,#N/A,FALSE,"손익표지";#N/A,#N/A,FALSE,"손익계산";#N/A,#N/A,FALSE,"일반관리비";#N/A,#N/A,FALSE,"영업외수익";#N/A,#N/A,FALSE,"영업외비용";#N/A,#N/A,FALSE,"매출액";#N/A,#N/A,FALSE,"요약손익";#N/A,#N/A,FALSE,"요약대차";#N/A,#N/A,FALSE,"매출채권현황";#N/A,#N/A,FALSE,"매출채권명세"}</definedName>
    <definedName name="기성수금" localSheetId="0">CAPEX!기성수금</definedName>
    <definedName name="기성수금">[0]!기성수금</definedName>
    <definedName name="기성투입" localSheetId="0" hidden="1">{#N/A,#N/A,FALSE,"지침";#N/A,#N/A,FALSE,"환경분석";#N/A,#N/A,FALSE,"Sheet16"}</definedName>
    <definedName name="기성투입" hidden="1">{#N/A,#N/A,FALSE,"지침";#N/A,#N/A,FALSE,"환경분석";#N/A,#N/A,FALSE,"Sheet16"}</definedName>
    <definedName name="기술">#REF!</definedName>
    <definedName name="기술사명단" localSheetId="0" hidden="1">{"'자격급추가지급자'!$A$1:$M$13"}</definedName>
    <definedName name="기술사명단" hidden="1">{"'자격급추가지급자'!$A$1:$M$13"}</definedName>
    <definedName name="기술이야">#REF!</definedName>
    <definedName name="기아" localSheetId="0" hidden="1">{#N/A,#N/A,FALSE,"단축1";#N/A,#N/A,FALSE,"단축2";#N/A,#N/A,FALSE,"단축3";#N/A,#N/A,FALSE,"장축";#N/A,#N/A,FALSE,"4WD"}</definedName>
    <definedName name="기아" localSheetId="1" hidden="1">{#N/A,#N/A,FALSE,"단축1";#N/A,#N/A,FALSE,"단축2";#N/A,#N/A,FALSE,"단축3";#N/A,#N/A,FALSE,"장축";#N/A,#N/A,FALSE,"4WD"}</definedName>
    <definedName name="기아" hidden="1">{#N/A,#N/A,FALSE,"단축1";#N/A,#N/A,FALSE,"단축2";#N/A,#N/A,FALSE,"단축3";#N/A,#N/A,FALSE,"장축";#N/A,#N/A,FALSE,"4WD"}</definedName>
    <definedName name="기아매출" localSheetId="0" hidden="1">{#N/A,#N/A,FALSE,"ROW DATA"}</definedName>
    <definedName name="기아매출" localSheetId="1" hidden="1">{#N/A,#N/A,FALSE,"ROW DATA"}</definedName>
    <definedName name="기아매출" hidden="1">{#N/A,#N/A,FALSE,"ROW DATA"}</definedName>
    <definedName name="기아모텍" hidden="1">{#N/A,#N/A,FALSE,"정공"}</definedName>
    <definedName name="기아자동차" hidden="1">{#N/A,#N/A,FALSE,"단축1";#N/A,#N/A,FALSE,"단축2";#N/A,#N/A,FALSE,"단축3";#N/A,#N/A,FALSE,"장축";#N/A,#N/A,FALSE,"4WD"}</definedName>
    <definedName name="기아전자" hidden="1">{#N/A,#N/A,FALSE,"정공"}</definedName>
    <definedName name="기아차" hidden="1">{#N/A,#N/A,FALSE,"1.CRITERIA";#N/A,#N/A,FALSE,"2.IS";#N/A,#N/A,FALSE,"3.BS";#N/A,#N/A,FALSE,"4.PER PL";#N/A,#N/A,FALSE,"5.INVESTMENT";#N/A,#N/A,FALSE,"6.공문";#N/A,#N/A,FALSE,"7.netinvest"}</definedName>
    <definedName name="기업" localSheetId="0">#REF!</definedName>
    <definedName name="기업">#REF!</definedName>
    <definedName name="기업자유_5103" localSheetId="0">#REF!</definedName>
    <definedName name="기업자유_5103">#REF!</definedName>
    <definedName name="기존" hidden="1">{#N/A,#N/A,FALSE,"UNIT";#N/A,#N/A,FALSE,"UNIT";#N/A,#N/A,FALSE,"계정"}</definedName>
    <definedName name="기존LAYOUT" hidden="1">{#N/A,#N/A,TRUE,"일정"}</definedName>
    <definedName name="기존안비교" localSheetId="0" hidden="1">{#N/A,#N/A,FALSE,"단축1";#N/A,#N/A,FALSE,"단축2";#N/A,#N/A,FALSE,"단축3";#N/A,#N/A,FALSE,"장축";#N/A,#N/A,FALSE,"4WD"}</definedName>
    <definedName name="기존안비교" localSheetId="1" hidden="1">{#N/A,#N/A,FALSE,"단축1";#N/A,#N/A,FALSE,"단축2";#N/A,#N/A,FALSE,"단축3";#N/A,#N/A,FALSE,"장축";#N/A,#N/A,FALSE,"4WD"}</definedName>
    <definedName name="기존안비교" hidden="1">{#N/A,#N/A,FALSE,"단축1";#N/A,#N/A,FALSE,"단축2";#N/A,#N/A,FALSE,"단축3";#N/A,#N/A,FALSE,"장축";#N/A,#N/A,FALSE,"4WD"}</definedName>
    <definedName name="기존차" localSheetId="0" hidden="1">{#N/A,#N/A,FALSE,"단축1";#N/A,#N/A,FALSE,"단축2";#N/A,#N/A,FALSE,"단축3";#N/A,#N/A,FALSE,"장축";#N/A,#N/A,FALSE,"4WD"}</definedName>
    <definedName name="기존차" localSheetId="1" hidden="1">{#N/A,#N/A,FALSE,"단축1";#N/A,#N/A,FALSE,"단축2";#N/A,#N/A,FALSE,"단축3";#N/A,#N/A,FALSE,"장축";#N/A,#N/A,FALSE,"4WD"}</definedName>
    <definedName name="기존차" hidden="1">{#N/A,#N/A,FALSE,"단축1";#N/A,#N/A,FALSE,"단축2";#N/A,#N/A,FALSE,"단축3";#N/A,#N/A,FALSE,"장축";#N/A,#N/A,FALSE,"4WD"}</definedName>
    <definedName name="기존차1" localSheetId="0" hidden="1">{#N/A,#N/A,FALSE,"협조전";#N/A,#N/A,FALSE,"원가절감계획 ";#N/A,#N/A,FALSE,"항목별원가절감계획"}</definedName>
    <definedName name="기존차1" localSheetId="1" hidden="1">{#N/A,#N/A,FALSE,"협조전";#N/A,#N/A,FALSE,"원가절감계획 ";#N/A,#N/A,FALSE,"항목별원가절감계획"}</definedName>
    <definedName name="기존차1" hidden="1">{#N/A,#N/A,FALSE,"협조전";#N/A,#N/A,FALSE,"원가절감계획 ";#N/A,#N/A,FALSE,"항목별원가절감계획"}</definedName>
    <definedName name="기준"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기준"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기준" hidden="1">{#N/A,#N/A,FALSE,"지침";#N/A,#N/A,FALSE,"환경분석";#N/A,#N/A,FALSE,"Sheet16"}</definedName>
    <definedName name="기준일" localSheetId="0" hidden="1">{#N/A,#N/A,FALSE,"지침";#N/A,#N/A,FALSE,"환경분석";#N/A,#N/A,FALSE,"Sheet16"}</definedName>
    <definedName name="기준일" hidden="1">{#N/A,#N/A,FALSE,"지침";#N/A,#N/A,FALSE,"환경분석";#N/A,#N/A,FALSE,"Sheet16"}</definedName>
    <definedName name="기타" localSheetId="0" hidden="1">{#N/A,#N/A,FALSE,"단축1";#N/A,#N/A,FALSE,"단축2";#N/A,#N/A,FALSE,"단축3";#N/A,#N/A,FALSE,"장축";#N/A,#N/A,FALSE,"4WD"}</definedName>
    <definedName name="기타" localSheetId="1" hidden="1">{#N/A,#N/A,FALSE,"단축1";#N/A,#N/A,FALSE,"단축2";#N/A,#N/A,FALSE,"단축3";#N/A,#N/A,FALSE,"장축";#N/A,#N/A,FALSE,"4WD"}</definedName>
    <definedName name="기타" hidden="1">{#N/A,#N/A,FALSE,"단축1";#N/A,#N/A,FALSE,"단축2";#N/A,#N/A,FALSE,"단축3";#N/A,#N/A,FALSE,"장축";#N/A,#N/A,FALSE,"4WD"}</definedName>
    <definedName name="기타경비" hidden="1">{#N/A,#N/A,TRUE,"토적및재료집계";#N/A,#N/A,TRUE,"토적및재료집계";#N/A,#N/A,TRUE,"단위량"}</definedName>
    <definedName name="기타영업외수익"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1"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2" hidden="1">{#N/A,#N/A,FALSE,"손익표지";#N/A,#N/A,FALSE,"손익계산";#N/A,#N/A,FALSE,"일반관리비";#N/A,#N/A,FALSE,"영업외수익";#N/A,#N/A,FALSE,"영업외비용";#N/A,#N/A,FALSE,"매출액";#N/A,#N/A,FALSE,"요약손익";#N/A,#N/A,FALSE,"요약대차";#N/A,#N/A,FALSE,"매출채권현황";#N/A,#N/A,FALSE,"매출채권명세"}</definedName>
    <definedName name="기타영업외수익_3" hidden="1">{#N/A,#N/A,FALSE,"손익표지";#N/A,#N/A,FALSE,"손익계산";#N/A,#N/A,FALSE,"일반관리비";#N/A,#N/A,FALSE,"영업외수익";#N/A,#N/A,FALSE,"영업외비용";#N/A,#N/A,FALSE,"매출액";#N/A,#N/A,FALSE,"요약손익";#N/A,#N/A,FALSE,"요약대차";#N/A,#N/A,FALSE,"매출채권현황";#N/A,#N/A,FALSE,"매출채권명세"}</definedName>
    <definedName name="기타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외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기타충당금" localSheetId="0" hidden="1">{#N/A,#N/A,FALSE,"주요여수신";#N/A,#N/A,FALSE,"수신금리";#N/A,#N/A,FALSE,"대출금리";#N/A,#N/A,FALSE,"신규대출";#N/A,#N/A,FALSE,"총액대출"}</definedName>
    <definedName name="기타충당금" localSheetId="1" hidden="1">{#N/A,#N/A,FALSE,"주요여수신";#N/A,#N/A,FALSE,"수신금리";#N/A,#N/A,FALSE,"대출금리";#N/A,#N/A,FALSE,"신규대출";#N/A,#N/A,FALSE,"총액대출"}</definedName>
    <definedName name="기타충당금" hidden="1">{#N/A,#N/A,FALSE,"주요여수신";#N/A,#N/A,FALSE,"수신금리";#N/A,#N/A,FALSE,"대출금리";#N/A,#N/A,FALSE,"신규대출";#N/A,#N/A,FALSE,"총액대출"}</definedName>
    <definedName name="기획" hidden="1">{#N/A,#N/A,FALSE,"손익표지";#N/A,#N/A,FALSE,"손익계산";#N/A,#N/A,FALSE,"일반관리비";#N/A,#N/A,FALSE,"영업외수익";#N/A,#N/A,FALSE,"영업외비용";#N/A,#N/A,FALSE,"매출액";#N/A,#N/A,FALSE,"요약손익";#N/A,#N/A,FALSE,"요약대차";#N/A,#N/A,FALSE,"매출채권현황";#N/A,#N/A,FALSE,"매출채권명세"}</definedName>
    <definedName name="기획통보경비" localSheetId="0" hidden="1">{#N/A,#N/A,FALSE,"단축1";#N/A,#N/A,FALSE,"단축2";#N/A,#N/A,FALSE,"단축3";#N/A,#N/A,FALSE,"장축";#N/A,#N/A,FALSE,"4WD"}</definedName>
    <definedName name="기획통보경비" localSheetId="1" hidden="1">{#N/A,#N/A,FALSE,"단축1";#N/A,#N/A,FALSE,"단축2";#N/A,#N/A,FALSE,"단축3";#N/A,#N/A,FALSE,"장축";#N/A,#N/A,FALSE,"4WD"}</definedName>
    <definedName name="기획통보경비" hidden="1">{#N/A,#N/A,FALSE,"단축1";#N/A,#N/A,FALSE,"단축2";#N/A,#N/A,FALSE,"단축3";#N/A,#N/A,FALSE,"장축";#N/A,#N/A,FALSE,"4WD"}</definedName>
    <definedName name="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긴급추진설비" hidden="1">{#N/A,#N/A,FALSE,"단축1";#N/A,#N/A,FALSE,"단축2";#N/A,#N/A,FALSE,"단축3";#N/A,#N/A,FALSE,"장축";#N/A,#N/A,FALSE,"4WD"}</definedName>
    <definedName name="길">#REF!</definedName>
    <definedName name="길동">#REF!</definedName>
    <definedName name="김" localSheetId="0" hidden="1">{#N/A,#N/A,FALSE,"단축1";#N/A,#N/A,FALSE,"단축2";#N/A,#N/A,FALSE,"단축3";#N/A,#N/A,FALSE,"장축";#N/A,#N/A,FALSE,"4WD"}</definedName>
    <definedName name="김" localSheetId="1" hidden="1">{#N/A,#N/A,FALSE,"단축1";#N/A,#N/A,FALSE,"단축2";#N/A,#N/A,FALSE,"단축3";#N/A,#N/A,FALSE,"장축";#N/A,#N/A,FALSE,"4WD"}</definedName>
    <definedName name="김"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김권두" localSheetId="0" hidden="1">{#N/A,#N/A,FALSE,"Sheet5"}</definedName>
    <definedName name="김권두" localSheetId="1" hidden="1">{#N/A,#N/A,FALSE,"Sheet5"}</definedName>
    <definedName name="김권두" hidden="1">{#N/A,#N/A,FALSE,"Sheet5"}</definedName>
    <definedName name="김권수" localSheetId="0" hidden="1">{#N/A,#N/A,FALSE,"Sheet5"}</definedName>
    <definedName name="김권수" localSheetId="1" hidden="1">{#N/A,#N/A,FALSE,"Sheet5"}</definedName>
    <definedName name="김권수" hidden="1">{#N/A,#N/A,FALSE,"Sheet5"}</definedName>
    <definedName name="김기중" localSheetId="0" hidden="1">{#N/A,#N/A,FALSE,"지침";#N/A,#N/A,FALSE,"환경분석";#N/A,#N/A,FALSE,"Sheet16"}</definedName>
    <definedName name="김기중" hidden="1">{#N/A,#N/A,FALSE,"지침";#N/A,#N/A,FALSE,"환경분석";#N/A,#N/A,FALSE,"Sheet16"}</definedName>
    <definedName name="김대업" hidden="1">{#N/A,#N/A,FALSE,"기술료 비교"}</definedName>
    <definedName name="김대원" localSheetId="0" hidden="1">{#N/A,#N/A,FALSE,"단축1";#N/A,#N/A,FALSE,"단축2";#N/A,#N/A,FALSE,"단축3";#N/A,#N/A,FALSE,"장축";#N/A,#N/A,FALSE,"4WD"}</definedName>
    <definedName name="김대원" localSheetId="1" hidden="1">{#N/A,#N/A,FALSE,"단축1";#N/A,#N/A,FALSE,"단축2";#N/A,#N/A,FALSE,"단축3";#N/A,#N/A,FALSE,"장축";#N/A,#N/A,FALSE,"4WD"}</definedName>
    <definedName name="김대원" hidden="1">{#N/A,#N/A,FALSE,"단축1";#N/A,#N/A,FALSE,"단축2";#N/A,#N/A,FALSE,"단축3";#N/A,#N/A,FALSE,"장축";#N/A,#N/A,FALSE,"4WD"}</definedName>
    <definedName name="김도윤" localSheetId="0" hidden="1">{#N/A,#N/A,TRUE,"Y생산";#N/A,#N/A,TRUE,"Y판매";#N/A,#N/A,TRUE,"Y총물량";#N/A,#N/A,TRUE,"Y능력";#N/A,#N/A,TRUE,"YKD"}</definedName>
    <definedName name="김도윤" localSheetId="1" hidden="1">{#N/A,#N/A,TRUE,"Y생산";#N/A,#N/A,TRUE,"Y판매";#N/A,#N/A,TRUE,"Y총물량";#N/A,#N/A,TRUE,"Y능력";#N/A,#N/A,TRUE,"YKD"}</definedName>
    <definedName name="김도윤" hidden="1">{#N/A,#N/A,TRUE,"Y생산";#N/A,#N/A,TRUE,"Y판매";#N/A,#N/A,TRUE,"Y총물량";#N/A,#N/A,TRUE,"Y능력";#N/A,#N/A,TRUE,"YKD"}</definedName>
    <definedName name="김돌" hidden="1">{#N/A,#N/A,TRUE,"Y생산";#N/A,#N/A,TRUE,"Y판매";#N/A,#N/A,TRUE,"Y총물량";#N/A,#N/A,TRUE,"Y능력";#N/A,#N/A,TRUE,"YKD"}</definedName>
    <definedName name="김동" hidden="1">{"'Firr(선)'!$AS$1:$AY$62","'Firr(사)'!$AS$1:$AY$62","'Firr(회)'!$AS$1:$AY$62","'Firr(선)'!$L$1:$V$62","'Firr(사)'!$L$1:$V$62","'Firr(회)'!$L$1:$V$62"}</definedName>
    <definedName name="김동준" hidden="1">{"'Firr(선)'!$AS$1:$AY$62","'Firr(사)'!$AS$1:$AY$62","'Firr(회)'!$AS$1:$AY$62","'Firr(선)'!$L$1:$V$62","'Firr(사)'!$L$1:$V$62","'Firr(회)'!$L$1:$V$62"}</definedName>
    <definedName name="김동탁" hidden="1">{#N/A,#N/A,FALSE,"단축1";#N/A,#N/A,FALSE,"단축2";#N/A,#N/A,FALSE,"단축3";#N/A,#N/A,FALSE,"장축";#N/A,#N/A,FALSE,"4WD"}</definedName>
    <definedName name="김두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두만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베" localSheetId="0" hidden="1">{#N/A,#N/A,FALSE,"단축1";#N/A,#N/A,FALSE,"단축2";#N/A,#N/A,FALSE,"단축3";#N/A,#N/A,FALSE,"장축";#N/A,#N/A,FALSE,"4WD"}</definedName>
    <definedName name="김베" localSheetId="1" hidden="1">{#N/A,#N/A,FALSE,"단축1";#N/A,#N/A,FALSE,"단축2";#N/A,#N/A,FALSE,"단축3";#N/A,#N/A,FALSE,"장축";#N/A,#N/A,FALSE,"4WD"}</definedName>
    <definedName name="김베" hidden="1">{#N/A,#N/A,FALSE,"단축1";#N/A,#N/A,FALSE,"단축2";#N/A,#N/A,FALSE,"단축3";#N/A,#N/A,FALSE,"장축";#N/A,#N/A,FALSE,"4WD"}</definedName>
    <definedName name="김봉만" hidden="1">{#N/A,#N/A,FALSE,"교리2"}</definedName>
    <definedName name="김석빈" localSheetId="0" hidden="1">{#N/A,#N/A,FALSE,"단축1";#N/A,#N/A,FALSE,"단축2";#N/A,#N/A,FALSE,"단축3";#N/A,#N/A,FALSE,"장축";#N/A,#N/A,FALSE,"4WD"}</definedName>
    <definedName name="김석빈" localSheetId="1" hidden="1">{#N/A,#N/A,FALSE,"단축1";#N/A,#N/A,FALSE,"단축2";#N/A,#N/A,FALSE,"단축3";#N/A,#N/A,FALSE,"장축";#N/A,#N/A,FALSE,"4WD"}</definedName>
    <definedName name="김석빈" hidden="1">{#N/A,#N/A,FALSE,"단축1";#N/A,#N/A,FALSE,"단축2";#N/A,#N/A,FALSE,"단축3";#N/A,#N/A,FALSE,"장축";#N/A,#N/A,FALSE,"4WD"}</definedName>
    <definedName name="김선미" hidden="1">{"'Firr(선)'!$AS$1:$AY$62","'Firr(사)'!$AS$1:$AY$62","'Firr(회)'!$AS$1:$AY$62","'Firr(선)'!$L$1:$V$62","'Firr(사)'!$L$1:$V$62","'Firr(회)'!$L$1:$V$62"}</definedName>
    <definedName name="김섭빈" localSheetId="0" hidden="1">{#N/A,#N/A,FALSE,"단축1";#N/A,#N/A,FALSE,"단축2";#N/A,#N/A,FALSE,"단축3";#N/A,#N/A,FALSE,"장축";#N/A,#N/A,FALSE,"4WD"}</definedName>
    <definedName name="김섭빈" localSheetId="1" hidden="1">{#N/A,#N/A,FALSE,"단축1";#N/A,#N/A,FALSE,"단축2";#N/A,#N/A,FALSE,"단축3";#N/A,#N/A,FALSE,"장축";#N/A,#N/A,FALSE,"4WD"}</definedName>
    <definedName name="김섭빈" hidden="1">{#N/A,#N/A,FALSE,"단축1";#N/A,#N/A,FALSE,"단축2";#N/A,#N/A,FALSE,"단축3";#N/A,#N/A,FALSE,"장축";#N/A,#N/A,FALSE,"4WD"}</definedName>
    <definedName name="김성혁" localSheetId="0">#REF!,#REF!,#REF!,#REF!,#REF!,#REF!,#REF!,#REF!,#REF!,#REF!,#REF!,#REF!,#REF!,#REF!</definedName>
    <definedName name="김성혁">#REF!,#REF!,#REF!,#REF!,#REF!,#REF!,#REF!,#REF!,#REF!,#REF!,#REF!,#REF!,#REF!,#REF!</definedName>
    <definedName name="김승연" localSheetId="0" hidden="1">{#N/A,#N/A,FALSE,"인원";#N/A,#N/A,FALSE,"비용2";#N/A,#N/A,FALSE,"비용1";#N/A,#N/A,FALSE,"비용";#N/A,#N/A,FALSE,"보증2";#N/A,#N/A,FALSE,"보증1";#N/A,#N/A,FALSE,"보증";#N/A,#N/A,FALSE,"손익1";#N/A,#N/A,FALSE,"손익";#N/A,#N/A,FALSE,"부서별매출";#N/A,#N/A,FALSE,"매출"}</definedName>
    <definedName name="김승연" localSheetId="1" hidden="1">{#N/A,#N/A,FALSE,"인원";#N/A,#N/A,FALSE,"비용2";#N/A,#N/A,FALSE,"비용1";#N/A,#N/A,FALSE,"비용";#N/A,#N/A,FALSE,"보증2";#N/A,#N/A,FALSE,"보증1";#N/A,#N/A,FALSE,"보증";#N/A,#N/A,FALSE,"손익1";#N/A,#N/A,FALSE,"손익";#N/A,#N/A,FALSE,"부서별매출";#N/A,#N/A,FALSE,"매출"}</definedName>
    <definedName name="김승연" hidden="1">{#N/A,#N/A,FALSE,"인원";#N/A,#N/A,FALSE,"비용2";#N/A,#N/A,FALSE,"비용1";#N/A,#N/A,FALSE,"비용";#N/A,#N/A,FALSE,"보증2";#N/A,#N/A,FALSE,"보증1";#N/A,#N/A,FALSE,"보증";#N/A,#N/A,FALSE,"손익1";#N/A,#N/A,FALSE,"손익";#N/A,#N/A,FALSE,"부서별매출";#N/A,#N/A,FALSE,"매출"}</definedName>
    <definedName name="김신희" hidden="1">{"'7'!$B$15:$D$32"}</definedName>
    <definedName name="김아ㅏ" localSheetId="0" hidden="1">{#N/A,#N/A,FALSE,"지침";#N/A,#N/A,FALSE,"환경분석";#N/A,#N/A,FALSE,"Sheet16"}</definedName>
    <definedName name="김아ㅏ" hidden="1">{#N/A,#N/A,FALSE,"지침";#N/A,#N/A,FALSE,"환경분석";#N/A,#N/A,FALSE,"Sheet16"}</definedName>
    <definedName name="김아ㅏ_1" hidden="1">{#N/A,#N/A,FALSE,"지침";#N/A,#N/A,FALSE,"환경분석";#N/A,#N/A,FALSE,"Sheet16"}</definedName>
    <definedName name="김아ㅏ_2" hidden="1">{#N/A,#N/A,FALSE,"지침";#N/A,#N/A,FALSE,"환경분석";#N/A,#N/A,FALSE,"Sheet16"}</definedName>
    <definedName name="김아ㅏ_3" hidden="1">{#N/A,#N/A,FALSE,"지침";#N/A,#N/A,FALSE,"환경분석";#N/A,#N/A,FALSE,"Sheet16"}</definedName>
    <definedName name="김양석" localSheetId="0">#REF!,#REF!,#REF!,#REF!,#REF!,#REF!,#REF!,#REF!,#REF!,#REF!,#REF!,#REF!,#REF!,#REF!,#REF!,#REF!,#REF!,#REF!,#REF!</definedName>
    <definedName name="김양석">#REF!,#REF!,#REF!,#REF!,#REF!,#REF!,#REF!,#REF!,#REF!,#REF!,#REF!,#REF!,#REF!,#REF!,#REF!,#REF!,#REF!,#REF!,#REF!</definedName>
    <definedName name="김연재" localSheetId="0" hidden="1">{#N/A,#N/A,FALSE,"단축1";#N/A,#N/A,FALSE,"단축2";#N/A,#N/A,FALSE,"단축3";#N/A,#N/A,FALSE,"장축";#N/A,#N/A,FALSE,"4WD"}</definedName>
    <definedName name="김연재" localSheetId="1" hidden="1">{#N/A,#N/A,FALSE,"단축1";#N/A,#N/A,FALSE,"단축2";#N/A,#N/A,FALSE,"단축3";#N/A,#N/A,FALSE,"장축";#N/A,#N/A,FALSE,"4WD"}</definedName>
    <definedName name="김연재" hidden="1">{#N/A,#N/A,FALSE,"단축1";#N/A,#N/A,FALSE,"단축2";#N/A,#N/A,FALSE,"단축3";#N/A,#N/A,FALSE,"장축";#N/A,#N/A,FALSE,"4WD"}</definedName>
    <definedName name="김영삼" localSheetId="0" hidden="1">{#N/A,#N/A,FALSE,"지침";#N/A,#N/A,FALSE,"환경분석";#N/A,#N/A,FALSE,"Sheet16"}</definedName>
    <definedName name="김영삼" hidden="1">{#N/A,#N/A,FALSE,"지침";#N/A,#N/A,FALSE,"환경분석";#N/A,#N/A,FALSE,"Sheet16"}</definedName>
    <definedName name="김영삼_1" hidden="1">{#N/A,#N/A,FALSE,"지침";#N/A,#N/A,FALSE,"환경분석";#N/A,#N/A,FALSE,"Sheet16"}</definedName>
    <definedName name="김영삼_2" hidden="1">{#N/A,#N/A,FALSE,"지침";#N/A,#N/A,FALSE,"환경분석";#N/A,#N/A,FALSE,"Sheet16"}</definedName>
    <definedName name="김영삼_3" hidden="1">{#N/A,#N/A,FALSE,"지침";#N/A,#N/A,FALSE,"환경분석";#N/A,#N/A,FALSE,"Sheet16"}</definedName>
    <definedName name="김영철" hidden="1">{#N/A,#N/A,FALSE,"손익표지";#N/A,#N/A,FALSE,"손익계산";#N/A,#N/A,FALSE,"일반관리비";#N/A,#N/A,FALSE,"영업외수익";#N/A,#N/A,FALSE,"영업외비용";#N/A,#N/A,FALSE,"매출액";#N/A,#N/A,FALSE,"요약손익";#N/A,#N/A,FALSE,"요약대차";#N/A,#N/A,FALSE,"매출채권현황";#N/A,#N/A,FALSE,"매출채권명세"}</definedName>
    <definedName name="김영호DR" hidden="1">{#N/A,#N/A,FALSE,"사업"}</definedName>
    <definedName name="김은아" hidden="1">{#N/A,#N/A,TRUE,"생산";#N/A,#N/A,TRUE,"표지"}</definedName>
    <definedName name="김은아_1" hidden="1">{#N/A,#N/A,TRUE,"생산";#N/A,#N/A,TRUE,"표지"}</definedName>
    <definedName name="김은아_2" hidden="1">{#N/A,#N/A,TRUE,"생산";#N/A,#N/A,TRUE,"표지"}</definedName>
    <definedName name="김은아_3" hidden="1">{#N/A,#N/A,TRUE,"생산";#N/A,#N/A,TRUE,"표지"}</definedName>
    <definedName name="김은정" localSheetId="0" hidden="1">{#N/A,#N/A,FALSE,"PART-1234-8-12-9(41)";#N/A,#N/A,FALSE,"PARTS-2(3)";#N/A,#N/A,FALSE,"VAN SYSTEM";#N/A,#N/A,FALSE,"PARTS-10(26)";#N/A,#N/A,FALSE,"PART-5-6-7-11(14)";#N/A,#N/A,FALSE,"PARTS-4(3)";#N/A,#N/A,FALSE,"PCLASS"}</definedName>
    <definedName name="김은정" hidden="1">{#N/A,#N/A,FALSE,"PART-1234-8-12-9(41)";#N/A,#N/A,FALSE,"PARTS-2(3)";#N/A,#N/A,FALSE,"VAN SYSTEM";#N/A,#N/A,FALSE,"PARTS-10(26)";#N/A,#N/A,FALSE,"PART-5-6-7-11(14)";#N/A,#N/A,FALSE,"PARTS-4(3)";#N/A,#N/A,FALSE,"PCLASS"}</definedName>
    <definedName name="김일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일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ㅈㅗㅊ리" hidden="1">{"'7'!$B$15:$D$32"}</definedName>
    <definedName name="김잔란" hidden="1">[87]임대손익!#REF!</definedName>
    <definedName name="김정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제신" localSheetId="0" hidden="1">{#N/A,#N/A,FALSE,"단축1";#N/A,#N/A,FALSE,"단축2";#N/A,#N/A,FALSE,"단축3";#N/A,#N/A,FALSE,"장축";#N/A,#N/A,FALSE,"4WD"}</definedName>
    <definedName name="김제신" localSheetId="1" hidden="1">{#N/A,#N/A,FALSE,"단축1";#N/A,#N/A,FALSE,"단축2";#N/A,#N/A,FALSE,"단축3";#N/A,#N/A,FALSE,"장축";#N/A,#N/A,FALSE,"4WD"}</definedName>
    <definedName name="김제신" hidden="1">{#N/A,#N/A,FALSE,"단축1";#N/A,#N/A,FALSE,"단축2";#N/A,#N/A,FALSE,"단축3";#N/A,#N/A,FALSE,"장축";#N/A,#N/A,FALSE,"4WD"}</definedName>
    <definedName name="김종경" localSheetId="0" hidden="1">{#N/A,#N/A,FALSE,"단축1";#N/A,#N/A,FALSE,"단축2";#N/A,#N/A,FALSE,"단축3";#N/A,#N/A,FALSE,"장축";#N/A,#N/A,FALSE,"4WD"}</definedName>
    <definedName name="김종경" localSheetId="1" hidden="1">{#N/A,#N/A,FALSE,"단축1";#N/A,#N/A,FALSE,"단축2";#N/A,#N/A,FALSE,"단축3";#N/A,#N/A,FALSE,"장축";#N/A,#N/A,FALSE,"4WD"}</definedName>
    <definedName name="김종경" hidden="1">{#N/A,#N/A,FALSE,"단축1";#N/A,#N/A,FALSE,"단축2";#N/A,#N/A,FALSE,"단축3";#N/A,#N/A,FALSE,"장축";#N/A,#N/A,FALSE,"4WD"}</definedName>
    <definedName name="김종묵" hidden="1">{#N/A,#N/A,FALSE,"기술료 비교"}</definedName>
    <definedName name="김종신" hidden="1">{"'Sheet1'!$A$1:$H$36"}</definedName>
    <definedName name="김종은" localSheetId="0" hidden="1">{#N/A,#N/A,TRUE,"Y생산";#N/A,#N/A,TRUE,"Y판매";#N/A,#N/A,TRUE,"Y총물량";#N/A,#N/A,TRUE,"Y능력";#N/A,#N/A,TRUE,"YKD"}</definedName>
    <definedName name="김종은" localSheetId="1" hidden="1">{#N/A,#N/A,TRUE,"Y생산";#N/A,#N/A,TRUE,"Y판매";#N/A,#N/A,TRUE,"Y총물량";#N/A,#N/A,TRUE,"Y능력";#N/A,#N/A,TRUE,"YKD"}</definedName>
    <definedName name="김종은" hidden="1">{#N/A,#N/A,TRUE,"Y생산";#N/A,#N/A,TRUE,"Y판매";#N/A,#N/A,TRUE,"Y총물량";#N/A,#N/A,TRUE,"Y능력";#N/A,#N/A,TRUE,"YKD"}</definedName>
    <definedName name="김중" hidden="1">{#N/A,#N/A,FALSE,"손익표지";#N/A,#N/A,FALSE,"손익계산";#N/A,#N/A,FALSE,"일반관리비";#N/A,#N/A,FALSE,"영업외수익";#N/A,#N/A,FALSE,"영업외비용";#N/A,#N/A,FALSE,"매출액";#N/A,#N/A,FALSE,"요약손익";#N/A,#N/A,FALSE,"요약대차";#N/A,#N/A,FALSE,"매출채권현황";#N/A,#N/A,FALSE,"매출채권명세"}</definedName>
    <definedName name="김중선" hidden="1">{#N/A,#N/A,FALSE,"손익표지";#N/A,#N/A,FALSE,"손익계산";#N/A,#N/A,FALSE,"일반관리비";#N/A,#N/A,FALSE,"영업외수익";#N/A,#N/A,FALSE,"영업외비용";#N/A,#N/A,FALSE,"매출액";#N/A,#N/A,FALSE,"요약손익";#N/A,#N/A,FALSE,"요약대차";#N/A,#N/A,FALSE,"매출채권현황";#N/A,#N/A,FALSE,"매출채권명세"}</definedName>
    <definedName name="김진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창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김형욱"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김형욱"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김희란" hidden="1">{"'Sheet1'!$A$1:$H$36"}</definedName>
    <definedName name="ㄲ" localSheetId="0" hidden="1">{#N/A,#N/A,FALSE,"단축1";#N/A,#N/A,FALSE,"단축2";#N/A,#N/A,FALSE,"단축3";#N/A,#N/A,FALSE,"장축";#N/A,#N/A,FALSE,"4WD"}</definedName>
    <definedName name="ㄲ" localSheetId="1" hidden="1">{#N/A,#N/A,FALSE,"단축1";#N/A,#N/A,FALSE,"단축2";#N/A,#N/A,FALSE,"단축3";#N/A,#N/A,FALSE,"장축";#N/A,#N/A,FALSE,"4WD"}</definedName>
    <definedName name="ㄲ" hidden="1">{#N/A,#N/A,FALSE,"단축1";#N/A,#N/A,FALSE,"단축2";#N/A,#N/A,FALSE,"단축3";#N/A,#N/A,FALSE,"장축";#N/A,#N/A,FALSE,"4WD"}</definedName>
    <definedName name="ㄳ" localSheetId="0" hidden="1">{#N/A,#N/A,FALSE,"단축1";#N/A,#N/A,FALSE,"단축2";#N/A,#N/A,FALSE,"단축3";#N/A,#N/A,FALSE,"장축";#N/A,#N/A,FALSE,"4WD"}</definedName>
    <definedName name="ㄳ" localSheetId="1" hidden="1">{#N/A,#N/A,FALSE,"단축1";#N/A,#N/A,FALSE,"단축2";#N/A,#N/A,FALSE,"단축3";#N/A,#N/A,FALSE,"장축";#N/A,#N/A,FALSE,"4WD"}</definedName>
    <definedName name="ㄳ" hidden="1">{#N/A,#N/A,FALSE,"단축1";#N/A,#N/A,FALSE,"단축2";#N/A,#N/A,FALSE,"단축3";#N/A,#N/A,FALSE,"장축";#N/A,#N/A,FALSE,"4WD"}</definedName>
    <definedName name="ㄳㄱ소쇼ㅓ" hidden="1">#REF!</definedName>
    <definedName name="ㄳㄳㅅㄱ" localSheetId="0" hidden="1">{#N/A,#N/A,FALSE,"단축1";#N/A,#N/A,FALSE,"단축2";#N/A,#N/A,FALSE,"단축3";#N/A,#N/A,FALSE,"장축";#N/A,#N/A,FALSE,"4WD"}</definedName>
    <definedName name="ㄳㄳㅅㄱ" localSheetId="1" hidden="1">{#N/A,#N/A,FALSE,"단축1";#N/A,#N/A,FALSE,"단축2";#N/A,#N/A,FALSE,"단축3";#N/A,#N/A,FALSE,"장축";#N/A,#N/A,FALSE,"4WD"}</definedName>
    <definedName name="ㄳㄳㅅㄱ" hidden="1">{#N/A,#N/A,FALSE,"단축1";#N/A,#N/A,FALSE,"단축2";#N/A,#N/A,FALSE,"단축3";#N/A,#N/A,FALSE,"장축";#N/A,#N/A,FALSE,"4WD"}</definedName>
    <definedName name="ㄳㄷㄳ" localSheetId="0" hidden="1">{#N/A,#N/A,FALSE,"단축1";#N/A,#N/A,FALSE,"단축2";#N/A,#N/A,FALSE,"단축3";#N/A,#N/A,FALSE,"장축";#N/A,#N/A,FALSE,"4WD"}</definedName>
    <definedName name="ㄳㄷㄳ" localSheetId="1" hidden="1">{#N/A,#N/A,FALSE,"단축1";#N/A,#N/A,FALSE,"단축2";#N/A,#N/A,FALSE,"단축3";#N/A,#N/A,FALSE,"장축";#N/A,#N/A,FALSE,"4WD"}</definedName>
    <definedName name="ㄳㄷㄳ" hidden="1">{#N/A,#N/A,FALSE,"단축1";#N/A,#N/A,FALSE,"단축2";#N/A,#N/A,FALSE,"단축3";#N/A,#N/A,FALSE,"장축";#N/A,#N/A,FALSE,"4WD"}</definedName>
    <definedName name="ㄳㄷㅎㄷㄱ" localSheetId="0">'[137]4.경비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definedName>
    <definedName name="ㄳㄷㅎㄷㄱ">'[137]4.경비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5.영업외수지'!#REF!,'[137]4.경비 5.영업외수지'!#REF!</definedName>
    <definedName name="ㄳㅁㄴ" localSheetId="0" hidden="1">{#N/A,#N/A,FALSE,"단축1";#N/A,#N/A,FALSE,"단축2";#N/A,#N/A,FALSE,"단축3";#N/A,#N/A,FALSE,"장축";#N/A,#N/A,FALSE,"4WD"}</definedName>
    <definedName name="ㄳㅁㄴ" localSheetId="1" hidden="1">{#N/A,#N/A,FALSE,"단축1";#N/A,#N/A,FALSE,"단축2";#N/A,#N/A,FALSE,"단축3";#N/A,#N/A,FALSE,"장축";#N/A,#N/A,FALSE,"4WD"}</definedName>
    <definedName name="ㄳㅁㄴ" hidden="1">{#N/A,#N/A,FALSE,"단축1";#N/A,#N/A,FALSE,"단축2";#N/A,#N/A,FALSE,"단축3";#N/A,#N/A,FALSE,"장축";#N/A,#N/A,FALSE,"4WD"}</definedName>
    <definedName name="ㄳㅅ" hidden="1">[5]양식3!#REF!</definedName>
    <definedName name="ㄳㅅㄱㅎㅇ" hidden="1">{#N/A,#N/A,FALSE,"인원";#N/A,#N/A,FALSE,"비용2";#N/A,#N/A,FALSE,"비용1";#N/A,#N/A,FALSE,"비용";#N/A,#N/A,FALSE,"보증2";#N/A,#N/A,FALSE,"보증1";#N/A,#N/A,FALSE,"보증";#N/A,#N/A,FALSE,"손익1";#N/A,#N/A,FALSE,"손익";#N/A,#N/A,FALSE,"부서별매출";#N/A,#N/A,FALSE,"매출"}</definedName>
    <definedName name="ㄳㅅㅅ" hidden="1">'[138]5131'!#REF!</definedName>
    <definedName name="ㄳㅈ4545" hidden="1">{#N/A,#N/A,FALSE,"손익표지";#N/A,#N/A,FALSE,"손익계산";#N/A,#N/A,FALSE,"일반관리비";#N/A,#N/A,FALSE,"영업외수익";#N/A,#N/A,FALSE,"영업외비용";#N/A,#N/A,FALSE,"매출액";#N/A,#N/A,FALSE,"요약손익";#N/A,#N/A,FALSE,"요약대차";#N/A,#N/A,FALSE,"매출채권현황";#N/A,#N/A,FALSE,"매출채권명세"}</definedName>
    <definedName name="ㄳㅈㅅㅈㄳㅈ" hidden="1">{#N/A,#N/A,FALSE,"손익표지";#N/A,#N/A,FALSE,"손익계산";#N/A,#N/A,FALSE,"일반관리비";#N/A,#N/A,FALSE,"영업외수익";#N/A,#N/A,FALSE,"영업외비용";#N/A,#N/A,FALSE,"매출액";#N/A,#N/A,FALSE,"요약손익";#N/A,#N/A,FALSE,"요약대차";#N/A,#N/A,FALSE,"매출채권현황";#N/A,#N/A,FALSE,"매출채권명세"}</definedName>
    <definedName name="ㄴ" localSheetId="0">CAPEX!ㄴ</definedName>
    <definedName name="ㄴ" hidden="1">{#N/A,#N/A,FALSE,"단축1";#N/A,#N/A,FALSE,"단축2";#N/A,#N/A,FALSE,"단축3";#N/A,#N/A,FALSE,"장축";#N/A,#N/A,FALSE,"4WD"}</definedName>
    <definedName name="ㄴ_1" hidden="1">{#N/A,#N/A,TRUE,"생산";#N/A,#N/A,TRUE,"표지"}</definedName>
    <definedName name="ㄴ_2" hidden="1">{#N/A,#N/A,TRUE,"생산";#N/A,#N/A,TRUE,"표지"}</definedName>
    <definedName name="ㄴ_3" hidden="1">{#N/A,#N/A,TRUE,"생산";#N/A,#N/A,TRUE,"표지"}</definedName>
    <definedName name="ㄴ_4" hidden="1">{#N/A,#N/A,TRUE,"생산";#N/A,#N/A,TRUE,"표지"}</definedName>
    <definedName name="ㄴㄱㄷㄹ" localSheetId="0">#REF!</definedName>
    <definedName name="ㄴㄱㄷㄹ">#REF!</definedName>
    <definedName name="ㄴㄱㄷ쇽ㅅㄷㄳㅅㅅㅅㅅ" localSheetId="0">#REF!</definedName>
    <definedName name="ㄴㄱㄷ쇽ㅅㄷㄳㅅㅅㅅㅅ">#REF!</definedName>
    <definedName name="ㄴㄳㅅㄱㄷㄱㄷㅅㄴㅅㄷㄱ">#REF!</definedName>
    <definedName name="ㄴㄴ"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ㄴㄴ" localSheetId="0" hidden="1">{#N/A,#N/A,FALSE,"단축1";#N/A,#N/A,FALSE,"단축2";#N/A,#N/A,FALSE,"단축3";#N/A,#N/A,FALSE,"장축";#N/A,#N/A,FALSE,"4WD"}</definedName>
    <definedName name="ㄴㄴㄴ" localSheetId="1" hidden="1">{#N/A,#N/A,FALSE,"단축1";#N/A,#N/A,FALSE,"단축2";#N/A,#N/A,FALSE,"단축3";#N/A,#N/A,FALSE,"장축";#N/A,#N/A,FALSE,"4WD"}</definedName>
    <definedName name="ㄴㄴㄴ" hidden="1">{"'자리배치도'!$AG$1:$CI$28"}</definedName>
    <definedName name="ㄴㄴㄴㄳㄷㄷㅀ" localSheetId="0" hidden="1">{#N/A,#N/A,FALSE,"PART-1234-8-12-9(41)";#N/A,#N/A,FALSE,"PARTS-2(3)";#N/A,#N/A,FALSE,"VAN SYSTEM";#N/A,#N/A,FALSE,"PARTS-10(26)";#N/A,#N/A,FALSE,"PART-5-6-7-11(14)";#N/A,#N/A,FALSE,"PARTS-4(3)";#N/A,#N/A,FALSE,"PCLASS"}</definedName>
    <definedName name="ㄴㄴㄴㄳㄷㄷㅀ" hidden="1">{#N/A,#N/A,FALSE,"PART-1234-8-12-9(41)";#N/A,#N/A,FALSE,"PARTS-2(3)";#N/A,#N/A,FALSE,"VAN SYSTEM";#N/A,#N/A,FALSE,"PARTS-10(26)";#N/A,#N/A,FALSE,"PART-5-6-7-11(14)";#N/A,#N/A,FALSE,"PARTS-4(3)";#N/A,#N/A,FALSE,"PCLASS"}</definedName>
    <definedName name="ㄴㄴㄴㄴ" localSheetId="0" hidden="1">{#N/A,#N/A,FALSE,"지침";#N/A,#N/A,FALSE,"환경분석";#N/A,#N/A,FALSE,"Sheet16"}</definedName>
    <definedName name="ㄴㄴㄴㄴ" hidden="1">{#N/A,#N/A,FALSE,"지침";#N/A,#N/A,FALSE,"환경분석";#N/A,#N/A,FALSE,"Sheet16"}</definedName>
    <definedName name="ㄴㄴㄴㄴ_1" hidden="1">{#N/A,#N/A,FALSE,"지침";#N/A,#N/A,FALSE,"환경분석";#N/A,#N/A,FALSE,"Sheet16"}</definedName>
    <definedName name="ㄴㄴㄴㄴ_2" hidden="1">{#N/A,#N/A,FALSE,"지침";#N/A,#N/A,FALSE,"환경분석";#N/A,#N/A,FALSE,"Sheet16"}</definedName>
    <definedName name="ㄴㄴㄴㄴ_3" hidden="1">{#N/A,#N/A,FALSE,"지침";#N/A,#N/A,FALSE,"환경분석";#N/A,#N/A,FALSE,"Sheet16"}</definedName>
    <definedName name="ㄴㄴㄴㄴㄴ" localSheetId="0" hidden="1">{#N/A,#N/A,FALSE,"단축1";#N/A,#N/A,FALSE,"단축2";#N/A,#N/A,FALSE,"단축3";#N/A,#N/A,FALSE,"장축";#N/A,#N/A,FALSE,"4WD"}</definedName>
    <definedName name="ㄴㄴㄴㄴㄴ" localSheetId="1" hidden="1">{#N/A,#N/A,FALSE,"단축1";#N/A,#N/A,FALSE,"단축2";#N/A,#N/A,FALSE,"단축3";#N/A,#N/A,FALSE,"장축";#N/A,#N/A,FALSE,"4WD"}</definedName>
    <definedName name="ㄴㄴㄴㄴㄴ" hidden="1">{#N/A,#N/A,FALSE,"단축1";#N/A,#N/A,FALSE,"단축2";#N/A,#N/A,FALSE,"단축3";#N/A,#N/A,FALSE,"장축";#N/A,#N/A,FALSE,"4WD"}</definedName>
    <definedName name="ㄴㄴㄴㄴㄴ_1" hidden="1">{#N/A,#N/A,TRUE,"생산";#N/A,#N/A,TRUE,"표지"}</definedName>
    <definedName name="ㄴㄴㄴㄴㄴ_2" hidden="1">{#N/A,#N/A,TRUE,"생산";#N/A,#N/A,TRUE,"표지"}</definedName>
    <definedName name="ㄴㄴㄴㄴㄴ_3" hidden="1">{#N/A,#N/A,TRUE,"생산";#N/A,#N/A,TRUE,"표지"}</definedName>
    <definedName name="ㄴㄴㄴㄴㄴㄴㄴㄱㄷㄳㅅ" localSheetId="0">#REF!</definedName>
    <definedName name="ㄴㄴㄴㄴㄴㄴㄴㄱㄷㄳㅅ">#REF!</definedName>
    <definedName name="ㄴㄴㄴㄴㄴㄴㄴㄴㄴㄴㄴㄳㄷㅅㄷㄱ" localSheetId="0">#REF!</definedName>
    <definedName name="ㄴㄴㄴㄴㄴㄴㄴㄴㄴㄴㄴㄳㄷㅅㄷㄱ">#REF!</definedName>
    <definedName name="ㄴㄴㄴㄶㄹㅇㅅㅅㅅㅇ"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ㄶㄹㅇㅅㅅㅅ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ㄴㄹㄴㄹㅇ" localSheetId="0" hidden="1">{#N/A,#N/A,FALSE,"PART-1234-8-12-9(41)";#N/A,#N/A,FALSE,"PARTS-2(3)";#N/A,#N/A,FALSE,"VAN SYSTEM";#N/A,#N/A,FALSE,"PARTS-10(26)";#N/A,#N/A,FALSE,"PART-5-6-7-11(14)";#N/A,#N/A,FALSE,"PARTS-4(3)";#N/A,#N/A,FALSE,"PCLASS"}</definedName>
    <definedName name="ㄴㄴㄴㄹㄴㄹㅇ" hidden="1">{#N/A,#N/A,FALSE,"PART-1234-8-12-9(41)";#N/A,#N/A,FALSE,"PARTS-2(3)";#N/A,#N/A,FALSE,"VAN SYSTEM";#N/A,#N/A,FALSE,"PARTS-10(26)";#N/A,#N/A,FALSE,"PART-5-6-7-11(14)";#N/A,#N/A,FALSE,"PARTS-4(3)";#N/A,#N/A,FALSE,"PCLASS"}</definedName>
    <definedName name="ㄴㄴㄹㅇㅇㅎㅎㄴㅇㅇ"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ㄹㅇㅇㅎㅎㄴㅇ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ㄴㅁ" localSheetId="0" hidden="1">#REF!</definedName>
    <definedName name="ㄴㄴㅁ" localSheetId="1" hidden="1">#REF!</definedName>
    <definedName name="ㄴㄴㅁ" hidden="1">#REF!</definedName>
    <definedName name="ㄴㄴㅇ"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ㄴㅇ"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ㄷㄳㄷㄷㄷ">#REF!</definedName>
    <definedName name="ㄴㄷ더" localSheetId="0" hidden="1">{#N/A,#N/A,FALSE,"단축1";#N/A,#N/A,FALSE,"단축2";#N/A,#N/A,FALSE,"단축3";#N/A,#N/A,FALSE,"장축";#N/A,#N/A,FALSE,"4WD"}</definedName>
    <definedName name="ㄴㄷ더" localSheetId="1" hidden="1">{#N/A,#N/A,FALSE,"단축1";#N/A,#N/A,FALSE,"단축2";#N/A,#N/A,FALSE,"단축3";#N/A,#N/A,FALSE,"장축";#N/A,#N/A,FALSE,"4WD"}</definedName>
    <definedName name="ㄴㄷ더" hidden="1">{#N/A,#N/A,FALSE,"단축1";#N/A,#N/A,FALSE,"단축2";#N/A,#N/A,FALSE,"단축3";#N/A,#N/A,FALSE,"장축";#N/A,#N/A,FALSE,"4WD"}</definedName>
    <definedName name="ㄴㄷ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ㄷㅇㅇㄻㄴㅇㄻㄴㄹ"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ㄴㄹ" localSheetId="0" hidden="1">{#N/A,#N/A,FALSE,"단축1";#N/A,#N/A,FALSE,"단축2";#N/A,#N/A,FALSE,"단축3";#N/A,#N/A,FALSE,"장축";#N/A,#N/A,FALSE,"4WD"}</definedName>
    <definedName name="ㄴㄹ" localSheetId="1" hidden="1">{#N/A,#N/A,FALSE,"단축1";#N/A,#N/A,FALSE,"단축2";#N/A,#N/A,FALSE,"단축3";#N/A,#N/A,FALSE,"장축";#N/A,#N/A,FALSE,"4WD"}</definedName>
    <definedName name="ㄴㄹ" hidden="1">{#N/A,#N/A,FALSE,"단축1";#N/A,#N/A,FALSE,"단축2";#N/A,#N/A,FALSE,"단축3";#N/A,#N/A,FALSE,"장축";#N/A,#N/A,FALSE,"4WD"}</definedName>
    <definedName name="ㄴㄹㄴㄹ" hidden="1">{#N/A,#N/A,FALSE,"혼합골재"}</definedName>
    <definedName name="ㄴㄹㄴㅁㅎㅇㄹ" hidden="1">{#N/A,"수불부",FALSE,"사급자재수불서";#N/A,"수불부",FALSE,"사급자재수불서"}</definedName>
    <definedName name="ㄴㄹㄴㅇㅁㄹㅇㄴㅁㄹ" localSheetId="0" hidden="1">{#N/A,#N/A,FALSE,"단축1";#N/A,#N/A,FALSE,"단축2";#N/A,#N/A,FALSE,"단축3";#N/A,#N/A,FALSE,"장축";#N/A,#N/A,FALSE,"4WD"}</definedName>
    <definedName name="ㄴㄹㄴㅇㅁㄹㅇㄴㅁㄹ" localSheetId="1" hidden="1">{#N/A,#N/A,FALSE,"단축1";#N/A,#N/A,FALSE,"단축2";#N/A,#N/A,FALSE,"단축3";#N/A,#N/A,FALSE,"장축";#N/A,#N/A,FALSE,"4WD"}</definedName>
    <definedName name="ㄴㄹㄴㅇㅁㄹㅇㄴㅁㄹ" hidden="1">{#N/A,#N/A,FALSE,"단축1";#N/A,#N/A,FALSE,"단축2";#N/A,#N/A,FALSE,"단축3";#N/A,#N/A,FALSE,"장축";#N/A,#N/A,FALSE,"4WD"}</definedName>
    <definedName name="ㄴㄹㄹ" localSheetId="0"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ㄹㄹ" localSheetId="1"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ㄹㄹ" hidden="1">{#N/A,#N/A,FALSE,"Babenhausen GG";#N/A,#N/A,FALSE,"Bebra GG";#N/A,#N/A,FALSE,"Dortmund GG";#N/A,#N/A,FALSE,"Karben GG";#N/A,#N/A,FALSE,"Australien GG";#N/A,#N/A,FALSE,"Birmingham GG";#N/A,#N/A,FALSE,"Brasilien GG";#N/A,#N/A,FALSE,"Frankreich GG";#N/A,#N/A,FALSE,"Kammerer GG";#N/A,#N/A,FALSE,"Kienzle GG";#N/A,#N/A,FALSE,"Malaysia";#N/A,#N/A,FALSE,"Prag GG";#N/A,#N/A,FALSE,"Schweiz GG";#N/A,#N/A,FALSE,"Spanien GG";#N/A,#N/A,FALSE,"USA GG"}</definedName>
    <definedName name="ㄴㄹㅀㅇㄹ"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ㄹㅀ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ㄹㅇㄴ">#REF!</definedName>
    <definedName name="ㄴㄹㅇㄹㄷㄷㄱㅈ">#REF!</definedName>
    <definedName name="ㄴㄹㅇㄹㅇ" hidden="1">{#N/A,#N/A,FALSE,"2~8번"}</definedName>
    <definedName name="ㄴㄹㅇㅁ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ㄹㅇㅎㅇㄴ" hidden="1">{#N/A,#N/A,FALSE,"손익표지";#N/A,#N/A,FALSE,"손익계산";#N/A,#N/A,FALSE,"일반관리비";#N/A,#N/A,FALSE,"영업외수익";#N/A,#N/A,FALSE,"영업외비용";#N/A,#N/A,FALSE,"매출액";#N/A,#N/A,FALSE,"요약손익";#N/A,#N/A,FALSE,"요약대차";#N/A,#N/A,FALSE,"매출채권현황";#N/A,#N/A,FALSE,"매출채권명세"}</definedName>
    <definedName name="ㄴ론ㅎ" hidden="1">{#N/A,#N/A,FALSE,"손익표지";#N/A,#N/A,FALSE,"손익계산";#N/A,#N/A,FALSE,"일반관리비";#N/A,#N/A,FALSE,"영업외수익";#N/A,#N/A,FALSE,"영업외비용";#N/A,#N/A,FALSE,"매출액";#N/A,#N/A,FALSE,"요약손익";#N/A,#N/A,FALSE,"요약대차";#N/A,#N/A,FALSE,"매출채권현황";#N/A,#N/A,FALSE,"매출채권명세"}</definedName>
    <definedName name="ㄴ롤ㅅ" hidden="1">{#N/A,#N/A,FALSE,"인원";#N/A,#N/A,FALSE,"비용2";#N/A,#N/A,FALSE,"비용1";#N/A,#N/A,FALSE,"비용";#N/A,#N/A,FALSE,"보증2";#N/A,#N/A,FALSE,"보증1";#N/A,#N/A,FALSE,"보증";#N/A,#N/A,FALSE,"손익1";#N/A,#N/A,FALSE,"손익";#N/A,#N/A,FALSE,"부서별매출";#N/A,#N/A,FALSE,"매출"}</definedName>
    <definedName name="ㄴㄻㄴ" localSheetId="0" hidden="1">{#N/A,#N/A,FALSE,"AG";#N/A,#N/A,FALSE,"GB-I";#N/A,#N/A,FALSE,"GB--SR_K";#N/A,#N/A,FALSE,"GB-SR_B";#N/A,#N/A,FALSE,"GB-KS";#N/A,#N/A,FALSE,"Kammerer";#N/A,#N/A,FALSE,"Kienzle"}</definedName>
    <definedName name="ㄴㄻㄴ" localSheetId="1" hidden="1">{#N/A,#N/A,FALSE,"AG";#N/A,#N/A,FALSE,"GB-I";#N/A,#N/A,FALSE,"GB--SR_K";#N/A,#N/A,FALSE,"GB-SR_B";#N/A,#N/A,FALSE,"GB-KS";#N/A,#N/A,FALSE,"Kammerer";#N/A,#N/A,FALSE,"Kienzle"}</definedName>
    <definedName name="ㄴㄻㄴ" hidden="1">{#N/A,#N/A,FALSE,"AG";#N/A,#N/A,FALSE,"GB-I";#N/A,#N/A,FALSE,"GB--SR_K";#N/A,#N/A,FALSE,"GB-SR_B";#N/A,#N/A,FALSE,"GB-KS";#N/A,#N/A,FALSE,"Kammerer";#N/A,#N/A,FALSE,"Kienzle"}</definedName>
    <definedName name="ㄴㅁ" localSheetId="0" hidden="1">{#N/A,#N/A,FALSE,"주요여수신";#N/A,#N/A,FALSE,"수신금리";#N/A,#N/A,FALSE,"대출금리";#N/A,#N/A,FALSE,"신규대출";#N/A,#N/A,FALSE,"총액대출"}</definedName>
    <definedName name="ㄴㅁ" localSheetId="1" hidden="1">{#N/A,#N/A,FALSE,"주요여수신";#N/A,#N/A,FALSE,"수신금리";#N/A,#N/A,FALSE,"대출금리";#N/A,#N/A,FALSE,"신규대출";#N/A,#N/A,FALSE,"총액대출"}</definedName>
    <definedName name="ㄴㅁ" hidden="1">{#N/A,#N/A,FALSE,"주요여수신";#N/A,#N/A,FALSE,"수신금리";#N/A,#N/A,FALSE,"대출금리";#N/A,#N/A,FALSE,"신규대출";#N/A,#N/A,FALSE,"총액대출"}</definedName>
    <definedName name="ㄴㅁㄹ" localSheetId="0" hidden="1">{#N/A,#N/A,FALSE,"단축1";#N/A,#N/A,FALSE,"단축2";#N/A,#N/A,FALSE,"단축3";#N/A,#N/A,FALSE,"장축";#N/A,#N/A,FALSE,"4WD"}</definedName>
    <definedName name="ㄴㅁㄹ" localSheetId="1" hidden="1">{#N/A,#N/A,FALSE,"단축1";#N/A,#N/A,FALSE,"단축2";#N/A,#N/A,FALSE,"단축3";#N/A,#N/A,FALSE,"장축";#N/A,#N/A,FALSE,"4WD"}</definedName>
    <definedName name="ㄴㅁㄹ" hidden="1">{#N/A,#N/A,FALSE,"단축1";#N/A,#N/A,FALSE,"단축2";#N/A,#N/A,FALSE,"단축3";#N/A,#N/A,FALSE,"장축";#N/A,#N/A,FALSE,"4WD"}</definedName>
    <definedName name="ㄴㅁㄹㅊㅇ" hidden="1">{#N/A,#N/A,FALSE,"단축1";#N/A,#N/A,FALSE,"단축2";#N/A,#N/A,FALSE,"단축3";#N/A,#N/A,FALSE,"장축";#N/A,#N/A,FALSE,"4WD"}</definedName>
    <definedName name="ㄴㅁㄻㄴㅇㄹㅇㄴㄹ" hidden="1">{#N/A,"수불부",FALSE,"사급자재수불서";#N/A,"수불부",FALSE,"사급자재수불서"}</definedName>
    <definedName name="ㄴㅁㅅㅎㄹㅇ놀허ㅗㅎ" hidden="1">{#N/A,#N/A,FALSE,"단축1";#N/A,#N/A,FALSE,"단축2";#N/A,#N/A,FALSE,"단축3";#N/A,#N/A,FALSE,"장축";#N/A,#N/A,FALSE,"4WD"}</definedName>
    <definedName name="ㄴㅁㅇ" hidden="1">[11]양식3!#REF!</definedName>
    <definedName name="ㄴㅁㅇㄹㄻ" localSheetId="0" hidden="1">{"'자리배치도'!$AG$1:$CI$28"}</definedName>
    <definedName name="ㄴㅁㅇㄹㄻ" hidden="1">{"'자리배치도'!$AG$1:$CI$28"}</definedName>
    <definedName name="ㄴㅁㅇㅁㄴ" hidden="1">[95]Sheet2!$A$6:$A$216</definedName>
    <definedName name="ㄴㅁㅇㅎㅇ롱로" localSheetId="0" hidden="1">#REF!</definedName>
    <definedName name="ㄴㅁㅇㅎㅇ롱로" localSheetId="1" hidden="1">#REF!</definedName>
    <definedName name="ㄴㅁㅇㅎㅇ롱로" hidden="1">#REF!</definedName>
    <definedName name="ㄴㅁ표ㅕㅓㅗ올ㅇ" hidden="1">{#N/A,#N/A,FALSE,"단축1";#N/A,#N/A,FALSE,"단축2";#N/A,#N/A,FALSE,"단축3";#N/A,#N/A,FALSE,"장축";#N/A,#N/A,FALSE,"4WD"}</definedName>
    <definedName name="ㄴㅂㅈ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ㄴㅅㄱㄷㄴㅅㄱㄷㅅㄱㄷㅅㄱㄷ" localSheetId="0">#REF!</definedName>
    <definedName name="ㄴㅅㄱㄷㄴㅅㄱㄷㅅㄱㄷㅅㄱㄷ">#REF!</definedName>
    <definedName name="ㄴㅅㄱㄷㅅㄱㄷㅅㄱㄷ4" localSheetId="0" hidden="1">{#N/A,#N/A,FALSE,"PART-1234-8-12-9(41)";#N/A,#N/A,FALSE,"PARTS-2(3)";#N/A,#N/A,FALSE,"VAN SYSTEM";#N/A,#N/A,FALSE,"PARTS-10(26)";#N/A,#N/A,FALSE,"PART-5-6-7-11(14)";#N/A,#N/A,FALSE,"PARTS-4(3)";#N/A,#N/A,FALSE,"PCLASS"}</definedName>
    <definedName name="ㄴㅅㄱㄷㅅㄱㄷㅅㄱㄷ4" hidden="1">{#N/A,#N/A,FALSE,"PART-1234-8-12-9(41)";#N/A,#N/A,FALSE,"PARTS-2(3)";#N/A,#N/A,FALSE,"VAN SYSTEM";#N/A,#N/A,FALSE,"PARTS-10(26)";#N/A,#N/A,FALSE,"PART-5-6-7-11(14)";#N/A,#N/A,FALSE,"PARTS-4(3)";#N/A,#N/A,FALSE,"PCLASS"}</definedName>
    <definedName name="ㄴㅅㄱㄷㅅㄱㄷㅅㄱㄷㅅㄱㄷㄴㄴㅅㄱㄷ">#REF!</definedName>
    <definedName name="ㄴㅅㄱㄷㅅㄱㄷㅅㄱㄷㅅㄷㄳㄷㄷㄱ">#REF!</definedName>
    <definedName name="ㄴㅅㄱㄷㅅㄳㄱㄷㅅㄱㄷㅅㄷㄱ">#REF!</definedName>
    <definedName name="ㄴㅅㄱㄷㅅㄷㄱㄱㄱㄱㄱㄱㅇ" localSheetId="0" hidden="1">{#N/A,#N/A,FALSE,"PART-1234-8-12-9(41)";#N/A,#N/A,FALSE,"PARTS-2(3)";#N/A,#N/A,FALSE,"VAN SYSTEM";#N/A,#N/A,FALSE,"PARTS-10(26)";#N/A,#N/A,FALSE,"PART-5-6-7-11(14)";#N/A,#N/A,FALSE,"PARTS-4(3)";#N/A,#N/A,FALSE,"PCLASS"}</definedName>
    <definedName name="ㄴㅅㄱㄷㅅㄷㄱㄱㄱㄱㄱㄱㅇ" hidden="1">{#N/A,#N/A,FALSE,"PART-1234-8-12-9(41)";#N/A,#N/A,FALSE,"PARTS-2(3)";#N/A,#N/A,FALSE,"VAN SYSTEM";#N/A,#N/A,FALSE,"PARTS-10(26)";#N/A,#N/A,FALSE,"PART-5-6-7-11(14)";#N/A,#N/A,FALSE,"PARTS-4(3)";#N/A,#N/A,FALSE,"PCLASS"}</definedName>
    <definedName name="ㄴㅅㄱㄷㅅㄷㄳㄱㄷㄴㅅㄱㄷㅅㄱㄷㅅㄱㄷ">#REF!</definedName>
    <definedName name="ㄴㅅㄱㄷㅅㄷㄷㅅㄳㄱㄷㅅㄱㄷㄴㄱ" localSheetId="0" hidden="1">{#N/A,#N/A,FALSE,"PART-1234-8-12-9(41)";#N/A,#N/A,FALSE,"PARTS-2(3)";#N/A,#N/A,FALSE,"VAN SYSTEM";#N/A,#N/A,FALSE,"PARTS-10(26)";#N/A,#N/A,FALSE,"PART-5-6-7-11(14)";#N/A,#N/A,FALSE,"PARTS-4(3)";#N/A,#N/A,FALSE,"PCLASS"}</definedName>
    <definedName name="ㄴㅅㄱㄷㅅㄷㄷㅅㄳㄱㄷㅅㄱㄷㄴㄱ" hidden="1">{#N/A,#N/A,FALSE,"PART-1234-8-12-9(41)";#N/A,#N/A,FALSE,"PARTS-2(3)";#N/A,#N/A,FALSE,"VAN SYSTEM";#N/A,#N/A,FALSE,"PARTS-10(26)";#N/A,#N/A,FALSE,"PART-5-6-7-11(14)";#N/A,#N/A,FALSE,"PARTS-4(3)";#N/A,#N/A,FALSE,"PCLASS"}</definedName>
    <definedName name="ㄴㅅㄴㅅㄷㄱㄷㅅ" localSheetId="0">#REF!,#REF!,#REF!,#REF!,#REF!,#REF!</definedName>
    <definedName name="ㄴㅅㄴㅅㄷㄱㄷㅅ">#REF!,#REF!,#REF!,#REF!,#REF!,#REF!</definedName>
    <definedName name="ㄴㅅㄷㄳㄴㄱㄷㅅㄱㄷ" localSheetId="0" hidden="1">{#N/A,#N/A,FALSE,"PART-1234-8-12-9(41)";#N/A,#N/A,FALSE,"PARTS-2(3)";#N/A,#N/A,FALSE,"VAN SYSTEM";#N/A,#N/A,FALSE,"PARTS-10(26)";#N/A,#N/A,FALSE,"PART-5-6-7-11(14)";#N/A,#N/A,FALSE,"PARTS-4(3)";#N/A,#N/A,FALSE,"PCLASS"}</definedName>
    <definedName name="ㄴㅅㄷㄳㄴㄱㄷㅅㄱㄷ" hidden="1">{#N/A,#N/A,FALSE,"PART-1234-8-12-9(41)";#N/A,#N/A,FALSE,"PARTS-2(3)";#N/A,#N/A,FALSE,"VAN SYSTEM";#N/A,#N/A,FALSE,"PARTS-10(26)";#N/A,#N/A,FALSE,"PART-5-6-7-11(14)";#N/A,#N/A,FALSE,"PARTS-4(3)";#N/A,#N/A,FALSE,"PCLASS"}</definedName>
    <definedName name="ㄴㅅㄷㅅㄳㄷㅅㄱ" localSheetId="0">#REF!,#REF!,#REF!,#REF!,#REF!,#REF!</definedName>
    <definedName name="ㄴㅅㄷㅅㄳㄷㅅㄱ">#REF!,#REF!,#REF!,#REF!,#REF!,#REF!</definedName>
    <definedName name="ㄴㅅㄹ흁ㅇ" hidden="1">{#N/A,#N/A,FALSE,"단축1";#N/A,#N/A,FALSE,"단축2";#N/A,#N/A,FALSE,"단축3";#N/A,#N/A,FALSE,"장축";#N/A,#N/A,FALSE,"4WD"}</definedName>
    <definedName name="ㄴㅅㅅㄱㄷㄴㄳ"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ㅅㅅㄱㄷㄴㄳ"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ㄴㅇ" localSheetId="0" hidden="1">{#N/A,#N/A,TRUE,"Y생산";#N/A,#N/A,TRUE,"Y판매";#N/A,#N/A,TRUE,"Y총물량";#N/A,#N/A,TRUE,"Y능력";#N/A,#N/A,TRUE,"YKD"}</definedName>
    <definedName name="ㄴㅇ" localSheetId="1" hidden="1">{#N/A,#N/A,TRUE,"Y생산";#N/A,#N/A,TRUE,"Y판매";#N/A,#N/A,TRUE,"Y총물량";#N/A,#N/A,TRUE,"Y능력";#N/A,#N/A,TRUE,"YKD"}</definedName>
    <definedName name="ㄴ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ㄴㅇㄴ" localSheetId="0" hidden="1">{#N/A,#N/A,FALSE,"단축1";#N/A,#N/A,FALSE,"단축2";#N/A,#N/A,FALSE,"단축3";#N/A,#N/A,FALSE,"장축";#N/A,#N/A,FALSE,"4WD"}</definedName>
    <definedName name="ㄴㅇㄴ" localSheetId="1" hidden="1">{#N/A,#N/A,FALSE,"단축1";#N/A,#N/A,FALSE,"단축2";#N/A,#N/A,FALSE,"단축3";#N/A,#N/A,FALSE,"장축";#N/A,#N/A,FALSE,"4WD"}</definedName>
    <definedName name="ㄴㅇㄴ" hidden="1">{#N/A,#N/A,FALSE,"단축1";#N/A,#N/A,FALSE,"단축2";#N/A,#N/A,FALSE,"단축3";#N/A,#N/A,FALSE,"장축";#N/A,#N/A,FALSE,"4WD"}</definedName>
    <definedName name="ㄴㅇㄴㅇ" localSheetId="0" hidden="1">{#N/A,#N/A,FALSE,"단축1";#N/A,#N/A,FALSE,"단축2";#N/A,#N/A,FALSE,"단축3";#N/A,#N/A,FALSE,"장축";#N/A,#N/A,FALSE,"4WD"}</definedName>
    <definedName name="ㄴㅇㄴㅇ" localSheetId="1" hidden="1">{#N/A,#N/A,FALSE,"단축1";#N/A,#N/A,FALSE,"단축2";#N/A,#N/A,FALSE,"단축3";#N/A,#N/A,FALSE,"장축";#N/A,#N/A,FALSE,"4WD"}</definedName>
    <definedName name="ㄴㅇㄴㅇ" hidden="1">{#N/A,#N/A,FALSE,"단축1";#N/A,#N/A,FALSE,"단축2";#N/A,#N/A,FALSE,"단축3";#N/A,#N/A,FALSE,"장축";#N/A,#N/A,FALSE,"4WD"}</definedName>
    <definedName name="ㄴㅇㄴㅇㄴ" localSheetId="0" hidden="1">{#N/A,#N/A,FALSE,"단축1";#N/A,#N/A,FALSE,"단축2";#N/A,#N/A,FALSE,"단축3";#N/A,#N/A,FALSE,"장축";#N/A,#N/A,FALSE,"4WD"}</definedName>
    <definedName name="ㄴㅇㄴㅇㄴ" localSheetId="1" hidden="1">{#N/A,#N/A,FALSE,"단축1";#N/A,#N/A,FALSE,"단축2";#N/A,#N/A,FALSE,"단축3";#N/A,#N/A,FALSE,"장축";#N/A,#N/A,FALSE,"4WD"}</definedName>
    <definedName name="ㄴㅇㄴㅇㄴ" hidden="1">{#N/A,#N/A,FALSE,"단축1";#N/A,#N/A,FALSE,"단축2";#N/A,#N/A,FALSE,"단축3";#N/A,#N/A,FALSE,"장축";#N/A,#N/A,FALSE,"4WD"}</definedName>
    <definedName name="ㄴㅇㄴㅇㄴㅇ" localSheetId="0" hidden="1">{#N/A,#N/A,FALSE,"단축1";#N/A,#N/A,FALSE,"단축2";#N/A,#N/A,FALSE,"단축3";#N/A,#N/A,FALSE,"장축";#N/A,#N/A,FALSE,"4WD"}</definedName>
    <definedName name="ㄴㅇㄴㅇㄴㅇ" localSheetId="1" hidden="1">{#N/A,#N/A,FALSE,"단축1";#N/A,#N/A,FALSE,"단축2";#N/A,#N/A,FALSE,"단축3";#N/A,#N/A,FALSE,"장축";#N/A,#N/A,FALSE,"4WD"}</definedName>
    <definedName name="ㄴㅇㄴㅇㄴㅇ" hidden="1">{#N/A,#N/A,FALSE,"단축1";#N/A,#N/A,FALSE,"단축2";#N/A,#N/A,FALSE,"단축3";#N/A,#N/A,FALSE,"장축";#N/A,#N/A,FALSE,"4WD"}</definedName>
    <definedName name="ㄴㅇㄴㅇㅀㄹㅇㅎㅇㅀㅎ" localSheetId="0" hidden="1">{#N/A,#N/A,FALSE,"단축1";#N/A,#N/A,FALSE,"단축2";#N/A,#N/A,FALSE,"단축3";#N/A,#N/A,FALSE,"장축";#N/A,#N/A,FALSE,"4WD"}</definedName>
    <definedName name="ㄴㅇㄴㅇㅀㄹㅇㅎㅇㅀㅎ" localSheetId="1" hidden="1">{#N/A,#N/A,FALSE,"단축1";#N/A,#N/A,FALSE,"단축2";#N/A,#N/A,FALSE,"단축3";#N/A,#N/A,FALSE,"장축";#N/A,#N/A,FALSE,"4WD"}</definedName>
    <definedName name="ㄴㅇㄴㅇㅀㄹㅇㅎㅇㅀㅎ" hidden="1">{#N/A,#N/A,FALSE,"단축1";#N/A,#N/A,FALSE,"단축2";#N/A,#N/A,FALSE,"단축3";#N/A,#N/A,FALSE,"장축";#N/A,#N/A,FALSE,"4WD"}</definedName>
    <definedName name="ㄴㅇㄹ" localSheetId="0" hidden="1">{#N/A,#N/A,FALSE,"단축1";#N/A,#N/A,FALSE,"단축2";#N/A,#N/A,FALSE,"단축3";#N/A,#N/A,FALSE,"장축";#N/A,#N/A,FALSE,"4WD"}</definedName>
    <definedName name="ㄴㅇㄹ" localSheetId="1" hidden="1">{#N/A,#N/A,FALSE,"단축1";#N/A,#N/A,FALSE,"단축2";#N/A,#N/A,FALSE,"단축3";#N/A,#N/A,FALSE,"장축";#N/A,#N/A,FALSE,"4WD"}</definedName>
    <definedName name="ㄴㅇㄹ" hidden="1">{"'자리배치도'!$AG$1:$CI$28"}</definedName>
    <definedName name="ㄴㅇㄹㄴ" localSheetId="0">#REF!</definedName>
    <definedName name="ㄴㅇㄹㄴ">#REF!</definedName>
    <definedName name="ㄴㅇㄹㄴㄹ" hidden="1">{"'Sheet1'!$D$19","'Sheet1'!$B$22:$E$22"}</definedName>
    <definedName name="ㄴㅇㄹㄴㅁ" localSheetId="0">#REF!</definedName>
    <definedName name="ㄴㅇㄹㄴㅁ">#REF!</definedName>
    <definedName name="ㄴㅇㄹㄴㅇ" localSheetId="0" hidden="1">{#N/A,#N/A,FALSE,"단축1";#N/A,#N/A,FALSE,"단축2";#N/A,#N/A,FALSE,"단축3";#N/A,#N/A,FALSE,"장축";#N/A,#N/A,FALSE,"4WD"}</definedName>
    <definedName name="ㄴㅇㄹㄴㅇ" localSheetId="1" hidden="1">{#N/A,#N/A,FALSE,"단축1";#N/A,#N/A,FALSE,"단축2";#N/A,#N/A,FALSE,"단축3";#N/A,#N/A,FALSE,"장축";#N/A,#N/A,FALSE,"4WD"}</definedName>
    <definedName name="ㄴㅇㄹㄴㅇ" hidden="1">{#N/A,#N/A,FALSE,"단축1";#N/A,#N/A,FALSE,"단축2";#N/A,#N/A,FALSE,"단축3";#N/A,#N/A,FALSE,"장축";#N/A,#N/A,FALSE,"4WD"}</definedName>
    <definedName name="ㄴㅇㄹㄴㅇㄹ" hidden="1">[76]은행!#REF!</definedName>
    <definedName name="ㄴㅇㄹㄴㅇㄹㄴㄹㅇㄴ" hidden="1">{#N/A,#N/A,FALSE,"손익표지";#N/A,#N/A,FALSE,"손익계산";#N/A,#N/A,FALSE,"일반관리비";#N/A,#N/A,FALSE,"영업외수익";#N/A,#N/A,FALSE,"영업외비용";#N/A,#N/A,FALSE,"매출액";#N/A,#N/A,FALSE,"요약손익";#N/A,#N/A,FALSE,"요약대차";#N/A,#N/A,FALSE,"매출채권현황";#N/A,#N/A,FALSE,"매출채권명세"}</definedName>
    <definedName name="ㄴㅇㄹㅁㄴ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ㄴㅇㄹㅇㄴㄹ" localSheetId="0" hidden="1">{#N/A,#N/A,FALSE,"단축1";#N/A,#N/A,FALSE,"단축2";#N/A,#N/A,FALSE,"단축3";#N/A,#N/A,FALSE,"장축";#N/A,#N/A,FALSE,"4WD"}</definedName>
    <definedName name="ㄴㅇㄹㅇㄴㄹ" localSheetId="1" hidden="1">{#N/A,#N/A,FALSE,"단축1";#N/A,#N/A,FALSE,"단축2";#N/A,#N/A,FALSE,"단축3";#N/A,#N/A,FALSE,"장축";#N/A,#N/A,FALSE,"4WD"}</definedName>
    <definedName name="ㄴㅇㄹㅇㄴㄹ" hidden="1">{#N/A,#N/A,TRUE,"Y생산";#N/A,#N/A,TRUE,"Y판매";#N/A,#N/A,TRUE,"Y총물량";#N/A,#N/A,TRUE,"Y능력";#N/A,#N/A,TRUE,"YKD"}</definedName>
    <definedName name="ㄴㅇㄹㅇㄹ">[139]data!#REF!</definedName>
    <definedName name="ㄴㅇ라" localSheetId="0" hidden="1">{#N/A,#N/A,FALSE,"계약직(여)"}</definedName>
    <definedName name="ㄴㅇ라" hidden="1">{#N/A,#N/A,FALSE,"계약직(여)"}</definedName>
    <definedName name="ㄴㅇㄻㄴ" localSheetId="0" hidden="1">{#N/A,#N/A,FALSE,"Status";#N/A,#N/A,FALSE,"Deckblatt 1";#N/A,#N/A,FALSE,"Deckblatt2"}</definedName>
    <definedName name="ㄴㅇㄻㄴ" localSheetId="1" hidden="1">{#N/A,#N/A,FALSE,"Status";#N/A,#N/A,FALSE,"Deckblatt 1";#N/A,#N/A,FALSE,"Deckblatt2"}</definedName>
    <definedName name="ㄴㅇㄻㄴ" hidden="1">{#N/A,#N/A,FALSE,"Status";#N/A,#N/A,FALSE,"Deckblatt 1";#N/A,#N/A,FALSE,"Deckblatt2"}</definedName>
    <definedName name="ㄴㅇㄻㄴㅇㄻ" hidden="1">{#N/A,#N/A,FALSE,"손익표지";#N/A,#N/A,FALSE,"손익계산";#N/A,#N/A,FALSE,"일반관리비";#N/A,#N/A,FALSE,"영업외수익";#N/A,#N/A,FALSE,"영업외비용";#N/A,#N/A,FALSE,"매출액";#N/A,#N/A,FALSE,"요약손익";#N/A,#N/A,FALSE,"요약대차";#N/A,#N/A,FALSE,"매출채권현황";#N/A,#N/A,FALSE,"매출채권명세"}</definedName>
    <definedName name="ㄴㅇㅀ" hidden="1">{#N/A,#N/A,FALSE,"토공2"}</definedName>
    <definedName name="ㄴㅇㅀㅁㅇㅎㄴㅇㅁㅀㅇㅀㄴㅇㅀ" hidden="1">{#N/A,#N/A,FALSE,"정공"}</definedName>
    <definedName name="ㄴㅇㅀ호ㅗㅓㅓ" hidden="1">#REF!</definedName>
    <definedName name="ㄴㅇㅁ" localSheetId="0" hidden="1">{#N/A,#N/A,FALSE,"주요여수신";#N/A,#N/A,FALSE,"수신금리";#N/A,#N/A,FALSE,"대출금리";#N/A,#N/A,FALSE,"신규대출";#N/A,#N/A,FALSE,"총액대출"}</definedName>
    <definedName name="ㄴㅇㅁ" localSheetId="1" hidden="1">{#N/A,#N/A,FALSE,"주요여수신";#N/A,#N/A,FALSE,"수신금리";#N/A,#N/A,FALSE,"대출금리";#N/A,#N/A,FALSE,"신규대출";#N/A,#N/A,FALSE,"총액대출"}</definedName>
    <definedName name="ㄴㅇㅁ" hidden="1">{#N/A,#N/A,FALSE,"주요여수신";#N/A,#N/A,FALSE,"수신금리";#N/A,#N/A,FALSE,"대출금리";#N/A,#N/A,FALSE,"신규대출";#N/A,#N/A,FALSE,"총액대출"}</definedName>
    <definedName name="ㄴㅇㅁㅇ" localSheetId="0">CAPEX!BULYANGPNT</definedName>
    <definedName name="ㄴㅇㅁㅇ">[0]!BULYANGPNT</definedName>
    <definedName name="ㄴㅇㅇ" localSheetId="0" hidden="1">{#N/A,#N/A,TRUE,"일정"}</definedName>
    <definedName name="ㄴㅇㅇ" localSheetId="1" hidden="1">{#N/A,#N/A,TRUE,"일정"}</definedName>
    <definedName name="ㄴㅇㅇ" hidden="1">{#N/A,#N/A,TRUE,"일정"}</definedName>
    <definedName name="ㄴㅇㅊㄹㄴㅇㄹ" localSheetId="0" hidden="1">{#N/A,#N/A,FALSE,"단축1";#N/A,#N/A,FALSE,"단축2";#N/A,#N/A,FALSE,"단축3";#N/A,#N/A,FALSE,"장축";#N/A,#N/A,FALSE,"4WD"}</definedName>
    <definedName name="ㄴㅇㅊㄹㄴㅇㄹ" localSheetId="1" hidden="1">{#N/A,#N/A,FALSE,"단축1";#N/A,#N/A,FALSE,"단축2";#N/A,#N/A,FALSE,"단축3";#N/A,#N/A,FALSE,"장축";#N/A,#N/A,FALSE,"4WD"}</definedName>
    <definedName name="ㄴㅇㅊㄹㄴㅇㄹ" hidden="1">{#N/A,#N/A,FALSE,"단축1";#N/A,#N/A,FALSE,"단축2";#N/A,#N/A,FALSE,"단축3";#N/A,#N/A,FALSE,"장축";#N/A,#N/A,FALSE,"4WD"}</definedName>
    <definedName name="ㄴㅇㅎㄴㅇ" hidden="1">[95]Sheet2!$A$6:$A$216</definedName>
    <definedName name="ㄴㅇ화ㅣㅣ" hidden="1">#REF!</definedName>
    <definedName name="ㄴ아ㅣㅓㄴㄹ이ㅏㅓㄹ"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아ㅣㅓㄴㄹ이ㅏㅓ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ㄴㅋ" localSheetId="0" hidden="1">{#N/A,#N/A,FALSE,"단축1";#N/A,#N/A,FALSE,"단축2";#N/A,#N/A,FALSE,"단축3";#N/A,#N/A,FALSE,"장축";#N/A,#N/A,FALSE,"4WD"}</definedName>
    <definedName name="ㄴㅋ" localSheetId="1" hidden="1">{#N/A,#N/A,FALSE,"단축1";#N/A,#N/A,FALSE,"단축2";#N/A,#N/A,FALSE,"단축3";#N/A,#N/A,FALSE,"장축";#N/A,#N/A,FALSE,"4WD"}</definedName>
    <definedName name="ㄴㅋ" hidden="1">{#N/A,#N/A,FALSE,"단축1";#N/A,#N/A,FALSE,"단축2";#N/A,#N/A,FALSE,"단축3";#N/A,#N/A,FALSE,"장축";#N/A,#N/A,FALSE,"4WD"}</definedName>
    <definedName name="ㄴ퓰ㅇㅍㄴㅅㅇ" hidden="1">{#N/A,#N/A,FALSE,"단축1";#N/A,#N/A,FALSE,"단축2";#N/A,#N/A,FALSE,"단축3";#N/A,#N/A,FALSE,"장축";#N/A,#N/A,FALSE,"4WD"}</definedName>
    <definedName name="ㄴ호ㅓㅕㅅ" hidden="1">{#N/A,#N/A,FALSE,"단축1";#N/A,#N/A,FALSE,"단축2";#N/A,#N/A,FALSE,"단축3";#N/A,#N/A,FALSE,"장축";#N/A,#N/A,FALSE,"4WD"}</definedName>
    <definedName name="나" localSheetId="0" hidden="1">{"'손익현황'!$A$1:$J$29"}</definedName>
    <definedName name="나" localSheetId="1" hidden="1">{"'손익현황'!$A$1:$J$29"}</definedName>
    <definedName name="나" hidden="1">{#N/A,#N/A,FALSE,"지침";#N/A,#N/A,FALSE,"환경분석";#N/A,#N/A,FALSE,"Sheet16"}</definedName>
    <definedName name="나가" localSheetId="0" hidden="1">{#N/A,#N/A,TRUE,"Y생산";#N/A,#N/A,TRUE,"Y판매";#N/A,#N/A,TRUE,"Y총물량";#N/A,#N/A,TRUE,"Y능력";#N/A,#N/A,TRUE,"YKD"}</definedName>
    <definedName name="나가" localSheetId="1" hidden="1">{#N/A,#N/A,TRUE,"Y생산";#N/A,#N/A,TRUE,"Y판매";#N/A,#N/A,TRUE,"Y총물량";#N/A,#N/A,TRUE,"Y능력";#N/A,#N/A,TRUE,"YKD"}</definedName>
    <definedName name="나가" hidden="1">{#N/A,#N/A,TRUE,"Y생산";#N/A,#N/A,TRUE,"Y판매";#N/A,#N/A,TRUE,"Y총물량";#N/A,#N/A,TRUE,"Y능력";#N/A,#N/A,TRUE,"YKD"}</definedName>
    <definedName name="나가라" localSheetId="0" hidden="1">{#N/A,#N/A,TRUE,"Y생산";#N/A,#N/A,TRUE,"Y판매";#N/A,#N/A,TRUE,"Y총물량";#N/A,#N/A,TRUE,"Y능력";#N/A,#N/A,TRUE,"YKD"}</definedName>
    <definedName name="나가라" localSheetId="1" hidden="1">{#N/A,#N/A,TRUE,"Y생산";#N/A,#N/A,TRUE,"Y판매";#N/A,#N/A,TRUE,"Y총물량";#N/A,#N/A,TRUE,"Y능력";#N/A,#N/A,TRUE,"YKD"}</definedName>
    <definedName name="나가라" hidden="1">{#N/A,#N/A,TRUE,"Y생산";#N/A,#N/A,TRUE,"Y판매";#N/A,#N/A,TRUE,"Y총물량";#N/A,#N/A,TRUE,"Y능력";#N/A,#N/A,TRUE,"YKD"}</definedName>
    <definedName name="나나" localSheetId="0">#REF!</definedName>
    <definedName name="나나">#REF!</definedName>
    <definedName name="나나나" localSheetId="0" hidden="1">{#N/A,#N/A,FALSE,"단축1";#N/A,#N/A,FALSE,"단축2";#N/A,#N/A,FALSE,"단축3";#N/A,#N/A,FALSE,"장축";#N/A,#N/A,FALSE,"4WD"}</definedName>
    <definedName name="나나나" localSheetId="1" hidden="1">{#N/A,#N/A,FALSE,"단축1";#N/A,#N/A,FALSE,"단축2";#N/A,#N/A,FALSE,"단축3";#N/A,#N/A,FALSE,"장축";#N/A,#N/A,FALSE,"4WD"}</definedName>
    <definedName name="나나나" hidden="1">{#N/A,#N/A,FALSE,"단축1";#N/A,#N/A,FALSE,"단축2";#N/A,#N/A,FALSE,"단축3";#N/A,#N/A,FALSE,"장축";#N/A,#N/A,FALSE,"4WD"}</definedName>
    <definedName name="나나나나나" hidden="1">{#N/A,#N/A,FALSE,"2~8번"}</definedName>
    <definedName name="나나나나나나나나" hidden="1">{#N/A,#N/A,FALSE,"혼합골재"}</definedName>
    <definedName name="나나나나나나나나난" hidden="1">{#N/A,#N/A,FALSE,"표지목차"}</definedName>
    <definedName name="나나아" hidden="1">{#N/A,#N/A,FALSE,"2~8번"}</definedName>
    <definedName name="나나아아" hidden="1">{#N/A,#N/A,FALSE,"단축1";#N/A,#N/A,FALSE,"단축2";#N/A,#N/A,FALSE,"단축3";#N/A,#N/A,FALSE,"장축";#N/A,#N/A,FALSE,"4WD"}</definedName>
    <definedName name="나난" hidden="1">{#N/A,#N/A,TRUE,"일정"}</definedName>
    <definedName name="나는" hidden="1">#REF!</definedName>
    <definedName name="나다" hidden="1">{#N/A,#N/A,FALSE,"품의서";#N/A,#N/A,FALSE,"전제";#N/A,#N/A,FALSE,"총손";#N/A,#N/A,FALSE,"손익"}</definedName>
    <definedName name="나다라" hidden="1">{#N/A,#N/A,FALSE,"1.CRITERIA";#N/A,#N/A,FALSE,"2.IS";#N/A,#N/A,FALSE,"3.BS";#N/A,#N/A,FALSE,"4.PER PL";#N/A,#N/A,FALSE,"5.INVESTMENT";#N/A,#N/A,FALSE,"6.공문";#N/A,#N/A,FALSE,"7.netinvest"}</definedName>
    <definedName name="나라" localSheetId="0" hidden="1">{#N/A,#N/A,FALSE,"지침";#N/A,#N/A,FALSE,"환경분석";#N/A,#N/A,FALSE,"Sheet16"}</definedName>
    <definedName name="나라" hidden="1">{#N/A,#N/A,FALSE,"지침";#N/A,#N/A,FALSE,"환경분석";#N/A,#N/A,FALSE,"Sheet16"}</definedName>
    <definedName name="나라사랑" hidden="1">{#N/A,#N/A,FALSE,"정공"}</definedName>
    <definedName name="나무라오" hidden="1">{#N/A,#N/A,FALSE,"정공"}</definedName>
    <definedName name="나석주" hidden="1">{#N/A,#N/A,TRUE,"Y생산";#N/A,#N/A,TRUE,"Y판매";#N/A,#N/A,TRUE,"Y총물량";#N/A,#N/A,TRUE,"Y능력";#N/A,#N/A,TRUE,"YKD"}</definedName>
    <definedName name="나의사랑" localSheetId="0" hidden="1">{#N/A,#N/A,FALSE,"단축1";#N/A,#N/A,FALSE,"단축2";#N/A,#N/A,FALSE,"단축3";#N/A,#N/A,FALSE,"장축";#N/A,#N/A,FALSE,"4WD"}</definedName>
    <definedName name="나의사랑" localSheetId="1" hidden="1">{#N/A,#N/A,FALSE,"단축1";#N/A,#N/A,FALSE,"단축2";#N/A,#N/A,FALSE,"단축3";#N/A,#N/A,FALSE,"장축";#N/A,#N/A,FALSE,"4WD"}</definedName>
    <definedName name="나의사랑" hidden="1">{#N/A,#N/A,FALSE,"단축1";#N/A,#N/A,FALSE,"단축2";#N/A,#N/A,FALSE,"단축3";#N/A,#N/A,FALSE,"장축";#N/A,#N/A,FALSE,"4WD"}</definedName>
    <definedName name="나이로" hidden="1">{#N/A,#N/A,FALSE,"속도"}</definedName>
    <definedName name="나자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나ㅏㄴ" localSheetId="0" hidden="1">{#N/A,#N/A,FALSE,"지침";#N/A,#N/A,FALSE,"환경분석";#N/A,#N/A,FALSE,"Sheet16"}</definedName>
    <definedName name="나ㅏㄴ" hidden="1">{#N/A,#N/A,FALSE,"지침";#N/A,#N/A,FALSE,"환경분석";#N/A,#N/A,FALSE,"Sheet16"}</definedName>
    <definedName name="나ㅓㄴㅇ러ㅏ"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나ㅓㄴㅇ러ㅏ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난" hidden="1">{#N/A,#N/A,FALSE,"현장 NCR 분석";#N/A,#N/A,FALSE,"현장품질감사";#N/A,#N/A,FALSE,"현장품질감사"}</definedName>
    <definedName name="남" localSheetId="0" hidden="1">{#N/A,#N/A,FALSE,"Sheet5"}</definedName>
    <definedName name="남" localSheetId="1" hidden="1">{#N/A,#N/A,FALSE,"Sheet5"}</definedName>
    <definedName name="남" hidden="1">{#N/A,#N/A,FALSE,"Sheet5"}</definedName>
    <definedName name="남의나라" hidden="1">{#N/A,#N/A,FALSE,"정공"}</definedName>
    <definedName name="남해" hidden="1">#REF!</definedName>
    <definedName name="납기" localSheetId="0" hidden="1">{#N/A,#N/A,FALSE,"협조전";#N/A,#N/A,FALSE,"원가절감계획 ";#N/A,#N/A,FALSE,"항목별원가절감계획"}</definedName>
    <definedName name="납기" localSheetId="1" hidden="1">{#N/A,#N/A,FALSE,"협조전";#N/A,#N/A,FALSE,"원가절감계획 ";#N/A,#N/A,FALSE,"항목별원가절감계획"}</definedName>
    <definedName name="납기" hidden="1">{#N/A,#N/A,FALSE,"협조전";#N/A,#N/A,FALSE,"원가절감계획 ";#N/A,#N/A,FALSE,"항목별원가절감계획"}</definedName>
    <definedName name="납기일">#REF!</definedName>
    <definedName name="납품현황" hidden="1">{#N/A,#N/A,FALSE,"단축1";#N/A,#N/A,FALSE,"단축2";#N/A,#N/A,FALSE,"단축3";#N/A,#N/A,FALSE,"장축";#N/A,#N/A,FALSE,"4WD"}</definedName>
    <definedName name="내" hidden="1">{#N/A,#N/A,FALSE,"1.CRITERIA";#N/A,#N/A,FALSE,"2.IS";#N/A,#N/A,FALSE,"3.BS";#N/A,#N/A,FALSE,"4.PER PL";#N/A,#N/A,FALSE,"5.INVESTMENT";#N/A,#N/A,FALSE,"6.공문";#N/A,#N/A,FALSE,"7.netinvest"}</definedName>
    <definedName name="내다" localSheetId="0" hidden="1">{#N/A,#N/A,FALSE,"단축1";#N/A,#N/A,FALSE,"단축2";#N/A,#N/A,FALSE,"단축3";#N/A,#N/A,FALSE,"장축";#N/A,#N/A,FALSE,"4WD"}</definedName>
    <definedName name="내다" localSheetId="1" hidden="1">{#N/A,#N/A,FALSE,"단축1";#N/A,#N/A,FALSE,"단축2";#N/A,#N/A,FALSE,"단축3";#N/A,#N/A,FALSE,"장축";#N/A,#N/A,FALSE,"4WD"}</definedName>
    <definedName name="내다" hidden="1">{#N/A,#N/A,FALSE,"단축1";#N/A,#N/A,FALSE,"단축2";#N/A,#N/A,FALSE,"단축3";#N/A,#N/A,FALSE,"장축";#N/A,#N/A,FALSE,"4WD"}</definedName>
    <definedName name="내부거래_" localSheetId="0" hidden="1">{#N/A,#N/A,FALSE,"주요여수신";#N/A,#N/A,FALSE,"수신금리";#N/A,#N/A,FALSE,"대출금리";#N/A,#N/A,FALSE,"신규대출";#N/A,#N/A,FALSE,"총액대출"}</definedName>
    <definedName name="내부거래_" localSheetId="1" hidden="1">{#N/A,#N/A,FALSE,"주요여수신";#N/A,#N/A,FALSE,"수신금리";#N/A,#N/A,FALSE,"대출금리";#N/A,#N/A,FALSE,"신규대출";#N/A,#N/A,FALSE,"총액대출"}</definedName>
    <definedName name="내부거래_" hidden="1">{#N/A,#N/A,FALSE,"주요여수신";#N/A,#N/A,FALSE,"수신금리";#N/A,#N/A,FALSE,"대출금리";#N/A,#N/A,FALSE,"신규대출";#N/A,#N/A,FALSE,"총액대출"}</definedName>
    <definedName name="내역" localSheetId="0">#REF!</definedName>
    <definedName name="내역">#REF!</definedName>
    <definedName name="내역_" localSheetId="0">#REF!</definedName>
    <definedName name="내역_">#REF!</definedName>
    <definedName name="내용" localSheetId="0">#REF!</definedName>
    <definedName name="내용">#REF!</definedName>
    <definedName name="내장변경" localSheetId="0" hidden="1">{#N/A,#N/A,FALSE,"단축1";#N/A,#N/A,FALSE,"단축2";#N/A,#N/A,FALSE,"단축3";#N/A,#N/A,FALSE,"장축";#N/A,#N/A,FALSE,"4WD"}</definedName>
    <definedName name="내장변경" localSheetId="1" hidden="1">{#N/A,#N/A,FALSE,"단축1";#N/A,#N/A,FALSE,"단축2";#N/A,#N/A,FALSE,"단축3";#N/A,#N/A,FALSE,"장축";#N/A,#N/A,FALSE,"4WD"}</definedName>
    <definedName name="내장변경" hidden="1">{#N/A,#N/A,FALSE,"단축1";#N/A,#N/A,FALSE,"단축2";#N/A,#N/A,FALSE,"단축3";#N/A,#N/A,FALSE,"장축";#N/A,#N/A,FALSE,"4WD"}</definedName>
    <definedName name="냉각" localSheetId="0" hidden="1">{#N/A,#N/A,FALSE,"단축1";#N/A,#N/A,FALSE,"단축2";#N/A,#N/A,FALSE,"단축3";#N/A,#N/A,FALSE,"장축";#N/A,#N/A,FALSE,"4WD"}</definedName>
    <definedName name="냉각" localSheetId="1" hidden="1">{#N/A,#N/A,FALSE,"단축1";#N/A,#N/A,FALSE,"단축2";#N/A,#N/A,FALSE,"단축3";#N/A,#N/A,FALSE,"장축";#N/A,#N/A,FALSE,"4WD"}</definedName>
    <definedName name="냉각" hidden="1">{#N/A,#N/A,FALSE,"단축1";#N/A,#N/A,FALSE,"단축2";#N/A,#N/A,FALSE,"단축3";#N/A,#N/A,FALSE,"장축";#N/A,#N/A,FALSE,"4WD"}</definedName>
    <definedName name="냐" hidden="1">{#N/A,#N/A,FALSE,"혼합골재"}</definedName>
    <definedName name="너" localSheetId="0" hidden="1">{#N/A,#N/A,TRUE,"Y생산";#N/A,#N/A,TRUE,"Y판매";#N/A,#N/A,TRUE,"Y총물량";#N/A,#N/A,TRUE,"Y능력";#N/A,#N/A,TRUE,"YKD"}</definedName>
    <definedName name="너" localSheetId="1" hidden="1">{#N/A,#N/A,TRUE,"Y생산";#N/A,#N/A,TRUE,"Y판매";#N/A,#N/A,TRUE,"Y총물량";#N/A,#N/A,TRUE,"Y능력";#N/A,#N/A,TRUE,"YKD"}</definedName>
    <definedName name="너" hidden="1">{#N/A,#N/A,TRUE,"Y생산";#N/A,#N/A,TRUE,"Y판매";#N/A,#N/A,TRUE,"Y총물량";#N/A,#N/A,TRUE,"Y능력";#N/A,#N/A,TRUE,"YKD"}</definedName>
    <definedName name="네" localSheetId="0" hidden="1">{#N/A,#N/A,FALSE,"Sheet5"}</definedName>
    <definedName name="네" localSheetId="1" hidden="1">{#N/A,#N/A,FALSE,"Sheet5"}</definedName>
    <definedName name="네" hidden="1">{#N/A,#N/A,FALSE,"Sheet5"}</definedName>
    <definedName name="네트워크사업부" hidden="1">{"'표지'!$B$5"}</definedName>
    <definedName name="네트웍">'[89]부서별(배부후)_계획'!$B$91</definedName>
    <definedName name="녀" hidden="1">{#N/A,#N/A,FALSE,"1.CRITERIA";#N/A,#N/A,FALSE,"2.IS";#N/A,#N/A,FALSE,"3.BS";#N/A,#N/A,FALSE,"4.PER PL";#N/A,#N/A,FALSE,"5.INVESTMENT";#N/A,#N/A,FALSE,"6.공문";#N/A,#N/A,FALSE,"7.netinvest"}</definedName>
    <definedName name="년간추" hidden="1">#REF!</definedName>
    <definedName name="년누계" hidden="1">{#N/A,#N/A,TRUE,"생산";#N/A,#N/A,TRUE,"표지"}</definedName>
    <definedName name="년누계_1" hidden="1">{#N/A,#N/A,TRUE,"생산";#N/A,#N/A,TRUE,"표지"}</definedName>
    <definedName name="년누계_2" hidden="1">{#N/A,#N/A,TRUE,"생산";#N/A,#N/A,TRUE,"표지"}</definedName>
    <definedName name="년누계_3" hidden="1">{#N/A,#N/A,TRUE,"생산";#N/A,#N/A,TRUE,"표지"}</definedName>
    <definedName name="년도" localSheetId="0" hidden="1">{#N/A,#N/A,FALSE,"단축1";#N/A,#N/A,FALSE,"단축2";#N/A,#N/A,FALSE,"단축3";#N/A,#N/A,FALSE,"장축";#N/A,#N/A,FALSE,"4WD"}</definedName>
    <definedName name="년도" localSheetId="1" hidden="1">{#N/A,#N/A,FALSE,"단축1";#N/A,#N/A,FALSE,"단축2";#N/A,#N/A,FALSE,"단축3";#N/A,#N/A,FALSE,"장축";#N/A,#N/A,FALSE,"4WD"}</definedName>
    <definedName name="년도" hidden="1">{#N/A,#N/A,FALSE,"단축1";#N/A,#N/A,FALSE,"단축2";#N/A,#N/A,FALSE,"단축3";#N/A,#N/A,FALSE,"장축";#N/A,#N/A,FALSE,"4WD"}</definedName>
    <definedName name="년도별손익" localSheetId="0" hidden="1">{#N/A,#N/A,FALSE,"PART-1234-8-12-9(41)";#N/A,#N/A,FALSE,"PARTS-2(3)";#N/A,#N/A,FALSE,"VAN SYSTEM";#N/A,#N/A,FALSE,"PARTS-10(26)";#N/A,#N/A,FALSE,"PART-5-6-7-11(14)";#N/A,#N/A,FALSE,"PARTS-4(3)";#N/A,#N/A,FALSE,"PCLASS"}</definedName>
    <definedName name="년도별손익" hidden="1">{#N/A,#N/A,FALSE,"PART-1234-8-12-9(41)";#N/A,#N/A,FALSE,"PARTS-2(3)";#N/A,#N/A,FALSE,"VAN SYSTEM";#N/A,#N/A,FALSE,"PARTS-10(26)";#N/A,#N/A,FALSE,"PART-5-6-7-11(14)";#N/A,#N/A,FALSE,"PARTS-4(3)";#N/A,#N/A,FALSE,"PCLASS"}</definedName>
    <definedName name="년생산분석" hidden="1">{#N/A,#N/A,TRUE,"생산";#N/A,#N/A,TRUE,"표지"}</definedName>
    <definedName name="년생산분석_1" hidden="1">{#N/A,#N/A,TRUE,"생산";#N/A,#N/A,TRUE,"표지"}</definedName>
    <definedName name="년생산분석_2" hidden="1">{#N/A,#N/A,TRUE,"생산";#N/A,#N/A,TRUE,"표지"}</definedName>
    <definedName name="년생산분석_3" hidden="1">{#N/A,#N/A,TRUE,"생산";#N/A,#N/A,TRUE,"표지"}</definedName>
    <definedName name="노" hidden="1">{#N/A,#N/A,FALSE,"손익표지";#N/A,#N/A,FALSE,"손익계산";#N/A,#N/A,FALSE,"일반관리비";#N/A,#N/A,FALSE,"영업외수익";#N/A,#N/A,FALSE,"영업외비용";#N/A,#N/A,FALSE,"매출액";#N/A,#N/A,FALSE,"요약손익";#N/A,#N/A,FALSE,"요약대차";#N/A,#N/A,FALSE,"매출채권현황";#N/A,#N/A,FALSE,"매출채권명세"}</definedName>
    <definedName name="노고ㅛㄱ" localSheetId="0" hidden="1">{#N/A,#N/A,FALSE,"단축1";#N/A,#N/A,FALSE,"단축2";#N/A,#N/A,FALSE,"단축3";#N/A,#N/A,FALSE,"장축";#N/A,#N/A,FALSE,"4WD"}</definedName>
    <definedName name="노고ㅛㄱ" localSheetId="1" hidden="1">{#N/A,#N/A,FALSE,"단축1";#N/A,#N/A,FALSE,"단축2";#N/A,#N/A,FALSE,"단축3";#N/A,#N/A,FALSE,"장축";#N/A,#N/A,FALSE,"4WD"}</definedName>
    <definedName name="노고ㅛㄱ" hidden="1">{#N/A,#N/A,FALSE,"단축1";#N/A,#N/A,FALSE,"단축2";#N/A,#N/A,FALSE,"단축3";#N/A,#N/A,FALSE,"장축";#N/A,#N/A,FALSE,"4WD"}</definedName>
    <definedName name="노시"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노조" hidden="1">{#N/A,#N/A,FALSE,"인원";#N/A,#N/A,FALSE,"비용2";#N/A,#N/A,FALSE,"비용1";#N/A,#N/A,FALSE,"비용";#N/A,#N/A,FALSE,"보증2";#N/A,#N/A,FALSE,"보증1";#N/A,#N/A,FALSE,"보증";#N/A,#N/A,FALSE,"손익1";#N/A,#N/A,FALSE,"손익";#N/A,#N/A,FALSE,"부서별매출";#N/A,#N/A,FALSE,"매출"}</definedName>
    <definedName name="녿대" localSheetId="0" hidden="1">{#N/A,#N/A,FALSE,"단축1";#N/A,#N/A,FALSE,"단축2";#N/A,#N/A,FALSE,"단축3";#N/A,#N/A,FALSE,"장축";#N/A,#N/A,FALSE,"4WD"}</definedName>
    <definedName name="녿대" localSheetId="1" hidden="1">{#N/A,#N/A,FALSE,"단축1";#N/A,#N/A,FALSE,"단축2";#N/A,#N/A,FALSE,"단축3";#N/A,#N/A,FALSE,"장축";#N/A,#N/A,FALSE,"4WD"}</definedName>
    <definedName name="녿대" hidden="1">{#N/A,#N/A,FALSE,"단축1";#N/A,#N/A,FALSE,"단축2";#N/A,#N/A,FALSE,"단축3";#N/A,#N/A,FALSE,"장축";#N/A,#N/A,FALSE,"4WD"}</definedName>
    <definedName name="뇩ㄷㄱㄷㅅㄱㄷㅅㄱㄷ"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뇩ㄷㄱㄷㅅㄱㄷㅅ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누" localSheetId="0" hidden="1">{#N/A,#N/A,FALSE,"Sheet5"}</definedName>
    <definedName name="누" localSheetId="1" hidden="1">{#N/A,#N/A,FALSE,"Sheet5"}</definedName>
    <definedName name="누" hidden="1">{#N/A,#N/A,FALSE,"Sheet5"}</definedName>
    <definedName name="누계계">#N/A</definedName>
    <definedName name="누계원금">[140]회수내역!$J$2254</definedName>
    <definedName name="누계이자">[140]회수내역!$I$2254</definedName>
    <definedName name="누리" hidden="1">{#N/A,#N/A,TRUE,"Y생산";#N/A,#N/A,TRUE,"Y판매";#N/A,#N/A,TRUE,"Y총물량";#N/A,#N/A,TRUE,"Y능력";#N/A,#N/A,TRUE,"YKD"}</definedName>
    <definedName name="누적" hidden="1">{#N/A,#N/A,FALSE,"Sheet1"}</definedName>
    <definedName name="누적_1" hidden="1">{#N/A,#N/A,FALSE,"Sheet1"}</definedName>
    <definedName name="누적_2" hidden="1">{#N/A,#N/A,FALSE,"Sheet1"}</definedName>
    <definedName name="누적_3" hidden="1">{#N/A,#N/A,FALSE,"Sheet1"}</definedName>
    <definedName name="누적비용" hidden="1">{#N/A,#N/A,TRUE,"Y생산";#N/A,#N/A,TRUE,"Y판매";#N/A,#N/A,TRUE,"Y총물량";#N/A,#N/A,TRUE,"Y능력";#N/A,#N/A,TRUE,"YKD"}</definedName>
    <definedName name="누적손익" localSheetId="0" hidden="1">{#N/A,#N/A,FALSE,"지침";#N/A,#N/A,FALSE,"환경분석";#N/A,#N/A,FALSE,"Sheet16"}</definedName>
    <definedName name="누적손익" hidden="1">{#N/A,#N/A,FALSE,"지침";#N/A,#N/A,FALSE,"환경분석";#N/A,#N/A,FALSE,"Sheet16"}</definedName>
    <definedName name="뉴" hidden="1">{"'Sheet1'!$A$1:$H$36"}</definedName>
    <definedName name="뉴셀" hidden="1">{#N/A,#N/A,FALSE,"손익표지";#N/A,#N/A,FALSE,"손익계산";#N/A,#N/A,FALSE,"일반관리비";#N/A,#N/A,FALSE,"영업외수익";#N/A,#N/A,FALSE,"영업외비용";#N/A,#N/A,FALSE,"매출액";#N/A,#N/A,FALSE,"요약손익";#N/A,#N/A,FALSE,"요약대차";#N/A,#N/A,FALSE,"매출채권현황";#N/A,#N/A,FALSE,"매출채권명세"}</definedName>
    <definedName name="느김" localSheetId="0" hidden="1">{#N/A,#N/A,TRUE,"Y생산";#N/A,#N/A,TRUE,"Y판매";#N/A,#N/A,TRUE,"Y총물량";#N/A,#N/A,TRUE,"Y능력";#N/A,#N/A,TRUE,"YKD"}</definedName>
    <definedName name="느김" localSheetId="1" hidden="1">{#N/A,#N/A,TRUE,"Y생산";#N/A,#N/A,TRUE,"Y판매";#N/A,#N/A,TRUE,"Y총물량";#N/A,#N/A,TRUE,"Y능력";#N/A,#N/A,TRUE,"YKD"}</definedName>
    <definedName name="느김" hidden="1">{#N/A,#N/A,TRUE,"Y생산";#N/A,#N/A,TRUE,"Y판매";#N/A,#N/A,TRUE,"Y총물량";#N/A,#N/A,TRUE,"Y능력";#N/A,#N/A,TRUE,"YKD"}</definedName>
    <definedName name="는" hidden="1">{#N/A,#N/A,FALSE,"손익표지";#N/A,#N/A,FALSE,"손익계산";#N/A,#N/A,FALSE,"일반관리비";#N/A,#N/A,FALSE,"영업외수익";#N/A,#N/A,FALSE,"영업외비용";#N/A,#N/A,FALSE,"매출액";#N/A,#N/A,FALSE,"요약손익";#N/A,#N/A,FALSE,"요약대차";#N/A,#N/A,FALSE,"매출채권현황";#N/A,#N/A,FALSE,"매출채권명세"}</definedName>
    <definedName name="니" hidden="1">{#N/A,#N/A,FALSE,"주요여수신";#N/A,#N/A,FALSE,"수신금리";#N/A,#N/A,FALSE,"대출금리";#N/A,#N/A,FALSE,"신규대출";#N/A,#N/A,FALSE,"총액대출"}</definedName>
    <definedName name="니_1" hidden="1">{#N/A,#N/A,TRUE,"생산";#N/A,#N/A,TRUE,"표지"}</definedName>
    <definedName name="니_2" hidden="1">{#N/A,#N/A,TRUE,"생산";#N/A,#N/A,TRUE,"표지"}</definedName>
    <definedName name="니_3" hidden="1">{#N/A,#N/A,TRUE,"생산";#N/A,#N/A,TRUE,"표지"}</definedName>
    <definedName name="니기미" localSheetId="0" hidden="1">{#N/A,#N/A,TRUE,"Y생산";#N/A,#N/A,TRUE,"Y판매";#N/A,#N/A,TRUE,"Y총물량";#N/A,#N/A,TRUE,"Y능력";#N/A,#N/A,TRUE,"YKD"}</definedName>
    <definedName name="니기미" localSheetId="1" hidden="1">{#N/A,#N/A,TRUE,"Y생산";#N/A,#N/A,TRUE,"Y판매";#N/A,#N/A,TRUE,"Y총물량";#N/A,#N/A,TRUE,"Y능력";#N/A,#N/A,TRUE,"YKD"}</definedName>
    <definedName name="니기미" hidden="1">{#N/A,#N/A,TRUE,"Y생산";#N/A,#N/A,TRUE,"Y판매";#N/A,#N/A,TRUE,"Y총물량";#N/A,#N/A,TRUE,"Y능력";#N/A,#N/A,TRUE,"YKD"}</definedName>
    <definedName name="니니" localSheetId="0" hidden="1">{#N/A,#N/A,FALSE,"신규dep";#N/A,#N/A,FALSE,"신규dep-금형상각후";#N/A,#N/A,FALSE,"신규dep-연구비상각후";#N/A,#N/A,FALSE,"신규dep-기계,공구상각후"}</definedName>
    <definedName name="니니" localSheetId="1" hidden="1">{#N/A,#N/A,FALSE,"신규dep";#N/A,#N/A,FALSE,"신규dep-금형상각후";#N/A,#N/A,FALSE,"신규dep-연구비상각후";#N/A,#N/A,FALSE,"신규dep-기계,공구상각후"}</definedName>
    <definedName name="니니" hidden="1">{#N/A,#N/A,FALSE,"신규dep";#N/A,#N/A,FALSE,"신규dep-금형상각후";#N/A,#N/A,FALSE,"신규dep-연구비상각후";#N/A,#N/A,FALSE,"신규dep-기계,공구상각후"}</definedName>
    <definedName name="닝잉" hidden="1">{#N/A,#N/A,TRUE,"Y생산";#N/A,#N/A,TRUE,"Y판매";#N/A,#N/A,TRUE,"Y총물량";#N/A,#N/A,TRUE,"Y능력";#N/A,#N/A,TRUE,"YKD"}</definedName>
    <definedName name="ㄵ" localSheetId="0" hidden="1">{#N/A,#N/A,FALSE,"정공"}</definedName>
    <definedName name="ㄵ" hidden="1">{#N/A,#N/A,FALSE,"정공"}</definedName>
    <definedName name="ㄵㄴ" localSheetId="0" hidden="1">{#N/A,#N/A,FALSE,"정공"}</definedName>
    <definedName name="ㄵㄴ" hidden="1">{#N/A,#N/A,FALSE,"정공"}</definedName>
    <definedName name="ㄵㅈ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ㄶㄱㄷㄷㅅㄷㅇ" localSheetId="0">#REF!</definedName>
    <definedName name="ㄶㄱㄷㄷㅅㄷㅇ">#REF!</definedName>
    <definedName name="ㄶㄱㅍㄱㅎㄱㅍ" hidden="1">{#N/A,#N/A,FALSE,"단축1";#N/A,#N/A,FALSE,"단축2";#N/A,#N/A,FALSE,"단축3";#N/A,#N/A,FALSE,"장축";#N/A,#N/A,FALSE,"4WD"}</definedName>
    <definedName name="ㄶㄶㄶㅎ" localSheetId="0">#REF!</definedName>
    <definedName name="ㄶㄶㄶㅎ">#REF!</definedName>
    <definedName name="ㄶㄹㄶㅎㅎ" localSheetId="0">#REF!</definedName>
    <definedName name="ㄶㄹㄶㅎㅎ">#REF!</definedName>
    <definedName name="ㄶ뫃ㄴㅁㄹㄴㅁㄹㄴㅇ" hidden="1">{#N/A,#N/A,FALSE,"부대2"}</definedName>
    <definedName name="ㄶㅇ" localSheetId="0" hidden="1">{#N/A,#N/A,FALSE,"단축1";#N/A,#N/A,FALSE,"단축2";#N/A,#N/A,FALSE,"단축3";#N/A,#N/A,FALSE,"장축";#N/A,#N/A,FALSE,"4WD"}</definedName>
    <definedName name="ㄶㅇ" localSheetId="1" hidden="1">{#N/A,#N/A,FALSE,"단축1";#N/A,#N/A,FALSE,"단축2";#N/A,#N/A,FALSE,"단축3";#N/A,#N/A,FALSE,"장축";#N/A,#N/A,FALSE,"4WD"}</definedName>
    <definedName name="ㄶㅇ" hidden="1">{#N/A,#N/A,FALSE,"단축1";#N/A,#N/A,FALSE,"단축2";#N/A,#N/A,FALSE,"단축3";#N/A,#N/A,FALSE,"장축";#N/A,#N/A,FALSE,"4WD"}</definedName>
    <definedName name="ㄶㅇㅅㄷㄷ" localSheetId="0" hidden="1">{#N/A,#N/A,FALSE,"PART-1234-8-12-9(41)";#N/A,#N/A,FALSE,"PARTS-2(3)";#N/A,#N/A,FALSE,"VAN SYSTEM";#N/A,#N/A,FALSE,"PARTS-10(26)";#N/A,#N/A,FALSE,"PART-5-6-7-11(14)";#N/A,#N/A,FALSE,"PARTS-4(3)";#N/A,#N/A,FALSE,"PCLASS"}</definedName>
    <definedName name="ㄶㅇㅅㄷㄷ" hidden="1">{#N/A,#N/A,FALSE,"PART-1234-8-12-9(41)";#N/A,#N/A,FALSE,"PARTS-2(3)";#N/A,#N/A,FALSE,"VAN SYSTEM";#N/A,#N/A,FALSE,"PARTS-10(26)";#N/A,#N/A,FALSE,"PART-5-6-7-11(14)";#N/A,#N/A,FALSE,"PARTS-4(3)";#N/A,#N/A,FALSE,"PCLASS"}</definedName>
    <definedName name="ㄶㅇㅇㅎㅎ" localSheetId="0" hidden="1">{#N/A,#N/A,FALSE,"PART-1234-8-12-9(41)";#N/A,#N/A,FALSE,"PARTS-2(3)";#N/A,#N/A,FALSE,"VAN SYSTEM";#N/A,#N/A,FALSE,"PARTS-10(26)";#N/A,#N/A,FALSE,"PART-5-6-7-11(14)";#N/A,#N/A,FALSE,"PARTS-4(3)";#N/A,#N/A,FALSE,"PCLASS"}</definedName>
    <definedName name="ㄶㅇㅇㅎㅎ" hidden="1">{#N/A,#N/A,FALSE,"PART-1234-8-12-9(41)";#N/A,#N/A,FALSE,"PARTS-2(3)";#N/A,#N/A,FALSE,"VAN SYSTEM";#N/A,#N/A,FALSE,"PARTS-10(26)";#N/A,#N/A,FALSE,"PART-5-6-7-11(14)";#N/A,#N/A,FALSE,"PARTS-4(3)";#N/A,#N/A,FALSE,"PCLASS"}</definedName>
    <definedName name="ㄶㅇㅎㄹㅇ">#REF!</definedName>
    <definedName name="ㄶㅎㄹㅇㅇㄴ">#REF!</definedName>
    <definedName name="ㄶㅎㄺㄷㄷㄷ"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ㄷㄷ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ㄺㅅㅎㄴ" localSheetId="0" hidden="1">{#N/A,#N/A,FALSE,"PART-1234-8-12-9(41)";#N/A,#N/A,FALSE,"PARTS-2(3)";#N/A,#N/A,FALSE,"VAN SYSTEM";#N/A,#N/A,FALSE,"PARTS-10(26)";#N/A,#N/A,FALSE,"PART-5-6-7-11(14)";#N/A,#N/A,FALSE,"PARTS-4(3)";#N/A,#N/A,FALSE,"PCLASS"}</definedName>
    <definedName name="ㄶㅎㄺㅅㅎㄴ" hidden="1">{#N/A,#N/A,FALSE,"PART-1234-8-12-9(41)";#N/A,#N/A,FALSE,"PARTS-2(3)";#N/A,#N/A,FALSE,"VAN SYSTEM";#N/A,#N/A,FALSE,"PARTS-10(26)";#N/A,#N/A,FALSE,"PART-5-6-7-11(14)";#N/A,#N/A,FALSE,"PARTS-4(3)";#N/A,#N/A,FALSE,"PCLASS"}</definedName>
    <definedName name="ㄶㅎㅀㄹㄶㄹㅇㅎㅎ">#REF!</definedName>
    <definedName name="ㄶㅎㅎㅎㄴㄹㅇ"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ㄶㅎㅎㅎㄴㄹㅇ"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ㄷ" localSheetId="0">CAPEX!ㄷ</definedName>
    <definedName name="ㄷ" hidden="1">{#N/A,#N/A,FALSE,"BS";#N/A,#N/A,FALSE,"PL";#N/A,#N/A,FALSE,"처분";#N/A,#N/A,FALSE,"현금";#N/A,#N/A,FALSE,"매출";#N/A,#N/A,FALSE,"원가";#N/A,#N/A,FALSE,"경영"}</definedName>
    <definedName name="ㄷ_1" hidden="1">{#N/A,#N/A,FALSE,"Sheet1"}</definedName>
    <definedName name="ㄷ_2" hidden="1">{#N/A,#N/A,FALSE,"Sheet1"}</definedName>
    <definedName name="ㄷ_3" hidden="1">{#N/A,#N/A,FALSE,"Sheet1"}</definedName>
    <definedName name="ㄷ_4" hidden="1">{#N/A,#N/A,FALSE,"Sheet1"}</definedName>
    <definedName name="ㄷ1037" localSheetId="0">#REF!</definedName>
    <definedName name="ㄷ1037">#REF!</definedName>
    <definedName name="ㄷ34" hidden="1">#REF!</definedName>
    <definedName name="ㄷㄱ" localSheetId="0" hidden="1">{#N/A,#N/A,FALSE,"Australien";#N/A,#N/A,FALSE,"Birmingham";#N/A,#N/A,FALSE,"Brasilien";#N/A,#N/A,FALSE,"Prag";#N/A,#N/A,FALSE,"Spanien";#N/A,#N/A,FALSE,"Malaysia ( Com)";#N/A,#N/A,FALSE,"Malaysia (Instr)"}</definedName>
    <definedName name="ㄷㄱ" localSheetId="1" hidden="1">{#N/A,#N/A,FALSE,"Australien";#N/A,#N/A,FALSE,"Birmingham";#N/A,#N/A,FALSE,"Brasilien";#N/A,#N/A,FALSE,"Prag";#N/A,#N/A,FALSE,"Spanien";#N/A,#N/A,FALSE,"Malaysia ( Com)";#N/A,#N/A,FALSE,"Malaysia (Instr)"}</definedName>
    <definedName name="ㄷㄱ" hidden="1">{#N/A,#N/A,FALSE,"Australien";#N/A,#N/A,FALSE,"Birmingham";#N/A,#N/A,FALSE,"Brasilien";#N/A,#N/A,FALSE,"Prag";#N/A,#N/A,FALSE,"Spanien";#N/A,#N/A,FALSE,"Malaysia ( Com)";#N/A,#N/A,FALSE,"Malaysia (Instr)"}</definedName>
    <definedName name="ㄷㄱㄱㄱ" hidden="1">#REF!</definedName>
    <definedName name="ㄷㄱ교ㅛ" localSheetId="0">#REF!</definedName>
    <definedName name="ㄷㄱ교ㅛ">#REF!</definedName>
    <definedName name="ㄷㄱㄴㅌ" localSheetId="0">#REF!</definedName>
    <definedName name="ㄷㄱㄴㅌ">#REF!</definedName>
    <definedName name="ㄷㄱㄷㄱ" localSheetId="0" hidden="1">{#N/A,#N/A,FALSE,"단축1";#N/A,#N/A,FALSE,"단축2";#N/A,#N/A,FALSE,"단축3";#N/A,#N/A,FALSE,"장축";#N/A,#N/A,FALSE,"4WD"}</definedName>
    <definedName name="ㄷㄱㄷㄱ" localSheetId="1" hidden="1">{#N/A,#N/A,FALSE,"단축1";#N/A,#N/A,FALSE,"단축2";#N/A,#N/A,FALSE,"단축3";#N/A,#N/A,FALSE,"장축";#N/A,#N/A,FALSE,"4WD"}</definedName>
    <definedName name="ㄷㄱㄷㄱ" hidden="1">{#N/A,#N/A,FALSE,"단축1";#N/A,#N/A,FALSE,"단축2";#N/A,#N/A,FALSE,"단축3";#N/A,#N/A,FALSE,"장축";#N/A,#N/A,FALSE,"4WD"}</definedName>
    <definedName name="ㄷㄱㄷㄱㄷ">#REF!</definedName>
    <definedName name="ㄷㄱㄷㅁㄱ" localSheetId="0" hidden="1">{#N/A,#N/A,FALSE,"단축1";#N/A,#N/A,FALSE,"단축2";#N/A,#N/A,FALSE,"단축3";#N/A,#N/A,FALSE,"장축";#N/A,#N/A,FALSE,"4WD"}</definedName>
    <definedName name="ㄷㄱㄷㅁㄱ" localSheetId="1" hidden="1">{#N/A,#N/A,FALSE,"단축1";#N/A,#N/A,FALSE,"단축2";#N/A,#N/A,FALSE,"단축3";#N/A,#N/A,FALSE,"장축";#N/A,#N/A,FALSE,"4WD"}</definedName>
    <definedName name="ㄷㄱㄷㅁㄱ" hidden="1">{#N/A,#N/A,FALSE,"단축1";#N/A,#N/A,FALSE,"단축2";#N/A,#N/A,FALSE,"단축3";#N/A,#N/A,FALSE,"장축";#N/A,#N/A,FALSE,"4WD"}</definedName>
    <definedName name="ㄷㄱㅁㄱㄷㄷㄱ" localSheetId="0" hidden="1">{#N/A,#N/A,FALSE,"단축1";#N/A,#N/A,FALSE,"단축2";#N/A,#N/A,FALSE,"단축3";#N/A,#N/A,FALSE,"장축";#N/A,#N/A,FALSE,"4WD"}</definedName>
    <definedName name="ㄷㄱㅁㄱㄷㄷㄱ" localSheetId="1" hidden="1">{#N/A,#N/A,FALSE,"단축1";#N/A,#N/A,FALSE,"단축2";#N/A,#N/A,FALSE,"단축3";#N/A,#N/A,FALSE,"장축";#N/A,#N/A,FALSE,"4WD"}</definedName>
    <definedName name="ㄷㄱㅁㄱㄷㄷㄱ" hidden="1">{#N/A,#N/A,FALSE,"단축1";#N/A,#N/A,FALSE,"단축2";#N/A,#N/A,FALSE,"단축3";#N/A,#N/A,FALSE,"장축";#N/A,#N/A,FALSE,"4WD"}</definedName>
    <definedName name="ㄷㄱㅈㄷㄱㅈㄷㄱㅈㄷ">#REF!</definedName>
    <definedName name="ㄷ교ㄷ" hidden="1">{#N/A,#N/A,FALSE,"손익표지";#N/A,#N/A,FALSE,"손익계산";#N/A,#N/A,FALSE,"일반관리비";#N/A,#N/A,FALSE,"영업외수익";#N/A,#N/A,FALSE,"영업외비용";#N/A,#N/A,FALSE,"매출액";#N/A,#N/A,FALSE,"요약손익";#N/A,#N/A,FALSE,"요약대차";#N/A,#N/A,FALSE,"매출채권현황";#N/A,#N/A,FALSE,"매출채권명세"}</definedName>
    <definedName name="ㄷ교ㄷㄱ" hidden="1">{#N/A,#N/A,FALSE,"손익표지";#N/A,#N/A,FALSE,"손익계산";#N/A,#N/A,FALSE,"일반관리비";#N/A,#N/A,FALSE,"영업외수익";#N/A,#N/A,FALSE,"영업외비용";#N/A,#N/A,FALSE,"매출액";#N/A,#N/A,FALSE,"요약손익";#N/A,#N/A,FALSE,"요약대차";#N/A,#N/A,FALSE,"매출채권현황";#N/A,#N/A,FALSE,"매출채권명세"}</definedName>
    <definedName name="ㄷㄳ" localSheetId="0" hidden="1">{#N/A,#N/A,FALSE,"단축1";#N/A,#N/A,FALSE,"단축2";#N/A,#N/A,FALSE,"단축3";#N/A,#N/A,FALSE,"장축";#N/A,#N/A,FALSE,"4WD"}</definedName>
    <definedName name="ㄷㄳ" localSheetId="1" hidden="1">{#N/A,#N/A,FALSE,"단축1";#N/A,#N/A,FALSE,"단축2";#N/A,#N/A,FALSE,"단축3";#N/A,#N/A,FALSE,"장축";#N/A,#N/A,FALSE,"4WD"}</definedName>
    <definedName name="ㄷㄳ" hidden="1">{#N/A,#N/A,FALSE,"단축1";#N/A,#N/A,FALSE,"단축2";#N/A,#N/A,FALSE,"단축3";#N/A,#N/A,FALSE,"장축";#N/A,#N/A,FALSE,"4WD"}</definedName>
    <definedName name="ㄷㄳ34ㅅ" hidden="1">{#N/A,#N/A,FALSE,"손익표지";#N/A,#N/A,FALSE,"손익계산";#N/A,#N/A,FALSE,"일반관리비";#N/A,#N/A,FALSE,"영업외수익";#N/A,#N/A,FALSE,"영업외비용";#N/A,#N/A,FALSE,"매출액";#N/A,#N/A,FALSE,"요약손익";#N/A,#N/A,FALSE,"요약대차";#N/A,#N/A,FALSE,"매출채권현황";#N/A,#N/A,FALSE,"매출채권명세"}</definedName>
    <definedName name="ㄷㄳ43" hidden="1">{#N/A,#N/A,FALSE,"인원";#N/A,#N/A,FALSE,"비용2";#N/A,#N/A,FALSE,"비용1";#N/A,#N/A,FALSE,"비용";#N/A,#N/A,FALSE,"보증2";#N/A,#N/A,FALSE,"보증1";#N/A,#N/A,FALSE,"보증";#N/A,#N/A,FALSE,"손익1";#N/A,#N/A,FALSE,"손익";#N/A,#N/A,FALSE,"부서별매출";#N/A,#N/A,FALSE,"매출"}</definedName>
    <definedName name="ㄷㄳㄱ" hidden="1">{#N/A,#N/A,FALSE,"인원";#N/A,#N/A,FALSE,"비용2";#N/A,#N/A,FALSE,"비용1";#N/A,#N/A,FALSE,"비용";#N/A,#N/A,FALSE,"보증2";#N/A,#N/A,FALSE,"보증1";#N/A,#N/A,FALSE,"보증";#N/A,#N/A,FALSE,"손익1";#N/A,#N/A,FALSE,"손익";#N/A,#N/A,FALSE,"부서별매출";#N/A,#N/A,FALSE,"매출"}</definedName>
    <definedName name="ㄷㄳㄱㄷ" hidden="1">{#N/A,#N/A,FALSE,"인원";#N/A,#N/A,FALSE,"비용2";#N/A,#N/A,FALSE,"비용1";#N/A,#N/A,FALSE,"비용";#N/A,#N/A,FALSE,"보증2";#N/A,#N/A,FALSE,"보증1";#N/A,#N/A,FALSE,"보증";#N/A,#N/A,FALSE,"손익1";#N/A,#N/A,FALSE,"손익";#N/A,#N/A,FALSE,"부서별매출";#N/A,#N/A,FALSE,"매출"}</definedName>
    <definedName name="ㄷㄳㄷ" hidden="1">{#N/A,#N/A,FALSE,"손익표지";#N/A,#N/A,FALSE,"손익계산";#N/A,#N/A,FALSE,"일반관리비";#N/A,#N/A,FALSE,"영업외수익";#N/A,#N/A,FALSE,"영업외비용";#N/A,#N/A,FALSE,"매출액";#N/A,#N/A,FALSE,"요약손익";#N/A,#N/A,FALSE,"요약대차";#N/A,#N/A,FALSE,"매출채권현황";#N/A,#N/A,FALSE,"매출채권명세"}</definedName>
    <definedName name="ㄷㄳㄷㄱ" hidden="1">{#N/A,#N/A,FALSE,"손익표지";#N/A,#N/A,FALSE,"손익계산";#N/A,#N/A,FALSE,"일반관리비";#N/A,#N/A,FALSE,"영업외수익";#N/A,#N/A,FALSE,"영업외비용";#N/A,#N/A,FALSE,"매출액";#N/A,#N/A,FALSE,"요약손익";#N/A,#N/A,FALSE,"요약대차";#N/A,#N/A,FALSE,"매출채권현황";#N/A,#N/A,FALSE,"매출채권명세"}</definedName>
    <definedName name="ㄷㄳㄷㄳ" hidden="1">{#N/A,#N/A,FALSE,"손익표지";#N/A,#N/A,FALSE,"손익계산";#N/A,#N/A,FALSE,"일반관리비";#N/A,#N/A,FALSE,"영업외수익";#N/A,#N/A,FALSE,"영업외비용";#N/A,#N/A,FALSE,"매출액";#N/A,#N/A,FALSE,"요약손익";#N/A,#N/A,FALSE,"요약대차";#N/A,#N/A,FALSE,"매출채권현황";#N/A,#N/A,FALSE,"매출채권명세"}</definedName>
    <definedName name="ㄷㄴㅁㅅㅎㅀ" hidden="1">{#N/A,#N/A,FALSE,"단축1";#N/A,#N/A,FALSE,"단축2";#N/A,#N/A,FALSE,"단축3";#N/A,#N/A,FALSE,"장축";#N/A,#N/A,FALSE,"4WD"}</definedName>
    <definedName name="ㄷㄴㅊ투ㅠ" hidden="1">{#N/A,#N/A,FALSE,"96 3월물량표";#N/A,#N/A,FALSE,"96 4월물량표";#N/A,#N/A,FALSE,"96 5월물량표"}</definedName>
    <definedName name="ㄷㄷ" localSheetId="0" hidden="1">{#N/A,#N/A,TRUE,"일정"}</definedName>
    <definedName name="ㄷㄷ" localSheetId="1" hidden="1">{#N/A,#N/A,TRUE,"일정"}</definedName>
    <definedName name="ㄷㄷ" hidden="1">{"'표지'!$B$5"}</definedName>
    <definedName name="ㄷㄷEEE" localSheetId="0" hidden="1">{#N/A,#N/A,FALSE,"단축1";#N/A,#N/A,FALSE,"단축2";#N/A,#N/A,FALSE,"단축3";#N/A,#N/A,FALSE,"장축";#N/A,#N/A,FALSE,"4WD"}</definedName>
    <definedName name="ㄷㄷEEE" localSheetId="1" hidden="1">{#N/A,#N/A,FALSE,"단축1";#N/A,#N/A,FALSE,"단축2";#N/A,#N/A,FALSE,"단축3";#N/A,#N/A,FALSE,"장축";#N/A,#N/A,FALSE,"4WD"}</definedName>
    <definedName name="ㄷㄷEEE" hidden="1">{#N/A,#N/A,FALSE,"단축1";#N/A,#N/A,FALSE,"단축2";#N/A,#N/A,FALSE,"단축3";#N/A,#N/A,FALSE,"장축";#N/A,#N/A,FALSE,"4WD"}</definedName>
    <definedName name="ㄷㄷㄱㅈㄱㅈ" localSheetId="0" hidden="1">{#N/A,#N/A,FALSE,"지침";#N/A,#N/A,FALSE,"환경분석";#N/A,#N/A,FALSE,"Sheet16"}</definedName>
    <definedName name="ㄷㄷㄱㅈㄱㅈ" hidden="1">{#N/A,#N/A,FALSE,"지침";#N/A,#N/A,FALSE,"환경분석";#N/A,#N/A,FALSE,"Sheet16"}</definedName>
    <definedName name="ㄷㄷㄷ" localSheetId="0" hidden="1">{#N/A,#N/A,TRUE,"일정"}</definedName>
    <definedName name="ㄷㄷㄷ" localSheetId="1" hidden="1">{#N/A,#N/A,TRUE,"일정"}</definedName>
    <definedName name="ㄷㄷㄷ" hidden="1">{"'표지'!$B$5"}</definedName>
    <definedName name="ㄷㄷㄷ_1" hidden="1">{#N/A,#N/A,FALSE,"Sheet1"}</definedName>
    <definedName name="ㄷㄷㄷ_2" hidden="1">{#N/A,#N/A,FALSE,"Sheet1"}</definedName>
    <definedName name="ㄷㄷㄷ_3" hidden="1">{#N/A,#N/A,FALSE,"Sheet1"}</definedName>
    <definedName name="ㄷㄷㄷㄷ" localSheetId="0" hidden="1">{#N/A,#N/A,FALSE,"지침";#N/A,#N/A,FALSE,"환경분석";#N/A,#N/A,FALSE,"Sheet16"}</definedName>
    <definedName name="ㄷㄷㄷㄷ" hidden="1">{#N/A,#N/A,FALSE,"지침";#N/A,#N/A,FALSE,"환경분석";#N/A,#N/A,FALSE,"Sheet16"}</definedName>
    <definedName name="ㄷㄷㄷㄷㄷ" hidden="1">#REF!</definedName>
    <definedName name="ㄷㄷㄷㄷㄷㄷㄷㄷㄷㄷㄷ" hidden="1">{#N/A,#N/A,FALSE,"손익표지";#N/A,#N/A,FALSE,"손익계산";#N/A,#N/A,FALSE,"일반관리비";#N/A,#N/A,FALSE,"영업외수익";#N/A,#N/A,FALSE,"영업외비용";#N/A,#N/A,FALSE,"매출액";#N/A,#N/A,FALSE,"요약손익";#N/A,#N/A,FALSE,"요약대차";#N/A,#N/A,FALSE,"매출채권현황";#N/A,#N/A,FALSE,"매출채권명세"}</definedName>
    <definedName name="ㄷㄷㄷㄹㅇ" hidden="1">{#N/A,#N/A,FALSE,"Sheet1"}</definedName>
    <definedName name="ㄷㄷㄷㄹㅇ_1" hidden="1">{#N/A,#N/A,FALSE,"Sheet1"}</definedName>
    <definedName name="ㄷㄷㄷㄹㅇ_2" hidden="1">{#N/A,#N/A,FALSE,"Sheet1"}</definedName>
    <definedName name="ㄷㄷㄷㄹㅇ_3" hidden="1">{#N/A,#N/A,FALSE,"Sheet1"}</definedName>
    <definedName name="ㄷㄹ" localSheetId="0" hidden="1">{"'매출'!$A$1:$I$22"}</definedName>
    <definedName name="ㄷㄹ" hidden="1">{"'매출'!$A$1:$I$22"}</definedName>
    <definedName name="ㄷㄹ_1" hidden="1">{#N/A,#N/A,TRUE,"생산";#N/A,#N/A,TRUE,"표지"}</definedName>
    <definedName name="ㄷㄹ_2" hidden="1">{#N/A,#N/A,TRUE,"생산";#N/A,#N/A,TRUE,"표지"}</definedName>
    <definedName name="ㄷㄹ_3" hidden="1">{#N/A,#N/A,TRUE,"생산";#N/A,#N/A,TRUE,"표지"}</definedName>
    <definedName name="ㄷㄹ햐" localSheetId="0" hidden="1">{#N/A,#N/A,FALSE,"지침";#N/A,#N/A,FALSE,"환경분석";#N/A,#N/A,FALSE,"Sheet16"}</definedName>
    <definedName name="ㄷㄹ햐" hidden="1">{#N/A,#N/A,FALSE,"지침";#N/A,#N/A,FALSE,"환경분석";#N/A,#N/A,FALSE,"Sheet16"}</definedName>
    <definedName name="ㄷㅁㄱ" localSheetId="0" hidden="1">{#N/A,#N/A,FALSE,"단축1";#N/A,#N/A,FALSE,"단축2";#N/A,#N/A,FALSE,"단축3";#N/A,#N/A,FALSE,"장축";#N/A,#N/A,FALSE,"4WD"}</definedName>
    <definedName name="ㄷㅁㄱ" localSheetId="1" hidden="1">{#N/A,#N/A,FALSE,"단축1";#N/A,#N/A,FALSE,"단축2";#N/A,#N/A,FALSE,"단축3";#N/A,#N/A,FALSE,"장축";#N/A,#N/A,FALSE,"4WD"}</definedName>
    <definedName name="ㄷㅁㄱ" hidden="1">{#N/A,#N/A,FALSE,"단축1";#N/A,#N/A,FALSE,"단축2";#N/A,#N/A,FALSE,"단축3";#N/A,#N/A,FALSE,"장축";#N/A,#N/A,FALSE,"4WD"}</definedName>
    <definedName name="ㄷㅂㄳㄱ"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ㄷㅅㄱ"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ㄷㅅㄱㄷㅅㄱㄷ" localSheetId="0">#REF!</definedName>
    <definedName name="ㄷㅅㄱㄷㅅㄱㄷ">#REF!</definedName>
    <definedName name="ㄷㅅㄱㅈㅅㄱㄷㄱㄷㄴㅅㄱㄷ" localSheetId="0">#REF!</definedName>
    <definedName name="ㄷㅅㄱㅈㅅㄱㄷㄱㄷㄴㅅㄱㄷ">#REF!</definedName>
    <definedName name="ㄷㅅㄷㄱ" hidden="1">{#N/A,#N/A,FALSE,"손익표지";#N/A,#N/A,FALSE,"손익계산";#N/A,#N/A,FALSE,"일반관리비";#N/A,#N/A,FALSE,"영업외수익";#N/A,#N/A,FALSE,"영업외비용";#N/A,#N/A,FALSE,"매출액";#N/A,#N/A,FALSE,"요약손익";#N/A,#N/A,FALSE,"요약대차";#N/A,#N/A,FALSE,"매출채권현황";#N/A,#N/A,FALSE,"매출채권명세"}</definedName>
    <definedName name="ㄷㅅㅎ" localSheetId="0" hidden="1">{#N/A,#N/A,FALSE,"단축1";#N/A,#N/A,FALSE,"단축2";#N/A,#N/A,FALSE,"단축3";#N/A,#N/A,FALSE,"장축";#N/A,#N/A,FALSE,"4WD"}</definedName>
    <definedName name="ㄷㅅㅎ" localSheetId="1" hidden="1">{#N/A,#N/A,FALSE,"단축1";#N/A,#N/A,FALSE,"단축2";#N/A,#N/A,FALSE,"단축3";#N/A,#N/A,FALSE,"장축";#N/A,#N/A,FALSE,"4WD"}</definedName>
    <definedName name="ㄷㅅㅎ" hidden="1">{#N/A,#N/A,FALSE,"단축1";#N/A,#N/A,FALSE,"단축2";#N/A,#N/A,FALSE,"단축3";#N/A,#N/A,FALSE,"장축";#N/A,#N/A,FALSE,"4WD"}</definedName>
    <definedName name="ㄷ쇼ㅓㄷㅅ" hidden="1">{#N/A,#N/A,FALSE,"손익표지";#N/A,#N/A,FALSE,"손익계산";#N/A,#N/A,FALSE,"일반관리비";#N/A,#N/A,FALSE,"영업외수익";#N/A,#N/A,FALSE,"영업외비용";#N/A,#N/A,FALSE,"매출액";#N/A,#N/A,FALSE,"요약손익";#N/A,#N/A,FALSE,"요약대차";#N/A,#N/A,FALSE,"매출채권현황";#N/A,#N/A,FALSE,"매출채권명세"}</definedName>
    <definedName name="ㄷ숃ㄱ" hidden="1">[95]Sheet2!$A$6:$A$216</definedName>
    <definedName name="ㄷㅇ" localSheetId="0" hidden="1">{#N/A,#N/A,TRUE,"Y생산";#N/A,#N/A,TRUE,"Y판매";#N/A,#N/A,TRUE,"Y총물량";#N/A,#N/A,TRUE,"Y능력";#N/A,#N/A,TRUE,"YKD"}</definedName>
    <definedName name="ㄷㅇ" localSheetId="1" hidden="1">{#N/A,#N/A,TRUE,"Y생산";#N/A,#N/A,TRUE,"Y판매";#N/A,#N/A,TRUE,"Y총물량";#N/A,#N/A,TRUE,"Y능력";#N/A,#N/A,TRUE,"YKD"}</definedName>
    <definedName name="ㄷㅇ" hidden="1">{#N/A,#N/A,TRUE,"Y생산";#N/A,#N/A,TRUE,"Y판매";#N/A,#N/A,TRUE,"Y총물량";#N/A,#N/A,TRUE,"Y능력";#N/A,#N/A,TRUE,"YKD"}</definedName>
    <definedName name="ㄷㅈ" hidden="1">#REF!</definedName>
    <definedName name="ㄷㅈㄱㅈ" hidden="1">{#N/A,#N/A,FALSE,"손익표지";#N/A,#N/A,FALSE,"손익계산";#N/A,#N/A,FALSE,"일반관리비";#N/A,#N/A,FALSE,"영업외수익";#N/A,#N/A,FALSE,"영업외비용";#N/A,#N/A,FALSE,"매출액";#N/A,#N/A,FALSE,"요약손익";#N/A,#N/A,FALSE,"요약대차";#N/A,#N/A,FALSE,"매출채권현황";#N/A,#N/A,FALSE,"매출채권명세"}</definedName>
    <definedName name="ㄷㅈㄱㅈㄱ" hidden="1">{#N/A,#N/A,FALSE,"손익표지";#N/A,#N/A,FALSE,"손익계산";#N/A,#N/A,FALSE,"일반관리비";#N/A,#N/A,FALSE,"영업외수익";#N/A,#N/A,FALSE,"영업외비용";#N/A,#N/A,FALSE,"매출액";#N/A,#N/A,FALSE,"요약손익";#N/A,#N/A,FALSE,"요약대차";#N/A,#N/A,FALSE,"매출채권현황";#N/A,#N/A,FALSE,"매출채권명세"}</definedName>
    <definedName name="ㄷㅈㄵㄴㄴㄴ" localSheetId="0" hidden="1">{"'표지'!$B$5"}</definedName>
    <definedName name="ㄷㅈㄵㄴㄴㄴ" hidden="1">{"'표지'!$B$5"}</definedName>
    <definedName name="ㄷㅈㅂㄱㄷㅈㅇㅇㅇㅁㅁ">#REF!</definedName>
    <definedName name="ㄷ춋ㅇㅍ" hidden="1">{#N/A,#N/A,FALSE,"단축1";#N/A,#N/A,FALSE,"단축2";#N/A,#N/A,FALSE,"단축3";#N/A,#N/A,FALSE,"장축";#N/A,#N/A,FALSE,"4WD"}</definedName>
    <definedName name="다" localSheetId="0" hidden="1">{#N/A,#N/A,FALSE,"표지목차"}</definedName>
    <definedName name="다">#REF!</definedName>
    <definedName name="다가아노는" hidden="1">{#N/A,#N/A,FALSE,"BS";#N/A,#N/A,FALSE,"PL";#N/A,#N/A,FALSE,"처분";#N/A,#N/A,FALSE,"현금";#N/A,#N/A,FALSE,"매출";#N/A,#N/A,FALSE,"원가";#N/A,#N/A,FALSE,"경영"}</definedName>
    <definedName name="다나가라" localSheetId="0" hidden="1">{#N/A,#N/A,FALSE,"단축1";#N/A,#N/A,FALSE,"단축2";#N/A,#N/A,FALSE,"단축3";#N/A,#N/A,FALSE,"장축";#N/A,#N/A,FALSE,"4WD"}</definedName>
    <definedName name="다나가라" localSheetId="1" hidden="1">{#N/A,#N/A,FALSE,"단축1";#N/A,#N/A,FALSE,"단축2";#N/A,#N/A,FALSE,"단축3";#N/A,#N/A,FALSE,"장축";#N/A,#N/A,FALSE,"4WD"}</definedName>
    <definedName name="다나가라" hidden="1">{#N/A,#N/A,FALSE,"단축1";#N/A,#N/A,FALSE,"단축2";#N/A,#N/A,FALSE,"단축3";#N/A,#N/A,FALSE,"장축";#N/A,#N/A,FALSE,"4WD"}</definedName>
    <definedName name="다다" hidden="1">{#N/A,#N/A,FALSE,"정공"}</definedName>
    <definedName name="다다익선" hidden="1">{#N/A,#N/A,FALSE,"정공"}</definedName>
    <definedName name="다달이" hidden="1">{#N/A,#N/A,FALSE,"정공"}</definedName>
    <definedName name="다대공장"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대공장"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대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다라" localSheetId="0" hidden="1">{#N/A,#N/A,FALSE,"표지목차"}</definedName>
    <definedName name="다라" hidden="1">{#N/A,#N/A,FALSE,"표지목차"}</definedName>
    <definedName name="다라니경" hidden="1">{#N/A,#N/A,FALSE,"정공"}</definedName>
    <definedName name="다라니경을피우자" hidden="1">{#N/A,#N/A,FALSE,"정공"}</definedName>
    <definedName name="다른" hidden="1">{#N/A,#N/A,FALSE,"BS";#N/A,#N/A,FALSE,"PL";#N/A,#N/A,FALSE,"처분";#N/A,#N/A,FALSE,"현금";#N/A,#N/A,FALSE,"매출";#N/A,#N/A,FALSE,"원가";#N/A,#N/A,FALSE,"경영"}</definedName>
    <definedName name="다바" hidden="1">{#N/A,#N/A,FALSE,"1.CRITERIA";#N/A,#N/A,FALSE,"2.IS";#N/A,#N/A,FALSE,"3.BS";#N/A,#N/A,FALSE,"4.PER PL";#N/A,#N/A,FALSE,"5.INVESTMENT";#N/A,#N/A,FALSE,"6.공문";#N/A,#N/A,FALSE,"7.netinvest"}</definedName>
    <definedName name="다사1" hidden="1">{#N/A,#N/A,FALSE,"UNIT";#N/A,#N/A,FALSE,"UNIT";#N/A,#N/A,FALSE,"계정"}</definedName>
    <definedName name="다사2" hidden="1">{#N/A,#N/A,FALSE,"UNIT";#N/A,#N/A,FALSE,"UNIT";#N/A,#N/A,FALSE,"계정"}</definedName>
    <definedName name="다사3" hidden="1">{#N/A,#N/A,FALSE,"UNIT";#N/A,#N/A,FALSE,"UNIT";#N/A,#N/A,FALSE,"계정"}</definedName>
    <definedName name="다사4" hidden="1">{#N/A,#N/A,FALSE,"UNIT";#N/A,#N/A,FALSE,"UNIT";#N/A,#N/A,FALSE,"계정"}</definedName>
    <definedName name="다사5" hidden="1">{#N/A,#N/A,FALSE,"UNIT";#N/A,#N/A,FALSE,"UNIT";#N/A,#N/A,FALSE,"계정"}</definedName>
    <definedName name="다사제조" hidden="1">{#N/A,#N/A,FALSE,"UNIT";#N/A,#N/A,FALSE,"UNIT";#N/A,#N/A,FALSE,"계정"}</definedName>
    <definedName name="다시" hidden="1">{#N/A,#N/A,TRUE,"Y생산";#N/A,#N/A,TRUE,"Y판매";#N/A,#N/A,TRUE,"Y총물량";#N/A,#N/A,TRUE,"Y능력";#N/A,#N/A,TRUE,"YKD"}</definedName>
    <definedName name="다시사" localSheetId="0" hidden="1">{#N/A,#N/A,TRUE,"Y생산";#N/A,#N/A,TRUE,"Y판매";#N/A,#N/A,TRUE,"Y총물량";#N/A,#N/A,TRUE,"Y능력";#N/A,#N/A,TRUE,"YKD"}</definedName>
    <definedName name="다시사" localSheetId="1" hidden="1">{#N/A,#N/A,TRUE,"Y생산";#N/A,#N/A,TRUE,"Y판매";#N/A,#N/A,TRUE,"Y총물량";#N/A,#N/A,TRUE,"Y능력";#N/A,#N/A,TRUE,"YKD"}</definedName>
    <definedName name="다시사" hidden="1">{#N/A,#N/A,TRUE,"Y생산";#N/A,#N/A,TRUE,"Y판매";#N/A,#N/A,TRUE,"Y총물량";#N/A,#N/A,TRUE,"Y능력";#N/A,#N/A,TRUE,"YKD"}</definedName>
    <definedName name="다음" localSheetId="0" hidden="1">{#N/A,#N/A,FALSE,"단축1";#N/A,#N/A,FALSE,"단축2";#N/A,#N/A,FALSE,"단축3";#N/A,#N/A,FALSE,"장축";#N/A,#N/A,FALSE,"4WD"}</definedName>
    <definedName name="다음" localSheetId="1" hidden="1">{#N/A,#N/A,FALSE,"단축1";#N/A,#N/A,FALSE,"단축2";#N/A,#N/A,FALSE,"단축3";#N/A,#N/A,FALSE,"장축";#N/A,#N/A,FALSE,"4WD"}</definedName>
    <definedName name="다음" hidden="1">{#N/A,#N/A,FALSE,"단축1";#N/A,#N/A,FALSE,"단축2";#N/A,#N/A,FALSE,"단축3";#N/A,#N/A,FALSE,"장축";#N/A,#N/A,FALSE,"4WD"}</definedName>
    <definedName name="단_기">#REF!</definedName>
    <definedName name="단가">#N/A</definedName>
    <definedName name="단가기준" localSheetId="0" hidden="1">{#N/A,#N/A,TRUE,"Y생산";#N/A,#N/A,TRUE,"Y판매";#N/A,#N/A,TRUE,"Y총물량";#N/A,#N/A,TRUE,"Y능력";#N/A,#N/A,TRUE,"YKD"}</definedName>
    <definedName name="단가기준" localSheetId="1" hidden="1">{#N/A,#N/A,TRUE,"Y생산";#N/A,#N/A,TRUE,"Y판매";#N/A,#N/A,TRUE,"Y총물량";#N/A,#N/A,TRUE,"Y능력";#N/A,#N/A,TRUE,"YKD"}</definedName>
    <definedName name="단가기준" hidden="1">{#N/A,#N/A,TRUE,"Y생산";#N/A,#N/A,TRUE,"Y판매";#N/A,#N/A,TRUE,"Y총물량";#N/A,#N/A,TRUE,"Y능력";#N/A,#N/A,TRUE,"YKD"}</definedName>
    <definedName name="단가기준1" localSheetId="0" hidden="1">{#N/A,#N/A,TRUE,"Y생산";#N/A,#N/A,TRUE,"Y판매";#N/A,#N/A,TRUE,"Y총물량";#N/A,#N/A,TRUE,"Y능력";#N/A,#N/A,TRUE,"YKD"}</definedName>
    <definedName name="단가기준1" localSheetId="1" hidden="1">{#N/A,#N/A,TRUE,"Y생산";#N/A,#N/A,TRUE,"Y판매";#N/A,#N/A,TRUE,"Y총물량";#N/A,#N/A,TRUE,"Y능력";#N/A,#N/A,TRUE,"YKD"}</definedName>
    <definedName name="단가기준1" hidden="1">{#N/A,#N/A,TRUE,"Y생산";#N/A,#N/A,TRUE,"Y판매";#N/A,#N/A,TRUE,"Y총물량";#N/A,#N/A,TRUE,"Y능력";#N/A,#N/A,TRUE,"YKD"}</definedName>
    <definedName name="단가테이블" hidden="1">{#N/A,#N/A,FALSE,"KMC최종회의(7월) 자료"}</definedName>
    <definedName name="단기" localSheetId="0" hidden="1">{#N/A,#N/A,TRUE,"Y생산";#N/A,#N/A,TRUE,"Y판매";#N/A,#N/A,TRUE,"Y총물량";#N/A,#N/A,TRUE,"Y능력";#N/A,#N/A,TRUE,"YKD"}</definedName>
    <definedName name="단기" localSheetId="1" hidden="1">{#N/A,#N/A,TRUE,"Y생산";#N/A,#N/A,TRUE,"Y판매";#N/A,#N/A,TRUE,"Y총물량";#N/A,#N/A,TRUE,"Y능력";#N/A,#N/A,TRUE,"YKD"}</definedName>
    <definedName name="단기" hidden="1">{#N/A,#N/A,TRUE,"Y생산";#N/A,#N/A,TRUE,"Y판매";#N/A,#N/A,TRUE,"Y총물량";#N/A,#N/A,TRUE,"Y능력";#N/A,#N/A,TRUE,"YKD"}</definedName>
    <definedName name="단기금융상품" localSheetId="0" hidden="1">#REF!</definedName>
    <definedName name="단기금융상품" localSheetId="1" hidden="1">#REF!</definedName>
    <definedName name="단기금융상품" hidden="1">#REF!</definedName>
    <definedName name="단기대여금" localSheetId="0" hidden="1">{#N/A,#N/A,TRUE,"Y생산";#N/A,#N/A,TRUE,"Y판매";#N/A,#N/A,TRUE,"Y총물량";#N/A,#N/A,TRUE,"Y능력";#N/A,#N/A,TRUE,"YKD"}</definedName>
    <definedName name="단기대여금" localSheetId="1" hidden="1">{#N/A,#N/A,TRUE,"Y생산";#N/A,#N/A,TRUE,"Y판매";#N/A,#N/A,TRUE,"Y총물량";#N/A,#N/A,TRUE,"Y능력";#N/A,#N/A,TRUE,"YKD"}</definedName>
    <definedName name="단기대여금" hidden="1">{#N/A,#N/A,TRUE,"Y생산";#N/A,#N/A,TRUE,"Y판매";#N/A,#N/A,TRUE,"Y총물량";#N/A,#N/A,TRUE,"Y능력";#N/A,#N/A,TRUE,"YKD"}</definedName>
    <definedName name="단기차입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단뎀로라">250000</definedName>
    <definedName name="단말기" hidden="1">{#N/A,#N/A,FALSE,"정공"}</definedName>
    <definedName name="단말기번호" hidden="1">{#N/A,#N/A,FALSE,"정공"}</definedName>
    <definedName name="단면력도" hidden="1">'[141]1.설계조건'!#REF!</definedName>
    <definedName name="단알기" hidden="1">{#N/A,#N/A,FALSE,"정공"}</definedName>
    <definedName name="단조편성표" localSheetId="0" hidden="1">{#N/A,#N/A,FALSE,"단축1";#N/A,#N/A,FALSE,"단축2";#N/A,#N/A,FALSE,"단축3";#N/A,#N/A,FALSE,"장축";#N/A,#N/A,FALSE,"4WD"}</definedName>
    <definedName name="단조편성표" localSheetId="1" hidden="1">{#N/A,#N/A,FALSE,"단축1";#N/A,#N/A,FALSE,"단축2";#N/A,#N/A,FALSE,"단축3";#N/A,#N/A,FALSE,"장축";#N/A,#N/A,FALSE,"4WD"}</definedName>
    <definedName name="단조편성표" hidden="1">{#N/A,#N/A,FALSE,"단축1";#N/A,#N/A,FALSE,"단축2";#N/A,#N/A,FALSE,"단축3";#N/A,#N/A,FALSE,"장축";#N/A,#N/A,FALSE,"4WD"}</definedName>
    <definedName name="단지내토목">#REF!</definedName>
    <definedName name="단품계산" localSheetId="0" hidden="1">{#N/A,#N/A,FALSE,"단축1";#N/A,#N/A,FALSE,"단축2";#N/A,#N/A,FALSE,"단축3";#N/A,#N/A,FALSE,"장축";#N/A,#N/A,FALSE,"4WD"}</definedName>
    <definedName name="단품계산" localSheetId="1" hidden="1">{#N/A,#N/A,FALSE,"단축1";#N/A,#N/A,FALSE,"단축2";#N/A,#N/A,FALSE,"단축3";#N/A,#N/A,FALSE,"장축";#N/A,#N/A,FALSE,"4WD"}</definedName>
    <definedName name="단품계산" hidden="1">{#N/A,#N/A,FALSE,"단축1";#N/A,#N/A,FALSE,"단축2";#N/A,#N/A,FALSE,"단축3";#N/A,#N/A,FALSE,"장축";#N/A,#N/A,FALSE,"4WD"}</definedName>
    <definedName name="달" hidden="1">{#N/A,#N/A,FALSE,"손익표지";#N/A,#N/A,FALSE,"손익계산";#N/A,#N/A,FALSE,"일반관리비";#N/A,#N/A,FALSE,"영업외수익";#N/A,#N/A,FALSE,"영업외비용";#N/A,#N/A,FALSE,"매출액";#N/A,#N/A,FALSE,"요약손익";#N/A,#N/A,FALSE,"요약대차";#N/A,#N/A,FALSE,"매출채권현황";#N/A,#N/A,FALSE,"매출채권명세"}</definedName>
    <definedName name="담.원" localSheetId="0">#REF!</definedName>
    <definedName name="담.원">#REF!</definedName>
    <definedName name="담당1" hidden="1">{#N/A,#N/A,TRUE,"일정"}</definedName>
    <definedName name="담당2" hidden="1">{#N/A,#N/A,TRUE,"일정"}</definedName>
    <definedName name="담당별조정" localSheetId="0" hidden="1">{#N/A,#N/A,FALSE,"신규dep";#N/A,#N/A,FALSE,"신규dep-금형상각후";#N/A,#N/A,FALSE,"신규dep-연구비상각후";#N/A,#N/A,FALSE,"신규dep-기계,공구상각후"}</definedName>
    <definedName name="담당별조정" localSheetId="1" hidden="1">{#N/A,#N/A,FALSE,"신규dep";#N/A,#N/A,FALSE,"신규dep-금형상각후";#N/A,#N/A,FALSE,"신규dep-연구비상각후";#N/A,#N/A,FALSE,"신규dep-기계,공구상각후"}</definedName>
    <definedName name="담당별조정" hidden="1">{#N/A,#N/A,FALSE,"신규dep";#N/A,#N/A,FALSE,"신규dep-금형상각후";#N/A,#N/A,FALSE,"신규dep-연구비상각후";#N/A,#N/A,FALSE,"신규dep-기계,공구상각후"}</definedName>
    <definedName name="담보" localSheetId="0">#REF!</definedName>
    <definedName name="담보">[142]서식시트!#REF!</definedName>
    <definedName name="담보권" localSheetId="0">#REF!</definedName>
    <definedName name="담보권">#REF!</definedName>
    <definedName name="당" localSheetId="0" hidden="1">{#N/A,#N/A,FALSE,"단축1";#N/A,#N/A,FALSE,"단축2";#N/A,#N/A,FALSE,"단축3";#N/A,#N/A,FALSE,"장축";#N/A,#N/A,FALSE,"4WD"}</definedName>
    <definedName name="당" localSheetId="1" hidden="1">{#N/A,#N/A,FALSE,"단축1";#N/A,#N/A,FALSE,"단축2";#N/A,#N/A,FALSE,"단축3";#N/A,#N/A,FALSE,"장축";#N/A,#N/A,FALSE,"4WD"}</definedName>
    <definedName name="당" hidden="1">{#N/A,#N/A,FALSE,"단축1";#N/A,#N/A,FALSE,"단축2";#N/A,#N/A,FALSE,"단축3";#N/A,#N/A,FALSE,"장축";#N/A,#N/A,FALSE,"4WD"}</definedName>
    <definedName name="당기">#REF!</definedName>
    <definedName name="당기설정분3">#REF!</definedName>
    <definedName name="당기영업이자" localSheetId="0" hidden="1">{#N/A,#N/A,FALSE,"지침";#N/A,#N/A,FALSE,"환경분석";#N/A,#N/A,FALSE,"Sheet16"}</definedName>
    <definedName name="당기영업이자" hidden="1">{#N/A,#N/A,FALSE,"지침";#N/A,#N/A,FALSE,"환경분석";#N/A,#N/A,FALSE,"Sheet16"}</definedName>
    <definedName name="당기중선" hidden="1">{#N/A,#N/A,FALSE,"손익표지";#N/A,#N/A,FALSE,"손익계산";#N/A,#N/A,FALSE,"일반관리비";#N/A,#N/A,FALSE,"영업외수익";#N/A,#N/A,FALSE,"영업외비용";#N/A,#N/A,FALSE,"매출액";#N/A,#N/A,FALSE,"요약손익";#N/A,#N/A,FALSE,"요약대차";#N/A,#N/A,FALSE,"매출채권현황";#N/A,#N/A,FALSE,"매출채권명세"}</definedName>
    <definedName name="당좌예금_5102" localSheetId="0">#REF!</definedName>
    <definedName name="당좌예금_5102">#REF!</definedName>
    <definedName name="당초계획" hidden="1">#REF!</definedName>
    <definedName name="당초기준손이" hidden="1">{#N/A,#N/A,FALSE,"정공"}</definedName>
    <definedName name="당초손익표" hidden="1">{#N/A,#N/A,FALSE,"정공"}</definedName>
    <definedName name="膛间" localSheetId="0" hidden="1">{#N/A,#N/A,FALSE,"단축1";#N/A,#N/A,FALSE,"단축2";#N/A,#N/A,FALSE,"단축3";#N/A,#N/A,FALSE,"장축";#N/A,#N/A,FALSE,"4WD"}</definedName>
    <definedName name="膛间" localSheetId="1" hidden="1">{#N/A,#N/A,FALSE,"단축1";#N/A,#N/A,FALSE,"단축2";#N/A,#N/A,FALSE,"단축3";#N/A,#N/A,FALSE,"장축";#N/A,#N/A,FALSE,"4WD"}</definedName>
    <definedName name="膛间" hidden="1">{#N/A,#N/A,FALSE,"단축1";#N/A,#N/A,FALSE,"단축2";#N/A,#N/A,FALSE,"단축3";#N/A,#N/A,FALSE,"장축";#N/A,#N/A,FALSE,"4WD"}</definedName>
    <definedName name="膛肖不" localSheetId="0" hidden="1">{#N/A,#N/A,FALSE,"단축1";#N/A,#N/A,FALSE,"단축2";#N/A,#N/A,FALSE,"단축3";#N/A,#N/A,FALSE,"장축";#N/A,#N/A,FALSE,"4WD"}</definedName>
    <definedName name="膛肖不" localSheetId="1" hidden="1">{#N/A,#N/A,FALSE,"단축1";#N/A,#N/A,FALSE,"단축2";#N/A,#N/A,FALSE,"단축3";#N/A,#N/A,FALSE,"장축";#N/A,#N/A,FALSE,"4WD"}</definedName>
    <definedName name="膛肖不" hidden="1">{#N/A,#N/A,FALSE,"단축1";#N/A,#N/A,FALSE,"단축2";#N/A,#N/A,FALSE,"단축3";#N/A,#N/A,FALSE,"장축";#N/A,#N/A,FALSE,"4WD"}</definedName>
    <definedName name="대" hidden="1">{#N/A,#N/A,FALSE,"평균임금기준퇴직금"}</definedName>
    <definedName name="대_1" hidden="1">{#N/A,#N/A,FALSE,"평균임금기준퇴직금"}</definedName>
    <definedName name="대_2" hidden="1">{#N/A,#N/A,FALSE,"평균임금기준퇴직금"}</definedName>
    <definedName name="대_3" hidden="1">{#N/A,#N/A,FALSE,"평균임금기준퇴직금"}</definedName>
    <definedName name="대4" hidden="1">{#N/A,#N/A,FALSE,"전제";#N/A,#N/A,FALSE,"표지";#N/A,#N/A,FALSE,"6D16";#N/A,#N/A,FALSE,"6D22";#N/A,#N/A,FALSE,"6D22-T";#N/A,#N/A,FALSE,"Q-DEG";#N/A,#N/A,FALSE,"총손";#N/A,#N/A,FALSE,"대당";#N/A,#N/A,FALSE,"가공비"}</definedName>
    <definedName name="대5" hidden="1">{#N/A,#N/A,FALSE,"표지";#N/A,#N/A,FALSE,"전제";#N/A,#N/A,FALSE,"대당";#N/A,#N/A,FALSE,"가공비";#N/A,#N/A,FALSE,"재료비";#N/A,#N/A,FALSE,"손익"}</definedName>
    <definedName name="대6" hidden="1">{#N/A,#N/A,FALSE,"품의서";#N/A,#N/A,FALSE,"전제";#N/A,#N/A,FALSE,"총손";#N/A,#N/A,FALSE,"손익"}</definedName>
    <definedName name="대금" localSheetId="0">#REF!</definedName>
    <definedName name="대금">#REF!</definedName>
    <definedName name="대동" localSheetId="0" hidden="1">{#N/A,#N/A,FALSE,"단축1";#N/A,#N/A,FALSE,"단축2";#N/A,#N/A,FALSE,"단축3";#N/A,#N/A,FALSE,"장축";#N/A,#N/A,FALSE,"4WD"}</definedName>
    <definedName name="대동" localSheetId="1" hidden="1">{#N/A,#N/A,FALSE,"단축1";#N/A,#N/A,FALSE,"단축2";#N/A,#N/A,FALSE,"단축3";#N/A,#N/A,FALSE,"장축";#N/A,#N/A,FALSE,"4WD"}</definedName>
    <definedName name="대동" hidden="1">{#N/A,#N/A,FALSE,"단축1";#N/A,#N/A,FALSE,"단축2";#N/A,#N/A,FALSE,"단축3";#N/A,#N/A,FALSE,"장축";#N/A,#N/A,FALSE,"4WD"}</definedName>
    <definedName name="대련" hidden="1">{#N/A,#N/A,FALSE,"UNIT";#N/A,#N/A,FALSE,"UNIT";#N/A,#N/A,FALSE,"계정"}</definedName>
    <definedName name="대련_1" hidden="1">{#N/A,#N/A,FALSE,"UNIT";#N/A,#N/A,FALSE,"UNIT";#N/A,#N/A,FALSE,"계정"}</definedName>
    <definedName name="대련_2" hidden="1">{#N/A,#N/A,FALSE,"UNIT";#N/A,#N/A,FALSE,"UNIT";#N/A,#N/A,FALSE,"계정"}</definedName>
    <definedName name="대련_3" hidden="1">{#N/A,#N/A,FALSE,"UNIT";#N/A,#N/A,FALSE,"UNIT";#N/A,#N/A,FALSE,"계정"}</definedName>
    <definedName name="대리님" hidden="1">{#N/A,#N/A,FALSE,"정공"}</definedName>
    <definedName name="대리점별" hidden="1">'[143]Long Term Prices'!#REF!</definedName>
    <definedName name="대무" hidden="1">{#N/A,#N/A,FALSE,"단축1";#N/A,#N/A,FALSE,"단축2";#N/A,#N/A,FALSE,"단축3";#N/A,#N/A,FALSE,"장축";#N/A,#N/A,FALSE,"4WD"}</definedName>
    <definedName name="대방총괄" localSheetId="0" hidden="1">{#N/A,#N/A,FALSE,"단축1";#N/A,#N/A,FALSE,"단축2";#N/A,#N/A,FALSE,"단축3";#N/A,#N/A,FALSE,"장축";#N/A,#N/A,FALSE,"4WD"}</definedName>
    <definedName name="대방총괄" localSheetId="1" hidden="1">{#N/A,#N/A,FALSE,"단축1";#N/A,#N/A,FALSE,"단축2";#N/A,#N/A,FALSE,"단축3";#N/A,#N/A,FALSE,"장축";#N/A,#N/A,FALSE,"4WD"}</definedName>
    <definedName name="대방총괄" hidden="1">{#N/A,#N/A,FALSE,"단축1";#N/A,#N/A,FALSE,"단축2";#N/A,#N/A,FALSE,"단축3";#N/A,#N/A,FALSE,"장축";#N/A,#N/A,FALSE,"4WD"}</definedName>
    <definedName name="대부" localSheetId="0" hidden="1">{#N/A,#N/A,FALSE,"단축1";#N/A,#N/A,FALSE,"단축2";#N/A,#N/A,FALSE,"단축3";#N/A,#N/A,FALSE,"장축";#N/A,#N/A,FALSE,"4WD"}</definedName>
    <definedName name="대부" localSheetId="1" hidden="1">{#N/A,#N/A,FALSE,"단축1";#N/A,#N/A,FALSE,"단축2";#N/A,#N/A,FALSE,"단축3";#N/A,#N/A,FALSE,"장축";#N/A,#N/A,FALSE,"4WD"}</definedName>
    <definedName name="대부" hidden="1">{#N/A,#N/A,FALSE,"단축1";#N/A,#N/A,FALSE,"단축2";#N/A,#N/A,FALSE,"단축3";#N/A,#N/A,FALSE,"장축";#N/A,#N/A,FALSE,"4WD"}</definedName>
    <definedName name="대비">#REF!</definedName>
    <definedName name="대상" localSheetId="0">#REF!</definedName>
    <definedName name="대상">#REF!</definedName>
    <definedName name="대상시트" hidden="1">{#N/A,#N/A,FALSE,"정공"}</definedName>
    <definedName name="대상전기" hidden="1">{#N/A,#N/A,FALSE,"품의서";#N/A,#N/A,FALSE,"전제";#N/A,#N/A,FALSE,"총손";#N/A,#N/A,FALSE,"손익";#N/A,#N/A,FALSE,"대당";#N/A,#N/A,FALSE,"가공비";#N/A,#N/A,FALSE,"재료비";#N/A,#N/A,FALSE,"판비";#N/A,#N/A,FALSE,"가격"}</definedName>
    <definedName name="대상차종" localSheetId="0" hidden="1">{#N/A,#N/A,TRUE,"Y생산";#N/A,#N/A,TRUE,"Y판매";#N/A,#N/A,TRUE,"Y총물량";#N/A,#N/A,TRUE,"Y능력";#N/A,#N/A,TRUE,"YKD"}</definedName>
    <definedName name="대상차종" localSheetId="1" hidden="1">{#N/A,#N/A,TRUE,"Y생산";#N/A,#N/A,TRUE,"Y판매";#N/A,#N/A,TRUE,"Y총물량";#N/A,#N/A,TRUE,"Y능력";#N/A,#N/A,TRUE,"YKD"}</definedName>
    <definedName name="대상차종" hidden="1">{#N/A,#N/A,TRUE,"Y생산";#N/A,#N/A,TRUE,"Y판매";#N/A,#N/A,TRUE,"Y총물량";#N/A,#N/A,TRUE,"Y능력";#N/A,#N/A,TRUE,"YKD"}</definedName>
    <definedName name="대손"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대손"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대손변동" hidden="1">{#N/A,#N/A,FALSE,"평균임금기준퇴직금"}</definedName>
    <definedName name="대손변동_1" hidden="1">{#N/A,#N/A,FALSE,"평균임금기준퇴직금"}</definedName>
    <definedName name="대손변동_2" hidden="1">{#N/A,#N/A,FALSE,"평균임금기준퇴직금"}</definedName>
    <definedName name="대손변동_3" hidden="1">{#N/A,#N/A,FALSE,"평균임금기준퇴직금"}</definedName>
    <definedName name="대앻" localSheetId="0" hidden="1">{#N/A,#N/A,TRUE,"일정"}</definedName>
    <definedName name="대앻" localSheetId="1" hidden="1">{#N/A,#N/A,TRUE,"일정"}</definedName>
    <definedName name="대앻" hidden="1">{#N/A,#N/A,TRUE,"일정"}</definedName>
    <definedName name="대외공문3" hidden="1">{#N/A,#N/A,FALSE,"현장 NCR 분석";#N/A,#N/A,FALSE,"현장품질감사";#N/A,#N/A,FALSE,"현장품질감사"}</definedName>
    <definedName name="대외공문서1" hidden="1">{#N/A,#N/A,FALSE,"현장 NCR 분석";#N/A,#N/A,FALSE,"현장품질감사";#N/A,#N/A,FALSE,"현장품질감사"}</definedName>
    <definedName name="대우통실" localSheetId="0" hidden="1">{"'매출'!$A$1:$I$22"}</definedName>
    <definedName name="대우통실" hidden="1">{"'매출'!$A$1:$I$22"}</definedName>
    <definedName name="대원" localSheetId="0" hidden="1">#REF!</definedName>
    <definedName name="대원" localSheetId="1" hidden="1">#REF!</definedName>
    <definedName name="대원" hidden="1">#REF!</definedName>
    <definedName name="대원3" localSheetId="0" hidden="1">#REF!</definedName>
    <definedName name="대원3" localSheetId="1" hidden="1">#REF!</definedName>
    <definedName name="대원3" hidden="1">#REF!</definedName>
    <definedName name="대원4" localSheetId="0" hidden="1">#REF!</definedName>
    <definedName name="대원4" localSheetId="1" hidden="1">#REF!</definedName>
    <definedName name="대원4" hidden="1">#REF!</definedName>
    <definedName name="대의고무" hidden="1">{#N/A,#N/A,TRUE,"일정"}</definedName>
    <definedName name="대일" hidden="1">{#N/A,#N/A,FALSE,"손익표지";#N/A,#N/A,FALSE,"손익계산";#N/A,#N/A,FALSE,"일반관리비";#N/A,#N/A,FALSE,"영업외수익";#N/A,#N/A,FALSE,"영업외비용";#N/A,#N/A,FALSE,"매출액";#N/A,#N/A,FALSE,"요약손익";#N/A,#N/A,FALSE,"요약대차";#N/A,#N/A,FALSE,"매출채권현황";#N/A,#N/A,FALSE,"매출채권명세"}</definedName>
    <definedName name="대일1" hidden="1">{#N/A,#N/A,FALSE,"손익표지";#N/A,#N/A,FALSE,"손익계산";#N/A,#N/A,FALSE,"일반관리비";#N/A,#N/A,FALSE,"영업외수익";#N/A,#N/A,FALSE,"영업외비용";#N/A,#N/A,FALSE,"매출액";#N/A,#N/A,FALSE,"요약손익";#N/A,#N/A,FALSE,"요약대차";#N/A,#N/A,FALSE,"매출채권현황";#N/A,#N/A,FALSE,"매출채권명세"}</definedName>
    <definedName name="대전조차2" localSheetId="0">#REF!</definedName>
    <definedName name="대전조차2">#REF!</definedName>
    <definedName name="대차_1" hidden="1">{#N/A,#N/A,FALSE,"평균임금기준퇴직금"}</definedName>
    <definedName name="대차_2" hidden="1">{#N/A,#N/A,FALSE,"평균임금기준퇴직금"}</definedName>
    <definedName name="대차_3" hidden="1">{#N/A,#N/A,FALSE,"평균임금기준퇴직금"}</definedName>
    <definedName name="대차_4" hidden="1">{#N/A,#N/A,FALSE,"평균임금기준퇴직금"}</definedName>
    <definedName name="대차대조표" hidden="1">#REF!</definedName>
    <definedName name="대차대조표1" hidden="1">{#N/A,#N/A,FALSE,"매출이익"}</definedName>
    <definedName name="대차대조표1_1" hidden="1">{#N/A,#N/A,FALSE,"매출이익"}</definedName>
    <definedName name="대차대조표1_2" hidden="1">{#N/A,#N/A,FALSE,"매출이익"}</definedName>
    <definedName name="대차대조표1_3" hidden="1">{#N/A,#N/A,FALSE,"매출이익"}</definedName>
    <definedName name="대차요약연말결산" localSheetId="0">#REF!</definedName>
    <definedName name="대차요약연말결산">#REF!</definedName>
    <definedName name="대책" hidden="1">{"'4월수지'!$A$1:$AE$45"}</definedName>
    <definedName name="대책서" localSheetId="0" hidden="1">{#N/A,#N/A,FALSE,"단축1";#N/A,#N/A,FALSE,"단축2";#N/A,#N/A,FALSE,"단축3";#N/A,#N/A,FALSE,"장축";#N/A,#N/A,FALSE,"4WD"}</definedName>
    <definedName name="대책서" localSheetId="1" hidden="1">{#N/A,#N/A,FALSE,"단축1";#N/A,#N/A,FALSE,"단축2";#N/A,#N/A,FALSE,"단축3";#N/A,#N/A,FALSE,"장축";#N/A,#N/A,FALSE,"4WD"}</definedName>
    <definedName name="대책서" hidden="1">{#N/A,#N/A,FALSE,"단축1";#N/A,#N/A,FALSE,"단축2";#N/A,#N/A,FALSE,"단축3";#N/A,#N/A,FALSE,"장축";#N/A,#N/A,FALSE,"4WD"}</definedName>
    <definedName name="대체거래">#REF!</definedName>
    <definedName name="대출">[142]서식시트!#REF!</definedName>
    <definedName name="대치대차" hidden="1">{#N/A,#N/A,FALSE,"매출이익"}</definedName>
    <definedName name="대치대차_1" hidden="1">{#N/A,#N/A,FALSE,"매출이익"}</definedName>
    <definedName name="대치대차_2" hidden="1">{#N/A,#N/A,FALSE,"매출이익"}</definedName>
    <definedName name="대치대차_3" hidden="1">{#N/A,#N/A,FALSE,"매출이익"}</definedName>
    <definedName name="대치대차_4" hidden="1">{#N/A,#N/A,FALSE,"매출이익"}</definedName>
    <definedName name="대현" hidden="1">{#N/A,#N/A,FALSE,"단축1";#N/A,#N/A,FALSE,"단축2";#N/A,#N/A,FALSE,"단축3";#N/A,#N/A,FALSE,"장축";#N/A,#N/A,FALSE,"4WD"}</definedName>
    <definedName name="대화" localSheetId="0" hidden="1">{#N/A,#N/A,FALSE,"단축1";#N/A,#N/A,FALSE,"단축2";#N/A,#N/A,FALSE,"단축3";#N/A,#N/A,FALSE,"장축";#N/A,#N/A,FALSE,"4WD"}</definedName>
    <definedName name="대화" localSheetId="1" hidden="1">{#N/A,#N/A,FALSE,"단축1";#N/A,#N/A,FALSE,"단축2";#N/A,#N/A,FALSE,"단축3";#N/A,#N/A,FALSE,"장축";#N/A,#N/A,FALSE,"4WD"}</definedName>
    <definedName name="대화" hidden="1">{#N/A,#N/A,FALSE,"단축1";#N/A,#N/A,FALSE,"단축2";#N/A,#N/A,FALSE,"단축3";#N/A,#N/A,FALSE,"장축";#N/A,#N/A,FALSE,"4WD"}</definedName>
    <definedName name="대흥" localSheetId="0" hidden="1">{#N/A,#N/A,FALSE,"단축1";#N/A,#N/A,FALSE,"단축2";#N/A,#N/A,FALSE,"단축3";#N/A,#N/A,FALSE,"장축";#N/A,#N/A,FALSE,"4WD"}</definedName>
    <definedName name="대흥" localSheetId="1" hidden="1">{#N/A,#N/A,FALSE,"단축1";#N/A,#N/A,FALSE,"단축2";#N/A,#N/A,FALSE,"단축3";#N/A,#N/A,FALSE,"장축";#N/A,#N/A,FALSE,"4WD"}</definedName>
    <definedName name="대흥" hidden="1">{#N/A,#N/A,FALSE,"단축1";#N/A,#N/A,FALSE,"단축2";#N/A,#N/A,FALSE,"단축3";#N/A,#N/A,FALSE,"장축";#N/A,#N/A,FALSE,"4WD"}</definedName>
    <definedName name="댜">#REF!</definedName>
    <definedName name="댜댜" hidden="1">{#N/A,#N/A,FALSE,"단축1";#N/A,#N/A,FALSE,"단축2";#N/A,#N/A,FALSE,"단축3";#N/A,#N/A,FALSE,"장축";#N/A,#N/A,FALSE,"4WD"}</definedName>
    <definedName name="더" localSheetId="0" hidden="1">{#N/A,#N/A,TRUE,"Y생산";#N/A,#N/A,TRUE,"Y판매";#N/A,#N/A,TRUE,"Y총물량";#N/A,#N/A,TRUE,"Y능력";#N/A,#N/A,TRUE,"YKD"}</definedName>
    <definedName name="더" localSheetId="1" hidden="1">{#N/A,#N/A,TRUE,"Y생산";#N/A,#N/A,TRUE,"Y판매";#N/A,#N/A,TRUE,"Y총물량";#N/A,#N/A,TRUE,"Y능력";#N/A,#N/A,TRUE,"YKD"}</definedName>
    <definedName name="더" hidden="1">{#N/A,#N/A,TRUE,"Y생산";#N/A,#N/A,TRUE,"Y판매";#N/A,#N/A,TRUE,"Y총물량";#N/A,#N/A,TRUE,"Y능력";#N/A,#N/A,TRUE,"YKD"}</definedName>
    <definedName name="던" localSheetId="0" hidden="1">{#N/A,#N/A,FALSE,"Sheet5"}</definedName>
    <definedName name="던" localSheetId="1" hidden="1">{#N/A,#N/A,FALSE,"Sheet5"}</definedName>
    <definedName name="던" hidden="1">{#N/A,#N/A,FALSE,"Sheet5"}</definedName>
    <definedName name="덤프">250000</definedName>
    <definedName name="덩" hidden="1">{#N/A,#N/A,FALSE,"검사-1";#N/A,#N/A,FALSE,"품질관리공정도";#N/A,#N/A,FALSE,"DR-1";#N/A,#N/A,FALSE,"DR-부적합";#N/A,#N/A,FALSE,"검사-부적합";#N/A,#N/A,FALSE,"검사기준서"}</definedName>
    <definedName name="뎌768" localSheetId="0" hidden="1">{#N/A,#N/A,FALSE,"단축1";#N/A,#N/A,FALSE,"단축2";#N/A,#N/A,FALSE,"단축3";#N/A,#N/A,FALSE,"장축";#N/A,#N/A,FALSE,"4WD"}</definedName>
    <definedName name="뎌768" localSheetId="1" hidden="1">{#N/A,#N/A,FALSE,"단축1";#N/A,#N/A,FALSE,"단축2";#N/A,#N/A,FALSE,"단축3";#N/A,#N/A,FALSE,"장축";#N/A,#N/A,FALSE,"4WD"}</definedName>
    <definedName name="뎌768" hidden="1">{#N/A,#N/A,FALSE,"단축1";#N/A,#N/A,FALSE,"단축2";#N/A,#N/A,FALSE,"단축3";#N/A,#N/A,FALSE,"장축";#N/A,#N/A,FALSE,"4WD"}</definedName>
    <definedName name="뎌ㅐㅐㅐㅐㅐㅐㅐㅐ" hidden="1">{#N/A,#N/A,FALSE,"손익표지";#N/A,#N/A,FALSE,"손익계산";#N/A,#N/A,FALSE,"일반관리비";#N/A,#N/A,FALSE,"영업외수익";#N/A,#N/A,FALSE,"영업외비용";#N/A,#N/A,FALSE,"매출액";#N/A,#N/A,FALSE,"요약손익";#N/A,#N/A,FALSE,"요약대차";#N/A,#N/A,FALSE,"매출채권현황";#N/A,#N/A,FALSE,"매출채권명세"}</definedName>
    <definedName name="뎌ㅗㅛㅕ5ㅛㅕㅓ5" localSheetId="0" hidden="1">{#N/A,#N/A,FALSE,"단축1";#N/A,#N/A,FALSE,"단축2";#N/A,#N/A,FALSE,"단축3";#N/A,#N/A,FALSE,"장축";#N/A,#N/A,FALSE,"4WD"}</definedName>
    <definedName name="뎌ㅗㅛㅕ5ㅛㅕㅓ5" localSheetId="1" hidden="1">{#N/A,#N/A,FALSE,"단축1";#N/A,#N/A,FALSE,"단축2";#N/A,#N/A,FALSE,"단축3";#N/A,#N/A,FALSE,"장축";#N/A,#N/A,FALSE,"4WD"}</definedName>
    <definedName name="뎌ㅗㅛㅕ5ㅛㅕㅓ5" hidden="1">{#N/A,#N/A,FALSE,"단축1";#N/A,#N/A,FALSE,"단축2";#N/A,#N/A,FALSE,"단축3";#N/A,#N/A,FALSE,"장축";#N/A,#N/A,FALSE,"4WD"}</definedName>
    <definedName name="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모" hidden="1">{#N/A,#N/A,FALSE,"BS";#N/A,#N/A,FALSE,"PL";#N/A,#N/A,FALSE,"처분";#N/A,#N/A,FALSE,"현금";#N/A,#N/A,FALSE,"매출";#N/A,#N/A,FALSE,"원가";#N/A,#N/A,FALSE,"경영"}</definedName>
    <definedName name="도별" hidden="1">#REF!</definedName>
    <definedName name="도어" localSheetId="0" hidden="1">[144]CAUDIT!#REF!</definedName>
    <definedName name="도어" localSheetId="1" hidden="1">[144]CAUDIT!#REF!</definedName>
    <definedName name="도어" hidden="1">[145]CAUDIT!#REF!</definedName>
    <definedName name="도어1" localSheetId="0" hidden="1">[144]CAUDIT!#REF!</definedName>
    <definedName name="도어1" localSheetId="1" hidden="1">[144]CAUDIT!#REF!</definedName>
    <definedName name="도어1" hidden="1">[145]CAUDIT!#REF!</definedName>
    <definedName name="도장" hidden="1">{#N/A,#N/A,TRUE,"Y생산";#N/A,#N/A,TRUE,"Y판매";#N/A,#N/A,TRUE,"Y총물량";#N/A,#N/A,TRUE,"Y능력";#N/A,#N/A,TRUE,"YKD"}</definedName>
    <definedName name="도장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도쟈6P">250000</definedName>
    <definedName name="도조" hidden="1">{#N/A,#N/A,FALSE,"BS";#N/A,#N/A,FALSE,"PL";#N/A,#N/A,FALSE,"처분";#N/A,#N/A,FALSE,"현금";#N/A,#N/A,FALSE,"매출";#N/A,#N/A,FALSE,"원가";#N/A,#N/A,FALSE,"경영"}</definedName>
    <definedName name="도직조" localSheetId="0">#REF!</definedName>
    <definedName name="도직조">#REF!</definedName>
    <definedName name="도착시점" localSheetId="0" hidden="1">{#N/A,#N/A,FALSE,"협조전";#N/A,#N/A,FALSE,"원가절감계획 ";#N/A,#N/A,FALSE,"항목별원가절감계획"}</definedName>
    <definedName name="도착시점" localSheetId="1" hidden="1">{#N/A,#N/A,FALSE,"협조전";#N/A,#N/A,FALSE,"원가절감계획 ";#N/A,#N/A,FALSE,"항목별원가절감계획"}</definedName>
    <definedName name="도착시점" hidden="1">{#N/A,#N/A,FALSE,"협조전";#N/A,#N/A,FALSE,"원가절감계획 ";#N/A,#N/A,FALSE,"항목별원가절감계획"}</definedName>
    <definedName name="독일" hidden="1">{#N/A,#N/A,TRUE,"Y생산";#N/A,#N/A,TRUE,"Y판매";#N/A,#N/A,TRUE,"Y총물량";#N/A,#N/A,TRUE,"Y능력";#N/A,#N/A,TRUE,"YKD"}</definedName>
    <definedName name="돌" localSheetId="0" hidden="1">{#N/A,#N/A,FALSE,"단축1";#N/A,#N/A,FALSE,"단축2";#N/A,#N/A,FALSE,"단축3";#N/A,#N/A,FALSE,"장축";#N/A,#N/A,FALSE,"4WD"}</definedName>
    <definedName name="돌" localSheetId="1" hidden="1">{#N/A,#N/A,FALSE,"단축1";#N/A,#N/A,FALSE,"단축2";#N/A,#N/A,FALSE,"단축3";#N/A,#N/A,FALSE,"장축";#N/A,#N/A,FALSE,"4WD"}</definedName>
    <definedName name="돌" hidden="1">{#N/A,#N/A,FALSE,"단축1";#N/A,#N/A,FALSE,"단축2";#N/A,#N/A,FALSE,"단축3";#N/A,#N/A,FALSE,"장축";#N/A,#N/A,FALSE,"4WD"}</definedName>
    <definedName name="동" localSheetId="0">#REF!</definedName>
    <definedName name="동">#REF!</definedName>
    <definedName name="동광기연" hidden="1">{#N/A,#N/A,TRUE,"미납현황"}</definedName>
    <definedName name="동국" hidden="1">{#N/A,#N/A,FALSE,"해외크레임";#N/A,#N/A,FALSE,"ACCENT현황";#N/A,#N/A,FALSE,"AVANTE";#N/A,#N/A,FALSE,"SONATA(3)";#N/A,#N/A,FALSE,"국내크레임"}</definedName>
    <definedName name="동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성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동력성능1" localSheetId="0" hidden="1">{#N/A,#N/A,FALSE,"단축1";#N/A,#N/A,FALSE,"단축2";#N/A,#N/A,FALSE,"단축3";#N/A,#N/A,FALSE,"장축";#N/A,#N/A,FALSE,"4WD"}</definedName>
    <definedName name="동력성능1" localSheetId="1" hidden="1">{#N/A,#N/A,FALSE,"단축1";#N/A,#N/A,FALSE,"단축2";#N/A,#N/A,FALSE,"단축3";#N/A,#N/A,FALSE,"장축";#N/A,#N/A,FALSE,"4WD"}</definedName>
    <definedName name="동력성능1" hidden="1">{#N/A,#N/A,FALSE,"단축1";#N/A,#N/A,FALSE,"단축2";#N/A,#N/A,FALSE,"단축3";#N/A,#N/A,FALSE,"장축";#N/A,#N/A,FALSE,"4WD"}</definedName>
    <definedName name="동방" hidden="1">{#N/A,#N/A,FALSE,"BS";#N/A,#N/A,FALSE,"PL";#N/A,#N/A,FALSE,"처분";#N/A,#N/A,FALSE,"현금";#N/A,#N/A,FALSE,"매출";#N/A,#N/A,FALSE,"원가";#N/A,#N/A,FALSE,"경영"}</definedName>
    <definedName name="동방1" hidden="1">{#N/A,#N/A,FALSE,"BS";#N/A,#N/A,FALSE,"PL";#N/A,#N/A,FALSE,"A";#N/A,#N/A,FALSE,"B";#N/A,#N/A,FALSE,"B1";#N/A,#N/A,FALSE,"C";#N/A,#N/A,FALSE,"C1";#N/A,#N/A,FALSE,"C2";#N/A,#N/A,FALSE,"D";#N/A,#N/A,FALSE,"E";#N/A,#N/A,FALSE,"F";#N/A,#N/A,FALSE,"AA";#N/A,#N/A,FALSE,"BB";#N/A,#N/A,FALSE,"CC";#N/A,#N/A,FALSE,"DD";#N/A,#N/A,FALSE,"EE";#N/A,#N/A,FALSE,"FF";#N/A,#N/A,FALSE,"PL10";#N/A,#N/A,FALSE,"PL20";#N/A,#N/A,FALSE,"PL30"}</definedName>
    <definedName name="동부" hidden="1">{#N/A,#N/A,FALSE,"현장 NCR 분석";#N/A,#N/A,FALSE,"현장품질감사";#N/A,#N/A,FALSE,"현장품질감사"}</definedName>
    <definedName name="동브" hidden="1">{#N/A,#N/A,FALSE,"골재소요량";#N/A,#N/A,FALSE,"골재소요량"}</definedName>
    <definedName name="동시" localSheetId="0" hidden="1">{#N/A,#N/A,FALSE,"단축1";#N/A,#N/A,FALSE,"단축2";#N/A,#N/A,FALSE,"단축3";#N/A,#N/A,FALSE,"장축";#N/A,#N/A,FALSE,"4WD"}</definedName>
    <definedName name="동시" localSheetId="1" hidden="1">{#N/A,#N/A,FALSE,"단축1";#N/A,#N/A,FALSE,"단축2";#N/A,#N/A,FALSE,"단축3";#N/A,#N/A,FALSE,"장축";#N/A,#N/A,FALSE,"4WD"}</definedName>
    <definedName name="동시" hidden="1">{#N/A,#N/A,FALSE,"단축1";#N/A,#N/A,FALSE,"단축2";#N/A,#N/A,FALSE,"단축3";#N/A,#N/A,FALSE,"장축";#N/A,#N/A,FALSE,"4WD"}</definedName>
    <definedName name="동시투자" localSheetId="0" hidden="1">{#N/A,#N/A,FALSE,"단축1";#N/A,#N/A,FALSE,"단축2";#N/A,#N/A,FALSE,"단축3";#N/A,#N/A,FALSE,"장축";#N/A,#N/A,FALSE,"4WD"}</definedName>
    <definedName name="동시투자" localSheetId="1" hidden="1">{#N/A,#N/A,FALSE,"단축1";#N/A,#N/A,FALSE,"단축2";#N/A,#N/A,FALSE,"단축3";#N/A,#N/A,FALSE,"장축";#N/A,#N/A,FALSE,"4WD"}</definedName>
    <definedName name="동시투자" hidden="1">{#N/A,#N/A,FALSE,"단축1";#N/A,#N/A,FALSE,"단축2";#N/A,#N/A,FALSE,"단축3";#N/A,#N/A,FALSE,"장축";#N/A,#N/A,FALSE,"4WD"}</definedName>
    <definedName name="동시투자MIP" localSheetId="0" hidden="1">{#N/A,#N/A,FALSE,"단축1";#N/A,#N/A,FALSE,"단축2";#N/A,#N/A,FALSE,"단축3";#N/A,#N/A,FALSE,"장축";#N/A,#N/A,FALSE,"4WD"}</definedName>
    <definedName name="동시투자MIP" localSheetId="1" hidden="1">{#N/A,#N/A,FALSE,"단축1";#N/A,#N/A,FALSE,"단축2";#N/A,#N/A,FALSE,"단축3";#N/A,#N/A,FALSE,"장축";#N/A,#N/A,FALSE,"4WD"}</definedName>
    <definedName name="동시투자MIP" hidden="1">{#N/A,#N/A,FALSE,"단축1";#N/A,#N/A,FALSE,"단축2";#N/A,#N/A,FALSE,"단축3";#N/A,#N/A,FALSE,"장축";#N/A,#N/A,FALSE,"4WD"}</definedName>
    <definedName name="동시투자투자비" localSheetId="0" hidden="1">{#N/A,#N/A,FALSE,"단축1";#N/A,#N/A,FALSE,"단축2";#N/A,#N/A,FALSE,"단축3";#N/A,#N/A,FALSE,"장축";#N/A,#N/A,FALSE,"4WD"}</definedName>
    <definedName name="동시투자투자비" localSheetId="1" hidden="1">{#N/A,#N/A,FALSE,"단축1";#N/A,#N/A,FALSE,"단축2";#N/A,#N/A,FALSE,"단축3";#N/A,#N/A,FALSE,"장축";#N/A,#N/A,FALSE,"4WD"}</definedName>
    <definedName name="동시투자투자비" hidden="1">{#N/A,#N/A,FALSE,"단축1";#N/A,#N/A,FALSE,"단축2";#N/A,#N/A,FALSE,"단축3";#N/A,#N/A,FALSE,"장축";#N/A,#N/A,FALSE,"4WD"}</definedName>
    <definedName name="동양종금">#REF!</definedName>
    <definedName name="동준" hidden="1">{"'Firr(선)'!$AS$1:$AY$62","'Firr(사)'!$AS$1:$AY$62","'Firr(회)'!$AS$1:$AY$62","'Firr(선)'!$L$1:$V$62","'Firr(사)'!$L$1:$V$62","'Firr(회)'!$L$1:$V$62"}</definedName>
    <definedName name="돠" hidden="1">{#N/A,#N/A,FALSE,"1.CRITERIA";#N/A,#N/A,FALSE,"2.IS";#N/A,#N/A,FALSE,"3.BS";#N/A,#N/A,FALSE,"4.PER PL";#N/A,#N/A,FALSE,"5.INVESTMENT";#N/A,#N/A,FALSE,"6.공문";#N/A,#N/A,FALSE,"7.netinvest"}</definedName>
    <definedName name="되" hidden="1">{#N/A,#N/A,FALSE,"운반시간"}</definedName>
    <definedName name="됴" hidden="1">{#N/A,#N/A,FALSE,"BS";#N/A,#N/A,FALSE,"PL";#N/A,#N/A,FALSE,"처분";#N/A,#N/A,FALSE,"현금";#N/A,#N/A,FALSE,"매출";#N/A,#N/A,FALSE,"원가";#N/A,#N/A,FALSE,"경영"}</definedName>
    <definedName name="됴ㅅㄷㅅ" hidden="1">{#N/A,#N/A,FALSE,"손익표지";#N/A,#N/A,FALSE,"손익계산";#N/A,#N/A,FALSE,"일반관리비";#N/A,#N/A,FALSE,"영업외수익";#N/A,#N/A,FALSE,"영업외비용";#N/A,#N/A,FALSE,"매출액";#N/A,#N/A,FALSE,"요약손익";#N/A,#N/A,FALSE,"요약대차";#N/A,#N/A,FALSE,"매출채권현황";#N/A,#N/A,FALSE,"매출채권명세"}</definedName>
    <definedName name="두" hidden="1">{#N/A,#N/A,FALSE,"BS";#N/A,#N/A,FALSE,"PL";#N/A,#N/A,FALSE,"처분";#N/A,#N/A,FALSE,"현금";#N/A,#N/A,FALSE,"매출";#N/A,#N/A,FALSE,"원가";#N/A,#N/A,FALSE,"경영"}</definedName>
    <definedName name="두께성적서_" localSheetId="0" hidden="1">{#N/A,#N/A,FALSE,"단축1";#N/A,#N/A,FALSE,"단축2";#N/A,#N/A,FALSE,"단축3";#N/A,#N/A,FALSE,"장축";#N/A,#N/A,FALSE,"4WD"}</definedName>
    <definedName name="두께성적서_" localSheetId="1" hidden="1">{#N/A,#N/A,FALSE,"단축1";#N/A,#N/A,FALSE,"단축2";#N/A,#N/A,FALSE,"단축3";#N/A,#N/A,FALSE,"장축";#N/A,#N/A,FALSE,"4WD"}</definedName>
    <definedName name="두께성적서_" hidden="1">{#N/A,#N/A,FALSE,"단축1";#N/A,#N/A,FALSE,"단축2";#N/A,#N/A,FALSE,"단축3";#N/A,#N/A,FALSE,"장축";#N/A,#N/A,FALSE,"4WD"}</definedName>
    <definedName name="두께성적서_L.R" localSheetId="0" hidden="1">{#N/A,#N/A,FALSE,"단축1";#N/A,#N/A,FALSE,"단축2";#N/A,#N/A,FALSE,"단축3";#N/A,#N/A,FALSE,"장축";#N/A,#N/A,FALSE,"4WD"}</definedName>
    <definedName name="두께성적서_L.R" localSheetId="1" hidden="1">{#N/A,#N/A,FALSE,"단축1";#N/A,#N/A,FALSE,"단축2";#N/A,#N/A,FALSE,"단축3";#N/A,#N/A,FALSE,"장축";#N/A,#N/A,FALSE,"4WD"}</definedName>
    <definedName name="두께성적서_L.R" hidden="1">{#N/A,#N/A,FALSE,"단축1";#N/A,#N/A,FALSE,"단축2";#N/A,#N/A,FALSE,"단축3";#N/A,#N/A,FALSE,"장축";#N/A,#N/A,FALSE,"4WD"}</definedName>
    <definedName name="두께성적서_L.R3" localSheetId="0" hidden="1">{#N/A,#N/A,FALSE,"단축1";#N/A,#N/A,FALSE,"단축2";#N/A,#N/A,FALSE,"단축3";#N/A,#N/A,FALSE,"장축";#N/A,#N/A,FALSE,"4WD"}</definedName>
    <definedName name="두께성적서_L.R3" localSheetId="1" hidden="1">{#N/A,#N/A,FALSE,"단축1";#N/A,#N/A,FALSE,"단축2";#N/A,#N/A,FALSE,"단축3";#N/A,#N/A,FALSE,"장축";#N/A,#N/A,FALSE,"4WD"}</definedName>
    <definedName name="두께성적서_L.R3" hidden="1">{#N/A,#N/A,FALSE,"단축1";#N/A,#N/A,FALSE,"단축2";#N/A,#N/A,FALSE,"단축3";#N/A,#N/A,FALSE,"장축";#N/A,#N/A,FALSE,"4WD"}</definedName>
    <definedName name="두ㄷ" localSheetId="0" hidden="1">{#N/A,#N/A,FALSE,"단축1";#N/A,#N/A,FALSE,"단축2";#N/A,#N/A,FALSE,"단축3";#N/A,#N/A,FALSE,"장축";#N/A,#N/A,FALSE,"4WD"}</definedName>
    <definedName name="두ㄷ" localSheetId="1" hidden="1">{#N/A,#N/A,FALSE,"단축1";#N/A,#N/A,FALSE,"단축2";#N/A,#N/A,FALSE,"단축3";#N/A,#N/A,FALSE,"장축";#N/A,#N/A,FALSE,"4WD"}</definedName>
    <definedName name="두ㄷ" hidden="1">{#N/A,#N/A,FALSE,"단축1";#N/A,#N/A,FALSE,"단축2";#N/A,#N/A,FALSE,"단축3";#N/A,#N/A,FALSE,"장축";#N/A,#N/A,FALSE,"4WD"}</definedName>
    <definedName name="두려" hidden="1">{#N/A,#N/A,FALSE,"BS";#N/A,#N/A,FALSE,"PL";#N/A,#N/A,FALSE,"처분";#N/A,#N/A,FALSE,"현금";#N/A,#N/A,FALSE,"매출";#N/A,#N/A,FALSE,"원가";#N/A,#N/A,FALSE,"경영"}</definedName>
    <definedName name="두번째" hidden="1">{#N/A,#N/A,FALSE,"정공"}</definedName>
    <definedName name="두장sheet" localSheetId="0" hidden="1">{#N/A,#N/A,FALSE,"단축1";#N/A,#N/A,FALSE,"단축2";#N/A,#N/A,FALSE,"단축3";#N/A,#N/A,FALSE,"장축";#N/A,#N/A,FALSE,"4WD"}</definedName>
    <definedName name="두장sheet" localSheetId="1" hidden="1">{#N/A,#N/A,FALSE,"단축1";#N/A,#N/A,FALSE,"단축2";#N/A,#N/A,FALSE,"단축3";#N/A,#N/A,FALSE,"장축";#N/A,#N/A,FALSE,"4WD"}</definedName>
    <definedName name="두장sheet" hidden="1">{#N/A,#N/A,FALSE,"단축1";#N/A,#N/A,FALSE,"단축2";#N/A,#N/A,FALSE,"단축3";#N/A,#N/A,FALSE,"장축";#N/A,#N/A,FALSE,"4WD"}</definedName>
    <definedName name="뒷장">#REF!</definedName>
    <definedName name="드림2" hidden="1">{#N/A,#N/A,TRUE,"생산";#N/A,#N/A,TRUE,"표지"}</definedName>
    <definedName name="드림2_1" hidden="1">{#N/A,#N/A,TRUE,"생산";#N/A,#N/A,TRUE,"표지"}</definedName>
    <definedName name="드림2_2" hidden="1">{#N/A,#N/A,TRUE,"생산";#N/A,#N/A,TRUE,"표지"}</definedName>
    <definedName name="드림2_3" hidden="1">{#N/A,#N/A,TRUE,"생산";#N/A,#N/A,TRUE,"표지"}</definedName>
    <definedName name="등급표" localSheetId="0">#REF!</definedName>
    <definedName name="등급표">#REF!</definedName>
    <definedName name="腾腾" localSheetId="0" hidden="1">{#N/A,#N/A,FALSE,"단축1";#N/A,#N/A,FALSE,"단축2";#N/A,#N/A,FALSE,"단축3";#N/A,#N/A,FALSE,"장축";#N/A,#N/A,FALSE,"4WD"}</definedName>
    <definedName name="腾腾" localSheetId="1" hidden="1">{#N/A,#N/A,FALSE,"단축1";#N/A,#N/A,FALSE,"단축2";#N/A,#N/A,FALSE,"단축3";#N/A,#N/A,FALSE,"장축";#N/A,#N/A,FALSE,"4WD"}</definedName>
    <definedName name="腾腾" hidden="1">{#N/A,#N/A,FALSE,"단축1";#N/A,#N/A,FALSE,"단축2";#N/A,#N/A,FALSE,"단축3";#N/A,#N/A,FALSE,"장축";#N/A,#N/A,FALSE,"4WD"}</definedName>
    <definedName name="디" hidden="1">{#N/A,#N/A,FALSE,"1.CRITERIA";#N/A,#N/A,FALSE,"2.IS";#N/A,#N/A,FALSE,"3.BS";#N/A,#N/A,FALSE,"4.PER PL";#N/A,#N/A,FALSE,"5.INVESTMENT";#N/A,#N/A,FALSE,"6.공문";#N/A,#N/A,FALSE,"7.netinvest"}</definedName>
    <definedName name="디자인" hidden="1">{#N/A,#N/A,FALSE,"단축1";#N/A,#N/A,FALSE,"단축2";#N/A,#N/A,FALSE,"단축3";#N/A,#N/A,FALSE,"장축";#N/A,#N/A,FALSE,"4WD"}</definedName>
    <definedName name="디자인집행예산" hidden="1">{#N/A,#N/A,FALSE,"단축1";#N/A,#N/A,FALSE,"단축2";#N/A,#N/A,FALSE,"단축3";#N/A,#N/A,FALSE,"장축";#N/A,#N/A,FALSE,"4WD"}</definedName>
    <definedName name="디젤" localSheetId="0" hidden="1">{#N/A,#N/A,FALSE,"단축1";#N/A,#N/A,FALSE,"단축2";#N/A,#N/A,FALSE,"단축3";#N/A,#N/A,FALSE,"장축";#N/A,#N/A,FALSE,"4WD"}</definedName>
    <definedName name="디젤" localSheetId="1" hidden="1">{#N/A,#N/A,FALSE,"단축1";#N/A,#N/A,FALSE,"단축2";#N/A,#N/A,FALSE,"단축3";#N/A,#N/A,FALSE,"장축";#N/A,#N/A,FALSE,"4WD"}</definedName>
    <definedName name="디젤" hidden="1">{#N/A,#N/A,FALSE,"단축1";#N/A,#N/A,FALSE,"단축2";#N/A,#N/A,FALSE,"단축3";#N/A,#N/A,FALSE,"장축";#N/A,#N/A,FALSE,"4WD"}</definedName>
    <definedName name="디젤1" localSheetId="0" hidden="1">{#N/A,#N/A,FALSE,"단축1";#N/A,#N/A,FALSE,"단축2";#N/A,#N/A,FALSE,"단축3";#N/A,#N/A,FALSE,"장축";#N/A,#N/A,FALSE,"4WD"}</definedName>
    <definedName name="디젤1" localSheetId="1" hidden="1">{#N/A,#N/A,FALSE,"단축1";#N/A,#N/A,FALSE,"단축2";#N/A,#N/A,FALSE,"단축3";#N/A,#N/A,FALSE,"장축";#N/A,#N/A,FALSE,"4WD"}</definedName>
    <definedName name="디젤1" hidden="1">{#N/A,#N/A,FALSE,"단축1";#N/A,#N/A,FALSE,"단축2";#N/A,#N/A,FALSE,"단축3";#N/A,#N/A,FALSE,"장축";#N/A,#N/A,FALSE,"4WD"}</definedName>
    <definedName name="디젤2" localSheetId="0" hidden="1">{#N/A,#N/A,FALSE,"단축1";#N/A,#N/A,FALSE,"단축2";#N/A,#N/A,FALSE,"단축3";#N/A,#N/A,FALSE,"장축";#N/A,#N/A,FALSE,"4WD"}</definedName>
    <definedName name="디젤2" localSheetId="1" hidden="1">{#N/A,#N/A,FALSE,"단축1";#N/A,#N/A,FALSE,"단축2";#N/A,#N/A,FALSE,"단축3";#N/A,#N/A,FALSE,"장축";#N/A,#N/A,FALSE,"4WD"}</definedName>
    <definedName name="디젤2" hidden="1">{#N/A,#N/A,FALSE,"단축1";#N/A,#N/A,FALSE,"단축2";#N/A,#N/A,FALSE,"단축3";#N/A,#N/A,FALSE,"장축";#N/A,#N/A,FALSE,"4WD"}</definedName>
    <definedName name="디ㅣ낭" hidden="1">{#N/A,#N/A,TRUE,"Y생산";#N/A,#N/A,TRUE,"Y판매";#N/A,#N/A,TRUE,"Y총물량";#N/A,#N/A,TRUE,"Y능력";#N/A,#N/A,TRUE,"YKD"}</definedName>
    <definedName name="ㄸ" localSheetId="0" hidden="1">{#N/A,#N/A,FALSE,"단축1";#N/A,#N/A,FALSE,"단축2";#N/A,#N/A,FALSE,"단축3";#N/A,#N/A,FALSE,"장축";#N/A,#N/A,FALSE,"4WD"}</definedName>
    <definedName name="ㄸ" localSheetId="1" hidden="1">{#N/A,#N/A,FALSE,"단축1";#N/A,#N/A,FALSE,"단축2";#N/A,#N/A,FALSE,"단축3";#N/A,#N/A,FALSE,"장축";#N/A,#N/A,FALSE,"4WD"}</definedName>
    <definedName name="ㄸ" hidden="1">{#N/A,#N/A,FALSE,"단축1";#N/A,#N/A,FALSE,"단축2";#N/A,#N/A,FALSE,"단축3";#N/A,#N/A,FALSE,"장축";#N/A,#N/A,FALSE,"4WD"}</definedName>
    <definedName name="또" hidden="1">{#N/A,#N/A,FALSE,"인원";#N/A,#N/A,FALSE,"비용2";#N/A,#N/A,FALSE,"비용1";#N/A,#N/A,FALSE,"비용";#N/A,#N/A,FALSE,"보증2";#N/A,#N/A,FALSE,"보증1";#N/A,#N/A,FALSE,"보증";#N/A,#N/A,FALSE,"손익1";#N/A,#N/A,FALSE,"손익";#N/A,#N/A,FALSE,"부서별매출";#N/A,#N/A,FALSE,"매출"}</definedName>
    <definedName name="또2" hidden="1">{#N/A,#N/A,FALSE,"인원";#N/A,#N/A,FALSE,"비용2";#N/A,#N/A,FALSE,"비용1";#N/A,#N/A,FALSE,"비용";#N/A,#N/A,FALSE,"보증2";#N/A,#N/A,FALSE,"보증1";#N/A,#N/A,FALSE,"보증";#N/A,#N/A,FALSE,"손익1";#N/A,#N/A,FALSE,"손익";#N/A,#N/A,FALSE,"부서별매출";#N/A,#N/A,FALSE,"매출"}</definedName>
    <definedName name="또3" hidden="1">{#N/A,#N/A,FALSE,"인원";#N/A,#N/A,FALSE,"비용2";#N/A,#N/A,FALSE,"비용1";#N/A,#N/A,FALSE,"비용";#N/A,#N/A,FALSE,"보증2";#N/A,#N/A,FALSE,"보증1";#N/A,#N/A,FALSE,"보증";#N/A,#N/A,FALSE,"손익1";#N/A,#N/A,FALSE,"손익";#N/A,#N/A,FALSE,"부서별매출";#N/A,#N/A,FALSE,"매출"}</definedName>
    <definedName name="또4" hidden="1">{#N/A,#N/A,FALSE,"인원";#N/A,#N/A,FALSE,"비용2";#N/A,#N/A,FALSE,"비용1";#N/A,#N/A,FALSE,"비용";#N/A,#N/A,FALSE,"보증2";#N/A,#N/A,FALSE,"보증1";#N/A,#N/A,FALSE,"보증";#N/A,#N/A,FALSE,"손익1";#N/A,#N/A,FALSE,"손익";#N/A,#N/A,FALSE,"부서별매출";#N/A,#N/A,FALSE,"매출"}</definedName>
    <definedName name="또뭐지" localSheetId="0" hidden="1">{#N/A,#N/A,FALSE,"정공"}</definedName>
    <definedName name="또뭐지" hidden="1">{#N/A,#N/A,FALSE,"정공"}</definedName>
    <definedName name="ㄹ" localSheetId="0" hidden="1">{#N/A,#N/A,FALSE,"단축1";#N/A,#N/A,FALSE,"단축2";#N/A,#N/A,FALSE,"단축3";#N/A,#N/A,FALSE,"장축";#N/A,#N/A,FALSE,"4WD"}</definedName>
    <definedName name="ㄹ" localSheetId="1" hidden="1">{#N/A,#N/A,FALSE,"단축1";#N/A,#N/A,FALSE,"단축2";#N/A,#N/A,FALSE,"단축3";#N/A,#N/A,FALSE,"장축";#N/A,#N/A,FALSE,"4WD"}</definedName>
    <definedName name="ㄹ" hidden="1">{#N/A,#N/A,FALSE,"단축1";#N/A,#N/A,FALSE,"단축2";#N/A,#N/A,FALSE,"단축3";#N/A,#N/A,FALSE,"장축";#N/A,#N/A,FALSE,"4WD"}</definedName>
    <definedName name="ㄹ2">#REF!</definedName>
    <definedName name="ㄹ25">#REF!</definedName>
    <definedName name="ㄹ78">#REF!</definedName>
    <definedName name="ㄹGGG"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ㄴ" hidden="1">{#N/A,#N/A,FALSE,"단축1";#N/A,#N/A,FALSE,"단축2";#N/A,#N/A,FALSE,"단축3";#N/A,#N/A,FALSE,"장축";#N/A,#N/A,FALSE,"4WD"}</definedName>
    <definedName name="ㄹㄴㄹ" localSheetId="0" hidden="1">{#N/A,#N/A,TRUE,"Y생산";#N/A,#N/A,TRUE,"Y판매";#N/A,#N/A,TRUE,"Y총물량";#N/A,#N/A,TRUE,"Y능력";#N/A,#N/A,TRUE,"YKD"}</definedName>
    <definedName name="ㄹㄴㄹ" localSheetId="1" hidden="1">{#N/A,#N/A,TRUE,"Y생산";#N/A,#N/A,TRUE,"Y판매";#N/A,#N/A,TRUE,"Y총물량";#N/A,#N/A,TRUE,"Y능력";#N/A,#N/A,TRUE,"YKD"}</definedName>
    <definedName name="ㄹㄴㄹ" hidden="1">{#N/A,#N/A,TRUE,"Y생산";#N/A,#N/A,TRUE,"Y판매";#N/A,#N/A,TRUE,"Y총물량";#N/A,#N/A,TRUE,"Y능력";#N/A,#N/A,TRUE,"YKD"}</definedName>
    <definedName name="ㄹㄴㄹㄴㄹㄴㄹㅇ">#REF!</definedName>
    <definedName name="ㄹㄴㅁㄹㄴ" hidden="1">{#N/A,"수불부",FALSE,"사급자재수불서";#N/A,"수불부",FALSE,"사급자재수불서"}</definedName>
    <definedName name="ㄹㄴㅁㄹㅇㄴ" hidden="1">{"'Sheet1'!$D$19","'Sheet1'!$B$22:$E$22"}</definedName>
    <definedName name="ㄹㄴㅁㄹㅇㄴㅁㄹㅇㄴㅁ" localSheetId="0" hidden="1">{#N/A,#N/A,FALSE,"단축1";#N/A,#N/A,FALSE,"단축2";#N/A,#N/A,FALSE,"단축3";#N/A,#N/A,FALSE,"장축";#N/A,#N/A,FALSE,"4WD"}</definedName>
    <definedName name="ㄹㄴㅁㄹㅇㄴㅁㄹㅇㄴㅁ" localSheetId="1" hidden="1">{#N/A,#N/A,FALSE,"단축1";#N/A,#N/A,FALSE,"단축2";#N/A,#N/A,FALSE,"단축3";#N/A,#N/A,FALSE,"장축";#N/A,#N/A,FALSE,"4WD"}</definedName>
    <definedName name="ㄹㄴㅁㄹㅇㄴㅁㄹㅇㄴㅁ" hidden="1">{#N/A,#N/A,FALSE,"단축1";#N/A,#N/A,FALSE,"단축2";#N/A,#N/A,FALSE,"단축3";#N/A,#N/A,FALSE,"장축";#N/A,#N/A,FALSE,"4WD"}</definedName>
    <definedName name="ㄹㄴㅇㄹ"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ㄹㄴㅇㄹㄴㅇㄹㄴㄱㄴㅇ" localSheetId="0" hidden="1">{#N/A,#N/A,FALSE,"지침";#N/A,#N/A,FALSE,"환경분석";#N/A,#N/A,FALSE,"Sheet16"}</definedName>
    <definedName name="ㄹㄴㅇㄹㄴㅇㄹㄴㄱㄴㅇ" hidden="1">{#N/A,#N/A,FALSE,"지침";#N/A,#N/A,FALSE,"환경분석";#N/A,#N/A,FALSE,"Sheet16"}</definedName>
    <definedName name="ㄹㄴㅇㅁㄹㄴ"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ㄴㅇㅁㄹㄴ"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ㄱㄷㅈㄴㅇㄹㅇㄴㄹ"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ㄱㄷㅈㄴㅇㄹㅇㄴㄹ"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ㄹㄷㄹ" localSheetId="0" hidden="1">{#N/A,#N/A,FALSE,"단축1";#N/A,#N/A,FALSE,"단축2";#N/A,#N/A,FALSE,"단축3";#N/A,#N/A,FALSE,"장축";#N/A,#N/A,FALSE,"4WD"}</definedName>
    <definedName name="ㄹㄷㄹ" localSheetId="1" hidden="1">{#N/A,#N/A,FALSE,"단축1";#N/A,#N/A,FALSE,"단축2";#N/A,#N/A,FALSE,"단축3";#N/A,#N/A,FALSE,"장축";#N/A,#N/A,FALSE,"4WD"}</definedName>
    <definedName name="ㄹㄷㄹ" hidden="1">{#N/A,#N/A,FALSE,"단축1";#N/A,#N/A,FALSE,"단축2";#N/A,#N/A,FALSE,"단축3";#N/A,#N/A,FALSE,"장축";#N/A,#N/A,FALSE,"4WD"}</definedName>
    <definedName name="ㄹㄷㅈ" hidden="1">'[104]2500'!#REF!</definedName>
    <definedName name="ㄹㄷㅈㄹㄹㄹ" hidden="1">#N/A</definedName>
    <definedName name="ㄹ도자ㅗ" localSheetId="0" hidden="1">{#N/A,#N/A,FALSE,"초도품";#N/A,#N/A,FALSE,"초도품 (2)";#N/A,#N/A,FALSE,"초도품 (3)";#N/A,#N/A,FALSE,"초도품 (4)";#N/A,#N/A,FALSE,"초도품 (5)";#N/A,#N/A,FALSE,"초도품 (6)"}</definedName>
    <definedName name="ㄹ도자ㅗ" localSheetId="1" hidden="1">{#N/A,#N/A,FALSE,"초도품";#N/A,#N/A,FALSE,"초도품 (2)";#N/A,#N/A,FALSE,"초도품 (3)";#N/A,#N/A,FALSE,"초도품 (4)";#N/A,#N/A,FALSE,"초도품 (5)";#N/A,#N/A,FALSE,"초도품 (6)"}</definedName>
    <definedName name="ㄹ도자ㅗ" hidden="1">{#N/A,#N/A,FALSE,"초도품";#N/A,#N/A,FALSE,"초도품 (2)";#N/A,#N/A,FALSE,"초도품 (3)";#N/A,#N/A,FALSE,"초도품 (4)";#N/A,#N/A,FALSE,"초도품 (5)";#N/A,#N/A,FALSE,"초도품 (6)"}</definedName>
    <definedName name="ㄹㄹ" localSheetId="0">#REF!</definedName>
    <definedName name="ㄹㄹ">#REF!</definedName>
    <definedName name="ㄹㄹ_1" hidden="1">{#N/A,#N/A,FALSE,"매출이익"}</definedName>
    <definedName name="ㄹㄹ_2" hidden="1">{#N/A,#N/A,FALSE,"매출이익"}</definedName>
    <definedName name="ㄹㄹ_3" hidden="1">{#N/A,#N/A,FALSE,"매출이익"}</definedName>
    <definedName name="ㄹㄹ_4" hidden="1">{#N/A,#N/A,FALSE,"매출이익"}</definedName>
    <definedName name="ㄹㄹㄴ" localSheetId="0" hidden="1">{#N/A,#N/A,FALSE,"단축1";#N/A,#N/A,FALSE,"단축2";#N/A,#N/A,FALSE,"단축3";#N/A,#N/A,FALSE,"장축";#N/A,#N/A,FALSE,"4WD"}</definedName>
    <definedName name="ㄹㄹㄴ" localSheetId="1" hidden="1">{#N/A,#N/A,FALSE,"단축1";#N/A,#N/A,FALSE,"단축2";#N/A,#N/A,FALSE,"단축3";#N/A,#N/A,FALSE,"장축";#N/A,#N/A,FALSE,"4WD"}</definedName>
    <definedName name="ㄹㄹㄴ" hidden="1">{#N/A,#N/A,FALSE,"단축1";#N/A,#N/A,FALSE,"단축2";#N/A,#N/A,FALSE,"단축3";#N/A,#N/A,FALSE,"장축";#N/A,#N/A,FALSE,"4WD"}</definedName>
    <definedName name="ㄹㄹㄹ" localSheetId="0" hidden="1">{#N/A,#N/A,FALSE,"단축1";#N/A,#N/A,FALSE,"단축2";#N/A,#N/A,FALSE,"단축3";#N/A,#N/A,FALSE,"장축";#N/A,#N/A,FALSE,"4WD"}</definedName>
    <definedName name="ㄹㄹㄹ" localSheetId="1" hidden="1">{#N/A,#N/A,FALSE,"단축1";#N/A,#N/A,FALSE,"단축2";#N/A,#N/A,FALSE,"단축3";#N/A,#N/A,FALSE,"장축";#N/A,#N/A,FALSE,"4WD"}</definedName>
    <definedName name="ㄹㄹㄹ" hidden="1">{#N/A,#N/A,FALSE,"단축1";#N/A,#N/A,FALSE,"단축2";#N/A,#N/A,FALSE,"단축3";#N/A,#N/A,FALSE,"장축";#N/A,#N/A,FALSE,"4WD"}</definedName>
    <definedName name="ㄹㄹㄹ." hidden="1">{#N/A,#N/A,FALSE,"단축1";#N/A,#N/A,FALSE,"단축2";#N/A,#N/A,FALSE,"단축3";#N/A,#N/A,FALSE,"장축";#N/A,#N/A,FALSE,"4WD"}</definedName>
    <definedName name="ㄹㄹㄹㄴㄹㄹㄷㅈ">#REF!</definedName>
    <definedName name="ㄹㄹㄹㄴㅇㅁㄹㄴㄴㄹㅇ" localSheetId="0" hidden="1">{#N/A,#N/A,FALSE,"PART-1234-8-12-9(41)";#N/A,#N/A,FALSE,"PARTS-2(3)";#N/A,#N/A,FALSE,"VAN SYSTEM";#N/A,#N/A,FALSE,"PARTS-10(26)";#N/A,#N/A,FALSE,"PART-5-6-7-11(14)";#N/A,#N/A,FALSE,"PARTS-4(3)";#N/A,#N/A,FALSE,"PCLASS"}</definedName>
    <definedName name="ㄹㄹㄹㄴㅇㅁㄹㄴㄴㄹㅇ" hidden="1">{#N/A,#N/A,FALSE,"PART-1234-8-12-9(41)";#N/A,#N/A,FALSE,"PARTS-2(3)";#N/A,#N/A,FALSE,"VAN SYSTEM";#N/A,#N/A,FALSE,"PARTS-10(26)";#N/A,#N/A,FALSE,"PART-5-6-7-11(14)";#N/A,#N/A,FALSE,"PARTS-4(3)";#N/A,#N/A,FALSE,"PCLASS"}</definedName>
    <definedName name="ㄹㄹㄹㄷㄷ" hidden="1">{#N/A,#N/A,FALSE,"손익표지";#N/A,#N/A,FALSE,"손익계산";#N/A,#N/A,FALSE,"일반관리비";#N/A,#N/A,FALSE,"영업외수익";#N/A,#N/A,FALSE,"영업외비용";#N/A,#N/A,FALSE,"매출액";#N/A,#N/A,FALSE,"요약손익";#N/A,#N/A,FALSE,"요약대차";#N/A,#N/A,FALSE,"매출채권현황";#N/A,#N/A,FALSE,"매출채권명세"}</definedName>
    <definedName name="ㄹㄹㄹㄹ" localSheetId="0" hidden="1">{#N/A,#N/A,FALSE,"단축1";#N/A,#N/A,FALSE,"단축2";#N/A,#N/A,FALSE,"단축3";#N/A,#N/A,FALSE,"장축";#N/A,#N/A,FALSE,"4WD"}</definedName>
    <definedName name="ㄹㄹㄹㄹ" localSheetId="1" hidden="1">{#N/A,#N/A,FALSE,"단축1";#N/A,#N/A,FALSE,"단축2";#N/A,#N/A,FALSE,"단축3";#N/A,#N/A,FALSE,"장축";#N/A,#N/A,FALSE,"4WD"}</definedName>
    <definedName name="ㄹㄹㄹㄹ" hidden="1">{#N/A,#N/A,FALSE,"단축1";#N/A,#N/A,FALSE,"단축2";#N/A,#N/A,FALSE,"단축3";#N/A,#N/A,FALSE,"장축";#N/A,#N/A,FALSE,"4WD"}</definedName>
    <definedName name="ㄹㄹㄹㄹㄹ" localSheetId="0" hidden="1">{#N/A,#N/A,FALSE,"지침";#N/A,#N/A,FALSE,"환경분석";#N/A,#N/A,FALSE,"Sheet16"}</definedName>
    <definedName name="ㄹㄹㄹㄹㄹ" hidden="1">{#N/A,#N/A,FALSE,"지침";#N/A,#N/A,FALSE,"환경분석";#N/A,#N/A,FALSE,"Sheet16"}</definedName>
    <definedName name="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 hidden="1">{#N/A,#N/A,FALSE,"손익표지";#N/A,#N/A,FALSE,"손익계산";#N/A,#N/A,FALSE,"일반관리비";#N/A,#N/A,FALSE,"영업외수익";#N/A,#N/A,FALSE,"영업외비용";#N/A,#N/A,FALSE,"매출액";#N/A,#N/A,FALSE,"요약손익";#N/A,#N/A,FALSE,"요약대차";#N/A,#N/A,FALSE,"매출채권현황";#N/A,#N/A,FALSE,"매출채권명세"}</definedName>
    <definedName name="ㄹㄹㄹㄹㄹㄹㄹ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ㄹㄹㄹㄹㄹㄹㄹㄹ" hidden="1">{#N/A,#N/A,FALSE,"Sheet1"}</definedName>
    <definedName name="ㄹㄹㄹㄹㄹㄹㄹㄹㄹ_1" hidden="1">{#N/A,#N/A,FALSE,"Sheet1"}</definedName>
    <definedName name="ㄹㄹㄹㄹㄹㄹㄹㄹㄹ_2" hidden="1">{#N/A,#N/A,FALSE,"Sheet1"}</definedName>
    <definedName name="ㄹㄹㄹㄹㄹㄹㄹㄹㄹ_3" hidden="1">{#N/A,#N/A,FALSE,"Sheet1"}</definedName>
    <definedName name="ㄹㄹㅇㄴㄹ" localSheetId="0" hidden="1">{#N/A,#N/A,FALSE,"PART-1234-8-12-9(41)";#N/A,#N/A,FALSE,"PARTS-2(3)";#N/A,#N/A,FALSE,"VAN SYSTEM";#N/A,#N/A,FALSE,"PARTS-10(26)";#N/A,#N/A,FALSE,"PART-5-6-7-11(14)";#N/A,#N/A,FALSE,"PARTS-4(3)";#N/A,#N/A,FALSE,"PCLASS"}</definedName>
    <definedName name="ㄹㄹㅇㄴㄹ" hidden="1">{#N/A,#N/A,FALSE,"PART-1234-8-12-9(41)";#N/A,#N/A,FALSE,"PARTS-2(3)";#N/A,#N/A,FALSE,"VAN SYSTEM";#N/A,#N/A,FALSE,"PARTS-10(26)";#N/A,#N/A,FALSE,"PART-5-6-7-11(14)";#N/A,#N/A,FALSE,"PARTS-4(3)";#N/A,#N/A,FALSE,"PCLASS"}</definedName>
    <definedName name="ㄹㄹㅇㅇ" hidden="1">{"'Sheet1'!$A$1:$H$36"}</definedName>
    <definedName name="ㄹㄹㅇㅇㅇㅇㅇㅇㅇㅇㅇ" hidden="1">{#N/A,#N/A,FALSE,"삼진정공";#N/A,#N/A,FALSE,"영신금속";#N/A,#N/A,FALSE,"태양금속";#N/A,#N/A,FALSE,"진합정공";#N/A,#N/A,FALSE,"코리아";#N/A,#N/A,FALSE,"풍강금속";#N/A,#N/A,FALSE,"선일기계"}</definedName>
    <definedName name="ㄹㄹ호" localSheetId="0" hidden="1">{#N/A,#N/A,FALSE,"단축1";#N/A,#N/A,FALSE,"단축2";#N/A,#N/A,FALSE,"단축3";#N/A,#N/A,FALSE,"장축";#N/A,#N/A,FALSE,"4WD"}</definedName>
    <definedName name="ㄹㄹ호" localSheetId="1" hidden="1">{#N/A,#N/A,FALSE,"단축1";#N/A,#N/A,FALSE,"단축2";#N/A,#N/A,FALSE,"단축3";#N/A,#N/A,FALSE,"장축";#N/A,#N/A,FALSE,"4WD"}</definedName>
    <definedName name="ㄹㄹ호" hidden="1">{#N/A,#N/A,FALSE,"단축1";#N/A,#N/A,FALSE,"단축2";#N/A,#N/A,FALSE,"단축3";#N/A,#N/A,FALSE,"장축";#N/A,#N/A,FALSE,"4WD"}</definedName>
    <definedName name="ㄹ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로ㅗㅓㅎ" localSheetId="0" hidden="1">{"'자리배치도'!$AG$1:$CI$28"}</definedName>
    <definedName name="ㄹ로ㅗㅓㅎ" hidden="1">{"'자리배치도'!$AG$1:$CI$28"}</definedName>
    <definedName name="ㄹ류ㅠㅠ" localSheetId="0" hidden="1">{#N/A,#N/A,FALSE,"단축1";#N/A,#N/A,FALSE,"단축2";#N/A,#N/A,FALSE,"단축3";#N/A,#N/A,FALSE,"장축";#N/A,#N/A,FALSE,"4WD"}</definedName>
    <definedName name="ㄹ류ㅠㅠ" localSheetId="1" hidden="1">{#N/A,#N/A,FALSE,"단축1";#N/A,#N/A,FALSE,"단축2";#N/A,#N/A,FALSE,"단축3";#N/A,#N/A,FALSE,"장축";#N/A,#N/A,FALSE,"4WD"}</definedName>
    <definedName name="ㄹ류ㅠㅠ" hidden="1">{#N/A,#N/A,FALSE,"단축1";#N/A,#N/A,FALSE,"단축2";#N/A,#N/A,FALSE,"단축3";#N/A,#N/A,FALSE,"장축";#N/A,#N/A,FALSE,"4WD"}</definedName>
    <definedName name="ㄹㄻㅇㄴ" hidden="1">{#N/A,#N/A,FALSE,"손익표지";#N/A,#N/A,FALSE,"손익계산";#N/A,#N/A,FALSE,"일반관리비";#N/A,#N/A,FALSE,"영업외수익";#N/A,#N/A,FALSE,"영업외비용";#N/A,#N/A,FALSE,"매출액";#N/A,#N/A,FALSE,"요약손익";#N/A,#N/A,FALSE,"요약대차";#N/A,#N/A,FALSE,"매출채권현황";#N/A,#N/A,FALSE,"매출채권명세"}</definedName>
    <definedName name="ㄹㄻㅎㅎ" localSheetId="0">#REF!</definedName>
    <definedName name="ㄹㄻㅎㅎ">#REF!</definedName>
    <definedName name="ㄹㅀ" localSheetId="0" hidden="1">{"'자리배치도'!$AG$1:$CI$28"}</definedName>
    <definedName name="ㄹㅀ" hidden="1">{"'자리배치도'!$AG$1:$CI$28"}</definedName>
    <definedName name="ㄹㅇ" localSheetId="0" hidden="1">{#N/A,#N/A,TRUE,"Y생산";#N/A,#N/A,TRUE,"Y판매";#N/A,#N/A,TRUE,"Y총물량";#N/A,#N/A,TRUE,"Y능력";#N/A,#N/A,TRUE,"YKD"}</definedName>
    <definedName name="ㄹㅇ" localSheetId="1" hidden="1">{#N/A,#N/A,TRUE,"Y생산";#N/A,#N/A,TRUE,"Y판매";#N/A,#N/A,TRUE,"Y총물량";#N/A,#N/A,TRUE,"Y능력";#N/A,#N/A,TRUE,"YKD"}</definedName>
    <definedName name="ㄹㅇ" hidden="1">{#N/A,#N/A,TRUE,"Y생산";#N/A,#N/A,TRUE,"Y판매";#N/A,#N/A,TRUE,"Y총물량";#N/A,#N/A,TRUE,"Y능력";#N/A,#N/A,TRUE,"YKD"}</definedName>
    <definedName name="ㄹㅇㄴ" localSheetId="0">#REF!</definedName>
    <definedName name="ㄹㅇㄴ">#REF!</definedName>
    <definedName name="ㄹㅇㄴㄱㄱㄱㄴㅅㄷㄷ" localSheetId="0">#REF!</definedName>
    <definedName name="ㄹㅇㄴㄱㄱㄱㄴㅅㄷㄷ">#REF!</definedName>
    <definedName name="ㄹㅇㄴㄷㄹ" localSheetId="0" hidden="1">{#N/A,#N/A,FALSE,"단축1";#N/A,#N/A,FALSE,"단축2";#N/A,#N/A,FALSE,"단축3";#N/A,#N/A,FALSE,"장축";#N/A,#N/A,FALSE,"4WD"}</definedName>
    <definedName name="ㄹㅇㄴㄷㄹ" localSheetId="1" hidden="1">{#N/A,#N/A,FALSE,"단축1";#N/A,#N/A,FALSE,"단축2";#N/A,#N/A,FALSE,"단축3";#N/A,#N/A,FALSE,"장축";#N/A,#N/A,FALSE,"4WD"}</definedName>
    <definedName name="ㄹㅇㄴㄷㄹ" hidden="1">{#N/A,#N/A,FALSE,"단축1";#N/A,#N/A,FALSE,"단축2";#N/A,#N/A,FALSE,"단축3";#N/A,#N/A,FALSE,"장축";#N/A,#N/A,FALSE,"4WD"}</definedName>
    <definedName name="ㄹㅇㄴㄹㄴㅇㄹ" hidden="1">{#N/A,#N/A,FALSE,"단축1";#N/A,#N/A,FALSE,"단축2";#N/A,#N/A,FALSE,"단축3";#N/A,#N/A,FALSE,"장축";#N/A,#N/A,FALSE,"4WD"}</definedName>
    <definedName name="ㄹㅇㄴㅁㄹ" localSheetId="0" hidden="1">{#N/A,#N/A,FALSE,"단축1";#N/A,#N/A,FALSE,"단축2";#N/A,#N/A,FALSE,"단축3";#N/A,#N/A,FALSE,"장축";#N/A,#N/A,FALSE,"4WD"}</definedName>
    <definedName name="ㄹㅇㄴㅁㄹ" localSheetId="1" hidden="1">{#N/A,#N/A,FALSE,"단축1";#N/A,#N/A,FALSE,"단축2";#N/A,#N/A,FALSE,"단축3";#N/A,#N/A,FALSE,"장축";#N/A,#N/A,FALSE,"4WD"}</definedName>
    <definedName name="ㄹㅇㄴㅁㄹ" hidden="1">{#N/A,#N/A,FALSE,"단축1";#N/A,#N/A,FALSE,"단축2";#N/A,#N/A,FALSE,"단축3";#N/A,#N/A,FALSE,"장축";#N/A,#N/A,FALSE,"4WD"}</definedName>
    <definedName name="ㄹㅇㄴㅁㅁㄹㅇㄴㄹㅇㄴ" localSheetId="0" hidden="1">{"'자리배치도'!$AG$1:$CI$28"}</definedName>
    <definedName name="ㄹㅇㄴㅁㅁㄹㅇㄴㄹㅇㄴ" hidden="1">{"'자리배치도'!$AG$1:$CI$28"}</definedName>
    <definedName name="ㄹㅇㄶ" hidden="1">[95]Sheet2!$A$6:$A$216</definedName>
    <definedName name="ㄹㅇㄶㄴ" hidden="1">#REF!</definedName>
    <definedName name="ㄹㅇㄶ옿" hidden="1">[95]I一般比!$I$5:$I$30</definedName>
    <definedName name="ㄹㅇ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ㄹㅇㄹㄴㄹㄷㅈ" localSheetId="0">#REF!</definedName>
    <definedName name="ㄹㅇㄹㄴㄹㄷㅈ">#REF!</definedName>
    <definedName name="ㄹㅇㄹㅇㄴ" hidden="1">[11]양식3!#REF!</definedName>
    <definedName name="ㄹㅇㄹㅇㄹㅇ" hidden="1">[5]양식3!#REF!</definedName>
    <definedName name="ㄹㅇㅀ" localSheetId="0" hidden="1">{#N/A,#N/A,FALSE,"단축1";#N/A,#N/A,FALSE,"단축2";#N/A,#N/A,FALSE,"단축3";#N/A,#N/A,FALSE,"장축";#N/A,#N/A,FALSE,"4WD"}</definedName>
    <definedName name="ㄹㅇㅀ" localSheetId="1" hidden="1">{#N/A,#N/A,FALSE,"단축1";#N/A,#N/A,FALSE,"단축2";#N/A,#N/A,FALSE,"단축3";#N/A,#N/A,FALSE,"장축";#N/A,#N/A,FALSE,"4WD"}</definedName>
    <definedName name="ㄹㅇㅀ" hidden="1">{#N/A,#N/A,FALSE,"단축1";#N/A,#N/A,FALSE,"단축2";#N/A,#N/A,FALSE,"단축3";#N/A,#N/A,FALSE,"장축";#N/A,#N/A,FALSE,"4WD"}</definedName>
    <definedName name="ㄹㅇㅀㅇㄹ" hidden="1">{#N/A,#N/A,FALSE,"Sheet1"}</definedName>
    <definedName name="ㄹㅇㅀㅇㄹ_1" hidden="1">{#N/A,#N/A,FALSE,"Sheet1"}</definedName>
    <definedName name="ㄹㅇㅀㅇㄹ_2" hidden="1">{#N/A,#N/A,FALSE,"Sheet1"}</definedName>
    <definedName name="ㄹㅇㅀㅇㄹ_3" hidden="1">{#N/A,#N/A,FALSE,"Sheet1"}</definedName>
    <definedName name="ㄹㅇㅇㄹ" localSheetId="0" hidden="1">{#N/A,#N/A,FALSE,"단축1";#N/A,#N/A,FALSE,"단축2";#N/A,#N/A,FALSE,"단축3";#N/A,#N/A,FALSE,"장축";#N/A,#N/A,FALSE,"4WD"}</definedName>
    <definedName name="ㄹㅇㅇㄹ" localSheetId="1" hidden="1">{#N/A,#N/A,FALSE,"단축1";#N/A,#N/A,FALSE,"단축2";#N/A,#N/A,FALSE,"단축3";#N/A,#N/A,FALSE,"장축";#N/A,#N/A,FALSE,"4WD"}</definedName>
    <definedName name="ㄹㅇㅇㄹ" hidden="1">{#N/A,#N/A,FALSE,"단축1";#N/A,#N/A,FALSE,"단축2";#N/A,#N/A,FALSE,"단축3";#N/A,#N/A,FALSE,"장축";#N/A,#N/A,FALSE,"4WD"}</definedName>
    <definedName name="ㄹㅇㅇㄻㅇㄻㄴㄹㅇㄴ" localSheetId="0" hidden="1">{"'자리배치도'!$AG$1:$CI$28"}</definedName>
    <definedName name="ㄹㅇㅇㄻㅇㄻㄴㄹㅇㄴ" hidden="1">{"'자리배치도'!$AG$1:$CI$28"}</definedName>
    <definedName name="ㄹㅇ유" localSheetId="0" hidden="1">{#N/A,#N/A,FALSE,"단축1";#N/A,#N/A,FALSE,"단축2";#N/A,#N/A,FALSE,"단축3";#N/A,#N/A,FALSE,"장축";#N/A,#N/A,FALSE,"4WD"}</definedName>
    <definedName name="ㄹㅇ유" localSheetId="1" hidden="1">{#N/A,#N/A,FALSE,"단축1";#N/A,#N/A,FALSE,"단축2";#N/A,#N/A,FALSE,"단축3";#N/A,#N/A,FALSE,"장축";#N/A,#N/A,FALSE,"4WD"}</definedName>
    <definedName name="ㄹㅇ유" hidden="1">{#N/A,#N/A,FALSE,"단축1";#N/A,#N/A,FALSE,"단축2";#N/A,#N/A,FALSE,"단축3";#N/A,#N/A,FALSE,"장축";#N/A,#N/A,FALSE,"4WD"}</definedName>
    <definedName name="ㄹㅇㅋㄴ류ㅗㅌ르" hidden="1">{#N/A,#N/A,FALSE,"초도품";#N/A,#N/A,FALSE,"초도품 (2)";#N/A,#N/A,FALSE,"초도품 (3)";#N/A,#N/A,FALSE,"초도품 (4)";#N/A,#N/A,FALSE,"초도품 (5)";#N/A,#N/A,FALSE,"초도품 (6)"}</definedName>
    <definedName name="ㄹㅇㅎ" localSheetId="0" hidden="1">{#N/A,#N/A,FALSE,"단축1";#N/A,#N/A,FALSE,"단축2";#N/A,#N/A,FALSE,"단축3";#N/A,#N/A,FALSE,"장축";#N/A,#N/A,FALSE,"4WD"}</definedName>
    <definedName name="ㄹㅇㅎ" localSheetId="1" hidden="1">{#N/A,#N/A,FALSE,"단축1";#N/A,#N/A,FALSE,"단축2";#N/A,#N/A,FALSE,"단축3";#N/A,#N/A,FALSE,"장축";#N/A,#N/A,FALSE,"4WD"}</definedName>
    <definedName name="ㄹㅇㅎ" hidden="1">{#N/A,#N/A,FALSE,"단축1";#N/A,#N/A,FALSE,"단축2";#N/A,#N/A,FALSE,"단축3";#N/A,#N/A,FALSE,"장축";#N/A,#N/A,FALSE,"4WD"}</definedName>
    <definedName name="ㄹㅇㅎㄷㅀㄴㄷ" hidden="1">{#N/A,#N/A,FALSE,"단축1";#N/A,#N/A,FALSE,"단축2";#N/A,#N/A,FALSE,"단축3";#N/A,#N/A,FALSE,"장축";#N/A,#N/A,FALSE,"4WD"}</definedName>
    <definedName name="ㄹㅇㅎㄿ" hidden="1">{#N/A,#N/A,FALSE,"인원";#N/A,#N/A,FALSE,"비용2";#N/A,#N/A,FALSE,"비용1";#N/A,#N/A,FALSE,"비용";#N/A,#N/A,FALSE,"보증2";#N/A,#N/A,FALSE,"보증1";#N/A,#N/A,FALSE,"보증";#N/A,#N/A,FALSE,"손익1";#N/A,#N/A,FALSE,"손익";#N/A,#N/A,FALSE,"부서별매출";#N/A,#N/A,FALSE,"매출"}</definedName>
    <definedName name="ㄹㅇㅎ오" hidden="1">{#N/A,#N/A,FALSE,"손익표지";#N/A,#N/A,FALSE,"손익계산";#N/A,#N/A,FALSE,"일반관리비";#N/A,#N/A,FALSE,"영업외수익";#N/A,#N/A,FALSE,"영업외비용";#N/A,#N/A,FALSE,"매출액";#N/A,#N/A,FALSE,"요약손익";#N/A,#N/A,FALSE,"요약대차";#N/A,#N/A,FALSE,"매출채권현황";#N/A,#N/A,FALSE,"매출채권명세"}</definedName>
    <definedName name="ㄹ아ㅣㅇㅎ리" hidden="1">{#N/A,#N/A,FALSE,"UNIT";#N/A,#N/A,FALSE,"UNIT";#N/A,#N/A,FALSE,"계정"}</definedName>
    <definedName name="ㄹ어미ㅏㄹ" hidden="1">{"'Sheet1'!$D$19","'Sheet1'!$B$22:$E$22"}</definedName>
    <definedName name="ㄹ어ㅓ럴" localSheetId="0" hidden="1">{#N/A,#N/A,FALSE,"단축1";#N/A,#N/A,FALSE,"단축2";#N/A,#N/A,FALSE,"단축3";#N/A,#N/A,FALSE,"장축";#N/A,#N/A,FALSE,"4WD"}</definedName>
    <definedName name="ㄹ어ㅓ럴" localSheetId="1" hidden="1">{#N/A,#N/A,FALSE,"단축1";#N/A,#N/A,FALSE,"단축2";#N/A,#N/A,FALSE,"단축3";#N/A,#N/A,FALSE,"장축";#N/A,#N/A,FALSE,"4WD"}</definedName>
    <definedName name="ㄹ어ㅓ럴" hidden="1">{#N/A,#N/A,FALSE,"단축1";#N/A,#N/A,FALSE,"단축2";#N/A,#N/A,FALSE,"단축3";#N/A,#N/A,FALSE,"장축";#N/A,#N/A,FALSE,"4WD"}</definedName>
    <definedName name="ㄹ어ㅓ럴1" hidden="1">{#N/A,#N/A,FALSE,"단축1";#N/A,#N/A,FALSE,"단축2";#N/A,#N/A,FALSE,"단축3";#N/A,#N/A,FALSE,"장축";#N/A,#N/A,FALSE,"4WD"}</definedName>
    <definedName name="ㄹ호" localSheetId="0" hidden="1">{#N/A,#N/A,FALSE,"단축1";#N/A,#N/A,FALSE,"단축2";#N/A,#N/A,FALSE,"단축3";#N/A,#N/A,FALSE,"장축";#N/A,#N/A,FALSE,"4WD"}</definedName>
    <definedName name="ㄹ호" localSheetId="1" hidden="1">{#N/A,#N/A,FALSE,"단축1";#N/A,#N/A,FALSE,"단축2";#N/A,#N/A,FALSE,"단축3";#N/A,#N/A,FALSE,"장축";#N/A,#N/A,FALSE,"4WD"}</definedName>
    <definedName name="ㄹ호" hidden="1">{#N/A,#N/A,FALSE,"단축1";#N/A,#N/A,FALSE,"단축2";#N/A,#N/A,FALSE,"단축3";#N/A,#N/A,FALSE,"장축";#N/A,#N/A,FALSE,"4WD"}</definedName>
    <definedName name="ㄹ호ㅓㅓ" localSheetId="0" hidden="1">{#N/A,#N/A,FALSE,"단축1";#N/A,#N/A,FALSE,"단축2";#N/A,#N/A,FALSE,"단축3";#N/A,#N/A,FALSE,"장축";#N/A,#N/A,FALSE,"4WD"}</definedName>
    <definedName name="ㄹ호ㅓㅓ" localSheetId="1" hidden="1">{#N/A,#N/A,FALSE,"단축1";#N/A,#N/A,FALSE,"단축2";#N/A,#N/A,FALSE,"단축3";#N/A,#N/A,FALSE,"장축";#N/A,#N/A,FALSE,"4WD"}</definedName>
    <definedName name="ㄹ호ㅓㅓ" hidden="1">{#N/A,#N/A,FALSE,"단축1";#N/A,#N/A,FALSE,"단축2";#N/A,#N/A,FALSE,"단축3";#N/A,#N/A,FALSE,"장축";#N/A,#N/A,FALSE,"4WD"}</definedName>
    <definedName name="ㄹ혿ㅅㅎㄱㄷ">#REF!</definedName>
    <definedName name="ㄹ홀" hidden="1">{#N/A,#N/A,FALSE,"손익표지";#N/A,#N/A,FALSE,"손익계산";#N/A,#N/A,FALSE,"일반관리비";#N/A,#N/A,FALSE,"영업외수익";#N/A,#N/A,FALSE,"영업외비용";#N/A,#N/A,FALSE,"매출액";#N/A,#N/A,FALSE,"요약손익";#N/A,#N/A,FALSE,"요약대차";#N/A,#N/A,FALSE,"매출채권현황";#N/A,#N/A,FALSE,"매출채권명세"}</definedName>
    <definedName name="ㄹ홓로" hidden="1">{#N/A,#N/A,FALSE,"손익표지";#N/A,#N/A,FALSE,"손익계산";#N/A,#N/A,FALSE,"일반관리비";#N/A,#N/A,FALSE,"영업외수익";#N/A,#N/A,FALSE,"영업외비용";#N/A,#N/A,FALSE,"매출액";#N/A,#N/A,FALSE,"요약손익";#N/A,#N/A,FALSE,"요약대차";#N/A,#N/A,FALSE,"매출채권현황";#N/A,#N/A,FALSE,"매출채권명세"}</definedName>
    <definedName name="ㄹ히" localSheetId="0" hidden="1">{#N/A,#N/A,TRUE,"Y생산";#N/A,#N/A,TRUE,"Y판매";#N/A,#N/A,TRUE,"Y총물량";#N/A,#N/A,TRUE,"Y능력";#N/A,#N/A,TRUE,"YKD"}</definedName>
    <definedName name="ㄹ히" localSheetId="1" hidden="1">{#N/A,#N/A,TRUE,"Y생산";#N/A,#N/A,TRUE,"Y판매";#N/A,#N/A,TRUE,"Y총물량";#N/A,#N/A,TRUE,"Y능력";#N/A,#N/A,TRUE,"YKD"}</definedName>
    <definedName name="ㄹ히" hidden="1">{#N/A,#N/A,TRUE,"Y생산";#N/A,#N/A,TRUE,"Y판매";#N/A,#N/A,TRUE,"Y총물량";#N/A,#N/A,TRUE,"Y능력";#N/A,#N/A,TRUE,"YKD"}</definedName>
    <definedName name="라" localSheetId="0">#REF!</definedName>
    <definedName name="라">#REF!</definedName>
    <definedName name="라_1" hidden="1">{#N/A,#N/A,TRUE,"생산";#N/A,#N/A,TRUE,"표지"}</definedName>
    <definedName name="라_2" hidden="1">{#N/A,#N/A,TRUE,"생산";#N/A,#N/A,TRUE,"표지"}</definedName>
    <definedName name="라_3" hidden="1">{#N/A,#N/A,TRUE,"생산";#N/A,#N/A,TRUE,"표지"}</definedName>
    <definedName name="라_4" hidden="1">{#N/A,#N/A,TRUE,"생산";#N/A,#N/A,TRUE,"표지"}</definedName>
    <definedName name="라마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라아아" hidden="1">{#N/A,#N/A,FALSE,"1.CRITERIA";#N/A,#N/A,FALSE,"2.IS";#N/A,#N/A,FALSE,"3.BS";#N/A,#N/A,FALSE,"4.PER PL";#N/A,#N/A,FALSE,"5.INVESTMENT";#N/A,#N/A,FALSE,"6.공문";#N/A,#N/A,FALSE,"7.netinvest"}</definedName>
    <definedName name="라ㅏ" localSheetId="0">#REF!</definedName>
    <definedName name="라ㅏ">#REF!</definedName>
    <definedName name="라ㅓㄴㄹㅎ" localSheetId="0" hidden="1">{#N/A,#N/A,FALSE,"단축1";#N/A,#N/A,FALSE,"단축2";#N/A,#N/A,FALSE,"단축3";#N/A,#N/A,FALSE,"장축";#N/A,#N/A,FALSE,"4WD"}</definedName>
    <definedName name="라ㅓㄴㄹㅎ" localSheetId="1" hidden="1">{#N/A,#N/A,FALSE,"단축1";#N/A,#N/A,FALSE,"단축2";#N/A,#N/A,FALSE,"단축3";#N/A,#N/A,FALSE,"장축";#N/A,#N/A,FALSE,"4WD"}</definedName>
    <definedName name="라ㅓㄴㄹㅎ" hidden="1">{#N/A,#N/A,FALSE,"단축1";#N/A,#N/A,FALSE,"단축2";#N/A,#N/A,FALSE,"단축3";#N/A,#N/A,FALSE,"장축";#N/A,#N/A,FALSE,"4WD"}</definedName>
    <definedName name="라ㅣ"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라ㅣ"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라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란다리아" hidden="1">{#N/A,#N/A,FALSE,"정공"}</definedName>
    <definedName name="랑" localSheetId="0" hidden="1">{#N/A,#N/A,FALSE,"지침";#N/A,#N/A,FALSE,"환경분석";#N/A,#N/A,FALSE,"Sheet16"}</definedName>
    <definedName name="랑" hidden="1">{#N/A,#N/A,FALSE,"지침";#N/A,#N/A,FALSE,"환경분석";#N/A,#N/A,FALSE,"Sheet16"}</definedName>
    <definedName name="랑해" localSheetId="0" hidden="1">[146]CAUDIT!#REF!</definedName>
    <definedName name="랑해" hidden="1">[146]CAUDIT!#REF!</definedName>
    <definedName name="랴" hidden="1">{#N/A,#N/A,FALSE,"1.CRITERIA";#N/A,#N/A,FALSE,"2.IS";#N/A,#N/A,FALSE,"3.BS";#N/A,#N/A,FALSE,"4.PER PL";#N/A,#N/A,FALSE,"5.INVESTMENT";#N/A,#N/A,FALSE,"6.공문";#N/A,#N/A,FALSE,"7.netinvest"}</definedName>
    <definedName name="러" localSheetId="0" hidden="1">{#N/A,#N/A,FALSE,"단축1";#N/A,#N/A,FALSE,"단축2";#N/A,#N/A,FALSE,"단축3";#N/A,#N/A,FALSE,"장축";#N/A,#N/A,FALSE,"4WD"}</definedName>
    <definedName name="러" localSheetId="1" hidden="1">{#N/A,#N/A,FALSE,"단축1";#N/A,#N/A,FALSE,"단축2";#N/A,#N/A,FALSE,"단축3";#N/A,#N/A,FALSE,"장축";#N/A,#N/A,FALSE,"4WD"}</definedName>
    <definedName name="러" hidden="1">{#N/A,#N/A,FALSE,"단축1";#N/A,#N/A,FALSE,"단축2";#N/A,#N/A,FALSE,"단축3";#N/A,#N/A,FALSE,"장축";#N/A,#N/A,FALSE,"4WD"}</definedName>
    <definedName name="러시아" localSheetId="0" hidden="1">{#N/A,#N/A,FALSE,"단축1";#N/A,#N/A,FALSE,"단축2";#N/A,#N/A,FALSE,"단축3";#N/A,#N/A,FALSE,"장축";#N/A,#N/A,FALSE,"4WD"}</definedName>
    <definedName name="러시아" localSheetId="1" hidden="1">{#N/A,#N/A,FALSE,"단축1";#N/A,#N/A,FALSE,"단축2";#N/A,#N/A,FALSE,"단축3";#N/A,#N/A,FALSE,"장축";#N/A,#N/A,FALSE,"4WD"}</definedName>
    <definedName name="러시아" hidden="1">{#N/A,#N/A,FALSE,"단축1";#N/A,#N/A,FALSE,"단축2";#N/A,#N/A,FALSE,"단축3";#N/A,#N/A,FALSE,"장축";#N/A,#N/A,FALSE,"4WD"}</definedName>
    <definedName name="러ㅏㅇ"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렁ㅁ니만ㅇ" localSheetId="0" hidden="1">{#N/A,#N/A,FALSE,"주요여수신";#N/A,#N/A,FALSE,"수신금리";#N/A,#N/A,FALSE,"대출금리";#N/A,#N/A,FALSE,"신규대출";#N/A,#N/A,FALSE,"총액대출"}</definedName>
    <definedName name="렁ㅁ니만ㅇ" localSheetId="1" hidden="1">{#N/A,#N/A,FALSE,"주요여수신";#N/A,#N/A,FALSE,"수신금리";#N/A,#N/A,FALSE,"대출금리";#N/A,#N/A,FALSE,"신규대출";#N/A,#N/A,FALSE,"총액대출"}</definedName>
    <definedName name="렁ㅁ니만ㅇ" hidden="1">{#N/A,#N/A,FALSE,"주요여수신";#N/A,#N/A,FALSE,"수신금리";#N/A,#N/A,FALSE,"대출금리";#N/A,#N/A,FALSE,"신규대출";#N/A,#N/A,FALSE,"총액대출"}</definedName>
    <definedName name="레미콘">#REF!</definedName>
    <definedName name="레미콘재고">#REF!</definedName>
    <definedName name="로" hidden="1">{#N/A,#N/A,FALSE,"1.CRITERIA";#N/A,#N/A,FALSE,"2.IS";#N/A,#N/A,FALSE,"3.BS";#N/A,#N/A,FALSE,"4.PER PL";#N/A,#N/A,FALSE,"5.INVESTMENT";#N/A,#N/A,FALSE,"6.공문";#N/A,#N/A,FALSE,"7.netinvest"}</definedName>
    <definedName name="로고" hidden="1">{#N/A,#N/A,FALSE,"단축1";#N/A,#N/A,FALSE,"단축2";#N/A,#N/A,FALSE,"단축3";#N/A,#N/A,FALSE,"장축";#N/A,#N/A,FALSE,"4WD"}</definedName>
    <definedName name="로놓ㄹ" localSheetId="0" hidden="1">{#N/A,#N/A,FALSE,"PART-1234-8-12-9(41)";#N/A,#N/A,FALSE,"PARTS-2(3)";#N/A,#N/A,FALSE,"VAN SYSTEM";#N/A,#N/A,FALSE,"PARTS-10(26)";#N/A,#N/A,FALSE,"PART-5-6-7-11(14)";#N/A,#N/A,FALSE,"PARTS-4(3)";#N/A,#N/A,FALSE,"PCLASS"}</definedName>
    <definedName name="로놓ㄹ" hidden="1">{#N/A,#N/A,FALSE,"PART-1234-8-12-9(41)";#N/A,#N/A,FALSE,"PARTS-2(3)";#N/A,#N/A,FALSE,"VAN SYSTEM";#N/A,#N/A,FALSE,"PARTS-10(26)";#N/A,#N/A,FALSE,"PART-5-6-7-11(14)";#N/A,#N/A,FALSE,"PARTS-4(3)";#N/A,#N/A,FALSE,"PCLASS"}</definedName>
    <definedName name="로로" hidden="1">{#N/A,#N/A,FALSE,"단축1";#N/A,#N/A,FALSE,"단축2";#N/A,#N/A,FALSE,"단축3";#N/A,#N/A,FALSE,"장축";#N/A,#N/A,FALSE,"4WD"}</definedName>
    <definedName name="로봇설계" hidden="1">{#N/A,#N/A,FALSE,"UNIT";#N/A,#N/A,FALSE,"UNIT";#N/A,#N/A,FALSE,"계정"}</definedName>
    <definedName name="로억셧아ㅓㅕㅏㅓ" localSheetId="0" hidden="1">{#N/A,#N/A,FALSE,"단축1";#N/A,#N/A,FALSE,"단축2";#N/A,#N/A,FALSE,"단축3";#N/A,#N/A,FALSE,"장축";#N/A,#N/A,FALSE,"4WD"}</definedName>
    <definedName name="로억셧아ㅓㅕㅏㅓ" localSheetId="1" hidden="1">{#N/A,#N/A,FALSE,"단축1";#N/A,#N/A,FALSE,"단축2";#N/A,#N/A,FALSE,"단축3";#N/A,#N/A,FALSE,"장축";#N/A,#N/A,FALSE,"4WD"}</definedName>
    <definedName name="로억셧아ㅓㅕㅏㅓ" hidden="1">{#N/A,#N/A,FALSE,"단축1";#N/A,#N/A,FALSE,"단축2";#N/A,#N/A,FALSE,"단축3";#N/A,#N/A,FALSE,"장축";#N/A,#N/A,FALSE,"4WD"}</definedName>
    <definedName name="로커카바" localSheetId="0" hidden="1">{#N/A,#N/A,FALSE,"단축1";#N/A,#N/A,FALSE,"단축2";#N/A,#N/A,FALSE,"단축3";#N/A,#N/A,FALSE,"장축";#N/A,#N/A,FALSE,"4WD"}</definedName>
    <definedName name="로커카바" localSheetId="1" hidden="1">{#N/A,#N/A,FALSE,"단축1";#N/A,#N/A,FALSE,"단축2";#N/A,#N/A,FALSE,"단축3";#N/A,#N/A,FALSE,"장축";#N/A,#N/A,FALSE,"4WD"}</definedName>
    <definedName name="로커카바" hidden="1">{#N/A,#N/A,FALSE,"단축1";#N/A,#N/A,FALSE,"단축2";#N/A,#N/A,FALSE,"단축3";#N/A,#N/A,FALSE,"장축";#N/A,#N/A,FALSE,"4WD"}</definedName>
    <definedName name="로커카바검사결과" localSheetId="0" hidden="1">{#N/A,#N/A,FALSE,"단축1";#N/A,#N/A,FALSE,"단축2";#N/A,#N/A,FALSE,"단축3";#N/A,#N/A,FALSE,"장축";#N/A,#N/A,FALSE,"4WD"}</definedName>
    <definedName name="로커카바검사결과" localSheetId="1" hidden="1">{#N/A,#N/A,FALSE,"단축1";#N/A,#N/A,FALSE,"단축2";#N/A,#N/A,FALSE,"단축3";#N/A,#N/A,FALSE,"장축";#N/A,#N/A,FALSE,"4WD"}</definedName>
    <definedName name="로커카바검사결과" hidden="1">{#N/A,#N/A,FALSE,"단축1";#N/A,#N/A,FALSE,"단축2";#N/A,#N/A,FALSE,"단축3";#N/A,#N/A,FALSE,"장축";#N/A,#N/A,FALSE,"4WD"}</definedName>
    <definedName name="로커카바관련일정" localSheetId="0" hidden="1">{#N/A,#N/A,FALSE,"단축1";#N/A,#N/A,FALSE,"단축2";#N/A,#N/A,FALSE,"단축3";#N/A,#N/A,FALSE,"장축";#N/A,#N/A,FALSE,"4WD"}</definedName>
    <definedName name="로커카바관련일정" localSheetId="1" hidden="1">{#N/A,#N/A,FALSE,"단축1";#N/A,#N/A,FALSE,"단축2";#N/A,#N/A,FALSE,"단축3";#N/A,#N/A,FALSE,"장축";#N/A,#N/A,FALSE,"4WD"}</definedName>
    <definedName name="로커카바관련일정" hidden="1">{#N/A,#N/A,FALSE,"단축1";#N/A,#N/A,FALSE,"단축2";#N/A,#N/A,FALSE,"단축3";#N/A,#N/A,FALSE,"장축";#N/A,#N/A,FALSE,"4WD"}</definedName>
    <definedName name="로커카바문제점" localSheetId="0" hidden="1">{#N/A,#N/A,FALSE,"단축1";#N/A,#N/A,FALSE,"단축2";#N/A,#N/A,FALSE,"단축3";#N/A,#N/A,FALSE,"장축";#N/A,#N/A,FALSE,"4WD"}</definedName>
    <definedName name="로커카바문제점" localSheetId="1" hidden="1">{#N/A,#N/A,FALSE,"단축1";#N/A,#N/A,FALSE,"단축2";#N/A,#N/A,FALSE,"단축3";#N/A,#N/A,FALSE,"장축";#N/A,#N/A,FALSE,"4WD"}</definedName>
    <definedName name="로커카바문제점" hidden="1">{#N/A,#N/A,FALSE,"단축1";#N/A,#N/A,FALSE,"단축2";#N/A,#N/A,FALSE,"단축3";#N/A,#N/A,FALSE,"장축";#N/A,#N/A,FALSE,"4WD"}</definedName>
    <definedName name="로커카바일정" localSheetId="0" hidden="1">{#N/A,#N/A,FALSE,"단축1";#N/A,#N/A,FALSE,"단축2";#N/A,#N/A,FALSE,"단축3";#N/A,#N/A,FALSE,"장축";#N/A,#N/A,FALSE,"4WD"}</definedName>
    <definedName name="로커카바일정" localSheetId="1" hidden="1">{#N/A,#N/A,FALSE,"단축1";#N/A,#N/A,FALSE,"단축2";#N/A,#N/A,FALSE,"단축3";#N/A,#N/A,FALSE,"장축";#N/A,#N/A,FALSE,"4WD"}</definedName>
    <definedName name="로커카바일정" hidden="1">{#N/A,#N/A,FALSE,"단축1";#N/A,#N/A,FALSE,"단축2";#N/A,#N/A,FALSE,"단축3";#N/A,#N/A,FALSE,"장축";#N/A,#N/A,FALSE,"4WD"}</definedName>
    <definedName name="로커커버" localSheetId="0" hidden="1">{#N/A,#N/A,FALSE,"단축1";#N/A,#N/A,FALSE,"단축2";#N/A,#N/A,FALSE,"단축3";#N/A,#N/A,FALSE,"장축";#N/A,#N/A,FALSE,"4WD"}</definedName>
    <definedName name="로커커버" localSheetId="1" hidden="1">{#N/A,#N/A,FALSE,"단축1";#N/A,#N/A,FALSE,"단축2";#N/A,#N/A,FALSE,"단축3";#N/A,#N/A,FALSE,"장축";#N/A,#N/A,FALSE,"4WD"}</definedName>
    <definedName name="로커커버" hidden="1">{#N/A,#N/A,FALSE,"단축1";#N/A,#N/A,FALSE,"단축2";#N/A,#N/A,FALSE,"단축3";#N/A,#N/A,FALSE,"장축";#N/A,#N/A,FALSE,"4WD"}</definedName>
    <definedName name="로커커버11" localSheetId="0" hidden="1">{#N/A,#N/A,FALSE,"단축1";#N/A,#N/A,FALSE,"단축2";#N/A,#N/A,FALSE,"단축3";#N/A,#N/A,FALSE,"장축";#N/A,#N/A,FALSE,"4WD"}</definedName>
    <definedName name="로커커버11" localSheetId="1" hidden="1">{#N/A,#N/A,FALSE,"단축1";#N/A,#N/A,FALSE,"단축2";#N/A,#N/A,FALSE,"단축3";#N/A,#N/A,FALSE,"장축";#N/A,#N/A,FALSE,"4WD"}</definedName>
    <definedName name="로커커버11" hidden="1">{#N/A,#N/A,FALSE,"단축1";#N/A,#N/A,FALSE,"단축2";#N/A,#N/A,FALSE,"단축3";#N/A,#N/A,FALSE,"장축";#N/A,#N/A,FALSE,"4WD"}</definedName>
    <definedName name="로ㅓ" hidden="1">{#N/A,#N/A,TRUE,"일정"}</definedName>
    <definedName name="로ㅕㅏㅛ려ㅏ" hidden="1">{#N/A,#N/A,FALSE,"인원";#N/A,#N/A,FALSE,"비용2";#N/A,#N/A,FALSE,"비용1";#N/A,#N/A,FALSE,"비용";#N/A,#N/A,FALSE,"보증2";#N/A,#N/A,FALSE,"보증1";#N/A,#N/A,FALSE,"보증";#N/A,#N/A,FALSE,"손익1";#N/A,#N/A,FALSE,"손익";#N/A,#N/A,FALSE,"부서별매출";#N/A,#N/A,FALSE,"매출"}</definedName>
    <definedName name="로ㅛ쇼숏" localSheetId="0" hidden="1">{#N/A,#N/A,FALSE,"단축1";#N/A,#N/A,FALSE,"단축2";#N/A,#N/A,FALSE,"단축3";#N/A,#N/A,FALSE,"장축";#N/A,#N/A,FALSE,"4WD"}</definedName>
    <definedName name="로ㅛ쇼숏" localSheetId="1" hidden="1">{#N/A,#N/A,FALSE,"단축1";#N/A,#N/A,FALSE,"단축2";#N/A,#N/A,FALSE,"단축3";#N/A,#N/A,FALSE,"장축";#N/A,#N/A,FALSE,"4WD"}</definedName>
    <definedName name="로ㅛ쇼숏" hidden="1">{#N/A,#N/A,FALSE,"단축1";#N/A,#N/A,FALSE,"단축2";#N/A,#N/A,FALSE,"단축3";#N/A,#N/A,FALSE,"장축";#N/A,#N/A,FALSE,"4WD"}</definedName>
    <definedName name="롤설계1" hidden="1">{"'표지'!$B$5"}</definedName>
    <definedName name="롱" localSheetId="0" hidden="1">{#N/A,#N/A,FALSE,"단축1";#N/A,#N/A,FALSE,"단축2";#N/A,#N/A,FALSE,"단축3";#N/A,#N/A,FALSE,"장축";#N/A,#N/A,FALSE,"4WD"}</definedName>
    <definedName name="롱" localSheetId="1" hidden="1">{#N/A,#N/A,FALSE,"단축1";#N/A,#N/A,FALSE,"단축2";#N/A,#N/A,FALSE,"단축3";#N/A,#N/A,FALSE,"장축";#N/A,#N/A,FALSE,"4WD"}</definedName>
    <definedName name="롱" hidden="1">{#N/A,#N/A,FALSE,"단축1";#N/A,#N/A,FALSE,"단축2";#N/A,#N/A,FALSE,"단축3";#N/A,#N/A,FALSE,"장축";#N/A,#N/A,FALSE,"4WD"}</definedName>
    <definedName name="弄虚作假" localSheetId="0" hidden="1">{#N/A,#N/A,FALSE,"단축1";#N/A,#N/A,FALSE,"단축2";#N/A,#N/A,FALSE,"단축3";#N/A,#N/A,FALSE,"장축";#N/A,#N/A,FALSE,"4WD"}</definedName>
    <definedName name="弄虚作假" localSheetId="1" hidden="1">{#N/A,#N/A,FALSE,"단축1";#N/A,#N/A,FALSE,"단축2";#N/A,#N/A,FALSE,"단축3";#N/A,#N/A,FALSE,"장축";#N/A,#N/A,FALSE,"4WD"}</definedName>
    <definedName name="弄虚作假" hidden="1">{#N/A,#N/A,FALSE,"단축1";#N/A,#N/A,FALSE,"단축2";#N/A,#N/A,FALSE,"단축3";#N/A,#N/A,FALSE,"장축";#N/A,#N/A,FALSE,"4WD"}</definedName>
    <definedName name="롸ㅡㅗ" localSheetId="0" hidden="1">{#N/A,#N/A,FALSE,"단축1";#N/A,#N/A,FALSE,"단축2";#N/A,#N/A,FALSE,"단축3";#N/A,#N/A,FALSE,"장축";#N/A,#N/A,FALSE,"4WD"}</definedName>
    <definedName name="롸ㅡㅗ" localSheetId="1" hidden="1">{#N/A,#N/A,FALSE,"단축1";#N/A,#N/A,FALSE,"단축2";#N/A,#N/A,FALSE,"단축3";#N/A,#N/A,FALSE,"장축";#N/A,#N/A,FALSE,"4WD"}</definedName>
    <definedName name="롸ㅡㅗ" hidden="1">{#N/A,#N/A,FALSE,"단축1";#N/A,#N/A,FALSE,"단축2";#N/A,#N/A,FALSE,"단축3";#N/A,#N/A,FALSE,"장축";#N/A,#N/A,FALSE,"4WD"}</definedName>
    <definedName name="료" hidden="1">{#N/A,#N/A,TRUE,"생산";#N/A,#N/A,TRUE,"표지"}</definedName>
    <definedName name="료_1" hidden="1">{#N/A,#N/A,TRUE,"생산";#N/A,#N/A,TRUE,"표지"}</definedName>
    <definedName name="료_2" hidden="1">{#N/A,#N/A,TRUE,"생산";#N/A,#N/A,TRUE,"표지"}</definedName>
    <definedName name="료_3" hidden="1">{#N/A,#N/A,TRUE,"생산";#N/A,#N/A,TRUE,"표지"}</definedName>
    <definedName name="료ㅕㅐㅑ" localSheetId="0" hidden="1">{#N/A,#N/A,FALSE,"단축1";#N/A,#N/A,FALSE,"단축2";#N/A,#N/A,FALSE,"단축3";#N/A,#N/A,FALSE,"장축";#N/A,#N/A,FALSE,"4WD"}</definedName>
    <definedName name="료ㅕㅐㅑ" localSheetId="1" hidden="1">{#N/A,#N/A,FALSE,"단축1";#N/A,#N/A,FALSE,"단축2";#N/A,#N/A,FALSE,"단축3";#N/A,#N/A,FALSE,"장축";#N/A,#N/A,FALSE,"4WD"}</definedName>
    <definedName name="료ㅕㅐㅑ" hidden="1">{#N/A,#N/A,FALSE,"단축1";#N/A,#N/A,FALSE,"단축2";#N/A,#N/A,FALSE,"단축3";#N/A,#N/A,FALSE,"장축";#N/A,#N/A,FALSE,"4WD"}</definedName>
    <definedName name="루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루프몰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류" localSheetId="0" hidden="1">{#N/A,#N/A,TRUE,"Y생산";#N/A,#N/A,TRUE,"Y판매";#N/A,#N/A,TRUE,"Y총물량";#N/A,#N/A,TRUE,"Y능력";#N/A,#N/A,TRUE,"YKD"}</definedName>
    <definedName name="류" localSheetId="1" hidden="1">{#N/A,#N/A,TRUE,"Y생산";#N/A,#N/A,TRUE,"Y판매";#N/A,#N/A,TRUE,"Y총물량";#N/A,#N/A,TRUE,"Y능력";#N/A,#N/A,TRUE,"YKD"}</definedName>
    <definedName name="류" hidden="1">{#N/A,#N/A,TRUE,"Y생산";#N/A,#N/A,TRUE,"Y판매";#N/A,#N/A,TRUE,"Y총물량";#N/A,#N/A,TRUE,"Y능력";#N/A,#N/A,TRUE,"YKD"}</definedName>
    <definedName name="刘海滨" localSheetId="0" hidden="1">{#N/A,#N/A,FALSE,"단축1";#N/A,#N/A,FALSE,"단축2";#N/A,#N/A,FALSE,"단축3";#N/A,#N/A,FALSE,"장축";#N/A,#N/A,FALSE,"4WD"}</definedName>
    <definedName name="刘海滨" localSheetId="1" hidden="1">{#N/A,#N/A,FALSE,"단축1";#N/A,#N/A,FALSE,"단축2";#N/A,#N/A,FALSE,"단축3";#N/A,#N/A,FALSE,"장축";#N/A,#N/A,FALSE,"4WD"}</definedName>
    <definedName name="刘海滨" hidden="1">{#N/A,#N/A,FALSE,"단축1";#N/A,#N/A,FALSE,"단축2";#N/A,#N/A,FALSE,"단축3";#N/A,#N/A,FALSE,"장축";#N/A,#N/A,FALSE,"4WD"}</definedName>
    <definedName name="류효정" hidden="1">{"'Firr(선)'!$AS$1:$AY$62","'Firr(사)'!$AS$1:$AY$62","'Firr(회)'!$AS$1:$AY$62","'Firr(선)'!$L$1:$V$62","'Firr(사)'!$L$1:$V$62","'Firr(회)'!$L$1:$V$62"}</definedName>
    <definedName name="리" localSheetId="0" hidden="1">{#N/A,#N/A,TRUE,"Y생산";#N/A,#N/A,TRUE,"Y판매";#N/A,#N/A,TRUE,"Y총물량";#N/A,#N/A,TRUE,"Y능력";#N/A,#N/A,TRUE,"YKD"}</definedName>
    <definedName name="리" localSheetId="1" hidden="1">{#N/A,#N/A,TRUE,"Y생산";#N/A,#N/A,TRUE,"Y판매";#N/A,#N/A,TRUE,"Y총물량";#N/A,#N/A,TRUE,"Y능력";#N/A,#N/A,TRUE,"YKD"}</definedName>
    <definedName name="리" hidden="1">{#N/A,#N/A,TRUE,"Y생산";#N/A,#N/A,TRUE,"Y판매";#N/A,#N/A,TRUE,"Y총물량";#N/A,#N/A,TRUE,"Y능력";#N/A,#N/A,TRUE,"YKD"}</definedName>
    <definedName name="리리" hidden="1">{#N/A,#N/A,FALSE,"Aging Summary";#N/A,#N/A,FALSE,"Ratio Analysis";#N/A,#N/A,FALSE,"Test 120 Day Accts";#N/A,#N/A,FALSE,"Tickmarks"}</definedName>
    <definedName name="리리리리" hidden="1">{#N/A,#N/A,FALSE,"Aging Summary";#N/A,#N/A,FALSE,"Ratio Analysis";#N/A,#N/A,FALSE,"Test 120 Day Accts";#N/A,#N/A,FALSE,"Tickmarks"}</definedName>
    <definedName name="리므" hidden="1">{#N/A,#N/A,FALSE,"손익표지";#N/A,#N/A,FALSE,"손익계산";#N/A,#N/A,FALSE,"일반관리비";#N/A,#N/A,FALSE,"영업외수익";#N/A,#N/A,FALSE,"영업외비용";#N/A,#N/A,FALSE,"매출액";#N/A,#N/A,FALSE,"요약손익";#N/A,#N/A,FALSE,"요약대차";#N/A,#N/A,FALSE,"매출채권현황";#N/A,#N/A,FALSE,"매출채권명세"}</definedName>
    <definedName name="리바트" localSheetId="0">#REF!</definedName>
    <definedName name="리바트">#REF!</definedName>
    <definedName name="리비" hidden="1">#REF!</definedName>
    <definedName name="리비아" hidden="1">#REF!</definedName>
    <definedName name="리비아아" hidden="1">#REF!</definedName>
    <definedName name="ㄺㄹ" hidden="1">{#N/A,#N/A,FALSE,"UNIT";#N/A,#N/A,FALSE,"UNIT";#N/A,#N/A,FALSE,"계정"}</definedName>
    <definedName name="ㄺㄹ_1" hidden="1">{#N/A,#N/A,FALSE,"UNIT";#N/A,#N/A,FALSE,"UNIT";#N/A,#N/A,FALSE,"계정"}</definedName>
    <definedName name="ㄺㄹ_2" hidden="1">{#N/A,#N/A,FALSE,"UNIT";#N/A,#N/A,FALSE,"UNIT";#N/A,#N/A,FALSE,"계정"}</definedName>
    <definedName name="ㄺㄹ_3" hidden="1">{#N/A,#N/A,FALSE,"UNIT";#N/A,#N/A,FALSE,"UNIT";#N/A,#N/A,FALSE,"계정"}</definedName>
    <definedName name="ㄺㅅ" localSheetId="0" hidden="1">{#N/A,#N/A,FALSE,"단축1";#N/A,#N/A,FALSE,"단축2";#N/A,#N/A,FALSE,"단축3";#N/A,#N/A,FALSE,"장축";#N/A,#N/A,FALSE,"4WD"}</definedName>
    <definedName name="ㄺㅅ" localSheetId="1" hidden="1">{#N/A,#N/A,FALSE,"단축1";#N/A,#N/A,FALSE,"단축2";#N/A,#N/A,FALSE,"단축3";#N/A,#N/A,FALSE,"장축";#N/A,#N/A,FALSE,"4WD"}</definedName>
    <definedName name="ㄺㅅ" hidden="1">{#N/A,#N/A,FALSE,"단축1";#N/A,#N/A,FALSE,"단축2";#N/A,#N/A,FALSE,"단축3";#N/A,#N/A,FALSE,"장축";#N/A,#N/A,FALSE,"4WD"}</definedName>
    <definedName name="ㄻ" localSheetId="0" hidden="1">'[147]5사남'!#REF!</definedName>
    <definedName name="ㄻ" hidden="1">'[148]5사남'!#REF!</definedName>
    <definedName name="ㄻㄱㄷㄴㄹ" localSheetId="0" hidden="1">{#N/A,#N/A,FALSE,"단축1";#N/A,#N/A,FALSE,"단축2";#N/A,#N/A,FALSE,"단축3";#N/A,#N/A,FALSE,"장축";#N/A,#N/A,FALSE,"4WD"}</definedName>
    <definedName name="ㄻㄱㄷㄴㄹ" localSheetId="1" hidden="1">{#N/A,#N/A,FALSE,"단축1";#N/A,#N/A,FALSE,"단축2";#N/A,#N/A,FALSE,"단축3";#N/A,#N/A,FALSE,"장축";#N/A,#N/A,FALSE,"4WD"}</definedName>
    <definedName name="ㄻㄱㄷㄴㄹ" hidden="1">{#N/A,#N/A,FALSE,"단축1";#N/A,#N/A,FALSE,"단축2";#N/A,#N/A,FALSE,"단축3";#N/A,#N/A,FALSE,"장축";#N/A,#N/A,FALSE,"4WD"}</definedName>
    <definedName name="ㄻㄴ" localSheetId="0" hidden="1">{#N/A,#N/A,FALSE,"단축1";#N/A,#N/A,FALSE,"단축2";#N/A,#N/A,FALSE,"단축3";#N/A,#N/A,FALSE,"장축";#N/A,#N/A,FALSE,"4WD"}</definedName>
    <definedName name="ㄻㄴ" localSheetId="1" hidden="1">{#N/A,#N/A,FALSE,"단축1";#N/A,#N/A,FALSE,"단축2";#N/A,#N/A,FALSE,"단축3";#N/A,#N/A,FALSE,"장축";#N/A,#N/A,FALSE,"4WD"}</definedName>
    <definedName name="ㄻㄴ" hidden="1">{#N/A,#N/A,FALSE,"단축1";#N/A,#N/A,FALSE,"단축2";#N/A,#N/A,FALSE,"단축3";#N/A,#N/A,FALSE,"장축";#N/A,#N/A,FALSE,"4WD"}</definedName>
    <definedName name="ㄻㄴㄹㅁㄴ" hidden="1">{#N/A,#N/A,FALSE,"인원";#N/A,#N/A,FALSE,"비용2";#N/A,#N/A,FALSE,"비용1";#N/A,#N/A,FALSE,"비용";#N/A,#N/A,FALSE,"보증2";#N/A,#N/A,FALSE,"보증1";#N/A,#N/A,FALSE,"보증";#N/A,#N/A,FALSE,"손익1";#N/A,#N/A,FALSE,"손익";#N/A,#N/A,FALSE,"부서별매출";#N/A,#N/A,FALSE,"매출"}</definedName>
    <definedName name="ㄻㄴㅇㄹ" localSheetId="0" hidden="1">{#N/A,#N/A,FALSE,"주요여수신";#N/A,#N/A,FALSE,"수신금리";#N/A,#N/A,FALSE,"대출금리";#N/A,#N/A,FALSE,"신규대출";#N/A,#N/A,FALSE,"총액대출"}</definedName>
    <definedName name="ㄻㄴㅇㄹ" localSheetId="1" hidden="1">{#N/A,#N/A,FALSE,"주요여수신";#N/A,#N/A,FALSE,"수신금리";#N/A,#N/A,FALSE,"대출금리";#N/A,#N/A,FALSE,"신규대출";#N/A,#N/A,FALSE,"총액대출"}</definedName>
    <definedName name="ㄻㄴㅇㄹ" hidden="1">{#N/A,#N/A,FALSE,"주요여수신";#N/A,#N/A,FALSE,"수신금리";#N/A,#N/A,FALSE,"대출금리";#N/A,#N/A,FALSE,"신규대출";#N/A,#N/A,FALSE,"총액대출"}</definedName>
    <definedName name="ㄻㄴㅇㄻㄴㅇㄻㄴㅇㄹ"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ㄻㄴㅇㅇㄹㅇㄴ" localSheetId="0" hidden="1">{"'자리배치도'!$AG$1:$CI$28"}</definedName>
    <definedName name="ㄻㄴㅇㅇㄹㅇㄴ" hidden="1">{"'자리배치도'!$AG$1:$CI$28"}</definedName>
    <definedName name="ㄻㄷㅈ">#REF!</definedName>
    <definedName name="ㄻㄹㅇㅁㄴㄹ" hidden="1">{#N/A,#N/A,FALSE,"단축1";#N/A,#N/A,FALSE,"단축2";#N/A,#N/A,FALSE,"단축3";#N/A,#N/A,FALSE,"장축";#N/A,#N/A,FALSE,"4WD"}</definedName>
    <definedName name="ㄻㄻㄻㅇㄹㅇㄴ" localSheetId="0" hidden="1">{"'자리배치도'!$AG$1:$CI$28"}</definedName>
    <definedName name="ㄻㄻㄻㅇㄹㅇㄴ" hidden="1">{"'자리배치도'!$AG$1:$CI$28"}</definedName>
    <definedName name="ㄻㅇㅎㅁㅎㄻㄶ" localSheetId="0" hidden="1">{#N/A,#N/A,FALSE,"단축1";#N/A,#N/A,FALSE,"단축2";#N/A,#N/A,FALSE,"단축3";#N/A,#N/A,FALSE,"장축";#N/A,#N/A,FALSE,"4WD"}</definedName>
    <definedName name="ㄻㅇㅎㅁㅎㄻㄶ" localSheetId="1" hidden="1">{#N/A,#N/A,FALSE,"단축1";#N/A,#N/A,FALSE,"단축2";#N/A,#N/A,FALSE,"단축3";#N/A,#N/A,FALSE,"장축";#N/A,#N/A,FALSE,"4WD"}</definedName>
    <definedName name="ㄻㅇㅎㅁㅎㄻㄶ" hidden="1">{#N/A,#N/A,FALSE,"단축1";#N/A,#N/A,FALSE,"단축2";#N/A,#N/A,FALSE,"단축3";#N/A,#N/A,FALSE,"장축";#N/A,#N/A,FALSE,"4WD"}</definedName>
    <definedName name="ㄻㅈㄷㄱㅂㄱㄷㅈㅈㅈㅈㅈ">#REF!</definedName>
    <definedName name="ㄻㅋㅇㄹ" hidden="1">[11]양식3!#REF!</definedName>
    <definedName name="ㄽ허쇼ㅓ쇼ㅓㅛ서" hidden="1">#REF!</definedName>
    <definedName name="ㅀ" localSheetId="0" hidden="1">{#N/A,#N/A,FALSE,"단축1";#N/A,#N/A,FALSE,"단축2";#N/A,#N/A,FALSE,"단축3";#N/A,#N/A,FALSE,"장축";#N/A,#N/A,FALSE,"4WD"}</definedName>
    <definedName name="ㅀ" localSheetId="1" hidden="1">{#N/A,#N/A,FALSE,"단축1";#N/A,#N/A,FALSE,"단축2";#N/A,#N/A,FALSE,"단축3";#N/A,#N/A,FALSE,"장축";#N/A,#N/A,FALSE,"4WD"}</definedName>
    <definedName name="ㅀ" hidden="1">{#N/A,#N/A,FALSE,"단축1";#N/A,#N/A,FALSE,"단축2";#N/A,#N/A,FALSE,"단축3";#N/A,#N/A,FALSE,"장축";#N/A,#N/A,FALSE,"4WD"}</definedName>
    <definedName name="ㅀㄴㅀ" hidden="1">{#N/A,#N/A,FALSE,"인원";#N/A,#N/A,FALSE,"비용2";#N/A,#N/A,FALSE,"비용1";#N/A,#N/A,FALSE,"비용";#N/A,#N/A,FALSE,"보증2";#N/A,#N/A,FALSE,"보증1";#N/A,#N/A,FALSE,"보증";#N/A,#N/A,FALSE,"손익1";#N/A,#N/A,FALSE,"손익";#N/A,#N/A,FALSE,"부서별매출";#N/A,#N/A,FALSE,"매출"}</definedName>
    <definedName name="ㅀㄹ" localSheetId="0" hidden="1">{#N/A,#N/A,TRUE,"일정"}</definedName>
    <definedName name="ㅀㄹ" localSheetId="1" hidden="1">{#N/A,#N/A,TRUE,"일정"}</definedName>
    <definedName name="ㅀㄹ" hidden="1">{#N/A,#N/A,TRUE,"일정"}</definedName>
    <definedName name="ㅀㄹㅇㄴ" localSheetId="0" hidden="1">{"'자리배치도'!$AG$1:$CI$28"}</definedName>
    <definedName name="ㅀㄹㅇㄴ" hidden="1">{"'자리배치도'!$AG$1:$CI$28"}</definedName>
    <definedName name="ㅀ령러" hidden="1">{#N/A,#N/A,FALSE,"단축1";#N/A,#N/A,FALSE,"단축2";#N/A,#N/A,FALSE,"단축3";#N/A,#N/A,FALSE,"장축";#N/A,#N/A,FALSE,"4WD"}</definedName>
    <definedName name="ㅀㅀ" localSheetId="0" hidden="1">{"'Sheet1'!$A$1:$G$29"}</definedName>
    <definedName name="ㅀㅀ" hidden="1">{"'Sheet1'!$A$1:$G$29"}</definedName>
    <definedName name="ㅀㅀㅀ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ㅀㅁㄻㅇㄻㅇㄻㅇㄻㅇㄻㅇㄴㄹ" hidden="1">[5]양식3!#REF!</definedName>
    <definedName name="ㅀ미리밀ㅎ밈림" localSheetId="0" hidden="1">{#N/A,#N/A,FALSE,"을지 (4)";#N/A,#N/A,FALSE,"을지 (5)";#N/A,#N/A,FALSE,"을지 (6)"}</definedName>
    <definedName name="ㅀ미리밀ㅎ밈림" localSheetId="1" hidden="1">{#N/A,#N/A,FALSE,"을지 (4)";#N/A,#N/A,FALSE,"을지 (5)";#N/A,#N/A,FALSE,"을지 (6)"}</definedName>
    <definedName name="ㅀ미리밀ㅎ밈림" hidden="1">{#N/A,#N/A,FALSE,"을지 (4)";#N/A,#N/A,FALSE,"을지 (5)";#N/A,#N/A,FALSE,"을지 (6)"}</definedName>
    <definedName name="ㅀㅇ" localSheetId="0" hidden="1">#REF!</definedName>
    <definedName name="ㅀㅇ" localSheetId="1" hidden="1">#REF!</definedName>
    <definedName name="ㅀㅇ" hidden="1">#REF!</definedName>
    <definedName name="ㅀㅇㄹㄶㅀㄹ" hidden="1">{#N/A,#N/A,FALSE,"UNIT";#N/A,#N/A,FALSE,"UNIT";#N/A,#N/A,FALSE,"계정"}</definedName>
    <definedName name="ㅀㅎ" hidden="1">{#N/A,#N/A,FALSE,"손익표지";#N/A,#N/A,FALSE,"손익계산";#N/A,#N/A,FALSE,"일반관리비";#N/A,#N/A,FALSE,"영업외수익";#N/A,#N/A,FALSE,"영업외비용";#N/A,#N/A,FALSE,"매출액";#N/A,#N/A,FALSE,"요약손익";#N/A,#N/A,FALSE,"요약대차";#N/A,#N/A,FALSE,"매출채권현황";#N/A,#N/A,FALSE,"매출채권명세"}</definedName>
    <definedName name="ㅀㅎㄷㄹ" localSheetId="0"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ㅀㅎㄷㄹ" localSheetId="1"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ㅀㅎㄷㄹ" hidden="1">{TRUE,TRUE,-0.8,-17,963.6,637.8,FALSE,TRUE,TRUE,TRUE,0,1,#N/A,1,#N/A,18.0487804878049,42.7727272727273,1,FALSE,FALSE,3,TRUE,1,FALSE,100,"Swvu.Screen.","ACwvu.Screen.",#N/A,FALSE,FALSE,0.78740157480315,0.393700787401575,0.984251968503937,0.984251968503937,1,"","&amp;RH.Lehmhaus
VV54TQ
&amp;D",TRUE,TRUE,FALSE,FALSE,1,#N/A,1,1,"=R1C1:R67C11",FALSE,#N/A,#N/A,FALSE,FALSE,FALSE,9,300,300,FALSE,FALSE,TRUE,TRUE,TRUE}</definedName>
    <definedName name="ㅀ햐" hidden="1">[5]양식3!#REF!</definedName>
    <definedName name="ㅀ호ㅗㅓㅓㅓ" hidden="1">[5]양식3!#REF!</definedName>
    <definedName name="ㅁ"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1" localSheetId="0">#REF!</definedName>
    <definedName name="ㅁ1">#REF!</definedName>
    <definedName name="ㅁ1100" localSheetId="0">#REF!</definedName>
    <definedName name="ㅁ1100">#REF!</definedName>
    <definedName name="ㅁ1140">#REF!</definedName>
    <definedName name="ㅁ823" localSheetId="0">#REF!</definedName>
    <definedName name="ㅁ823">#REF!</definedName>
    <definedName name="ㅁ9">#REF!</definedName>
    <definedName name="ㅁa1140">#REF!</definedName>
    <definedName name="ㅁㄱㄱㄷㄱㄷㄱㄷㄱ">#REF!</definedName>
    <definedName name="ㅁㄱㄱㄷㅈㄱㄷㅈㄱㄱㅈ" localSheetId="0">#REF!,#REF!,#REF!,#REF!</definedName>
    <definedName name="ㅁㄱㄱㄷㅈㄱㄷㅈㄱㄱㅈ">#REF!,#REF!,#REF!,#REF!</definedName>
    <definedName name="ㅁㄱㄷㄷㄱㄷㄱㅈ"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ㄷㄷㄱㄷㄱ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ㅁㄱㅁㄷㅎㄷ" hidden="1">{#N/A,#N/A,FALSE,"손익표지";#N/A,#N/A,FALSE,"손익계산";#N/A,#N/A,FALSE,"일반관리비";#N/A,#N/A,FALSE,"영업외수익";#N/A,#N/A,FALSE,"영업외비용";#N/A,#N/A,FALSE,"매출액";#N/A,#N/A,FALSE,"요약손익";#N/A,#N/A,FALSE,"요약대차";#N/A,#N/A,FALSE,"매출채권현황";#N/A,#N/A,FALSE,"매출채권명세"}</definedName>
    <definedName name="ㅁㄱㅈㄷㄷㄱ" localSheetId="0">#REF!</definedName>
    <definedName name="ㅁㄱㅈㄷㄷㄱ">#REF!</definedName>
    <definedName name="ㅁㄴ" localSheetId="0" hidden="1">{#N/A,#N/A,FALSE,"단축1";#N/A,#N/A,FALSE,"단축2";#N/A,#N/A,FALSE,"단축3";#N/A,#N/A,FALSE,"장축";#N/A,#N/A,FALSE,"4WD"}</definedName>
    <definedName name="ㅁㄴ" localSheetId="1" hidden="1">{#N/A,#N/A,FALSE,"단축1";#N/A,#N/A,FALSE,"단축2";#N/A,#N/A,FALSE,"단축3";#N/A,#N/A,FALSE,"장축";#N/A,#N/A,FALSE,"4WD"}</definedName>
    <definedName name="ㅁㄴ" hidden="1">{#N/A,#N/A,FALSE,"단축1";#N/A,#N/A,FALSE,"단축2";#N/A,#N/A,FALSE,"단축3";#N/A,#N/A,FALSE,"장축";#N/A,#N/A,FALSE,"4WD"}</definedName>
    <definedName name="ㅁㄴ_1" hidden="1">{#N/A,#N/A,FALSE,"UNIT";#N/A,#N/A,FALSE,"UNIT";#N/A,#N/A,FALSE,"계정"}</definedName>
    <definedName name="ㅁㄴ_2" hidden="1">{#N/A,#N/A,FALSE,"UNIT";#N/A,#N/A,FALSE,"UNIT";#N/A,#N/A,FALSE,"계정"}</definedName>
    <definedName name="ㅁㄴ_3" hidden="1">{#N/A,#N/A,FALSE,"UNIT";#N/A,#N/A,FALSE,"UNIT";#N/A,#N/A,FALSE,"계정"}</definedName>
    <definedName name="ㅁㄴ_4" hidden="1">{#N/A,#N/A,FALSE,"UNIT";#N/A,#N/A,FALSE,"UNIT";#N/A,#N/A,FALSE,"계정"}</definedName>
    <definedName name="ㅁㄴㄴ" localSheetId="0" hidden="1">{#N/A,#N/A,FALSE,"인원";#N/A,#N/A,FALSE,"비용2";#N/A,#N/A,FALSE,"비용1";#N/A,#N/A,FALSE,"비용";#N/A,#N/A,FALSE,"보증2";#N/A,#N/A,FALSE,"보증1";#N/A,#N/A,FALSE,"보증";#N/A,#N/A,FALSE,"손익1";#N/A,#N/A,FALSE,"손익";#N/A,#N/A,FALSE,"부서별매출";#N/A,#N/A,FALSE,"매출"}</definedName>
    <definedName name="ㅁㄴㄴ" localSheetId="1" hidden="1">{#N/A,#N/A,FALSE,"인원";#N/A,#N/A,FALSE,"비용2";#N/A,#N/A,FALSE,"비용1";#N/A,#N/A,FALSE,"비용";#N/A,#N/A,FALSE,"보증2";#N/A,#N/A,FALSE,"보증1";#N/A,#N/A,FALSE,"보증";#N/A,#N/A,FALSE,"손익1";#N/A,#N/A,FALSE,"손익";#N/A,#N/A,FALSE,"부서별매출";#N/A,#N/A,FALSE,"매출"}</definedName>
    <definedName name="ㅁㄴㄴ" hidden="1">{#N/A,#N/A,FALSE,"인원";#N/A,#N/A,FALSE,"비용2";#N/A,#N/A,FALSE,"비용1";#N/A,#N/A,FALSE,"비용";#N/A,#N/A,FALSE,"보증2";#N/A,#N/A,FALSE,"보증1";#N/A,#N/A,FALSE,"보증";#N/A,#N/A,FALSE,"손익1";#N/A,#N/A,FALSE,"손익";#N/A,#N/A,FALSE,"부서별매출";#N/A,#N/A,FALSE,"매출"}</definedName>
    <definedName name="ㅁㄴㄴㅁ" localSheetId="0" hidden="1">{#N/A,#N/A,FALSE,"단축1";#N/A,#N/A,FALSE,"단축2";#N/A,#N/A,FALSE,"단축3";#N/A,#N/A,FALSE,"장축";#N/A,#N/A,FALSE,"4WD"}</definedName>
    <definedName name="ㅁㄴㄴㅁ" localSheetId="1" hidden="1">{#N/A,#N/A,FALSE,"단축1";#N/A,#N/A,FALSE,"단축2";#N/A,#N/A,FALSE,"단축3";#N/A,#N/A,FALSE,"장축";#N/A,#N/A,FALSE,"4WD"}</definedName>
    <definedName name="ㅁㄴㄴㅁ" hidden="1">{#N/A,#N/A,FALSE,"단축1";#N/A,#N/A,FALSE,"단축2";#N/A,#N/A,FALSE,"단축3";#N/A,#N/A,FALSE,"장축";#N/A,#N/A,FALSE,"4WD"}</definedName>
    <definedName name="ㅁㄴㄴㅁㄴㅇㅁㄴㅇ" localSheetId="0" hidden="1">{#N/A,#N/A,FALSE,"단축1";#N/A,#N/A,FALSE,"단축2";#N/A,#N/A,FALSE,"단축3";#N/A,#N/A,FALSE,"장축";#N/A,#N/A,FALSE,"4WD"}</definedName>
    <definedName name="ㅁㄴㄴㅁㄴㅇㅁㄴㅇ" localSheetId="1" hidden="1">{#N/A,#N/A,FALSE,"단축1";#N/A,#N/A,FALSE,"단축2";#N/A,#N/A,FALSE,"단축3";#N/A,#N/A,FALSE,"장축";#N/A,#N/A,FALSE,"4WD"}</definedName>
    <definedName name="ㅁㄴㄴㅁㄴㅇㅁㄴㅇ" hidden="1">{#N/A,#N/A,FALSE,"단축1";#N/A,#N/A,FALSE,"단축2";#N/A,#N/A,FALSE,"단축3";#N/A,#N/A,FALSE,"장축";#N/A,#N/A,FALSE,"4WD"}</definedName>
    <definedName name="ㅁㄴㄹㄴㅁㄹㄴㅁㄻㄻㅁㅁㅁㅁ" hidden="1">{#N/A,#N/A,FALSE,"혼합골재"}</definedName>
    <definedName name="ㅁㄴㄹㄹㄹㄷㅈ" localSheetId="0">#REF!</definedName>
    <definedName name="ㅁㄴㄹㄹㄹㄷㅈ">#REF!</definedName>
    <definedName name="ㅁㄴㄹㄻㄴㄹㄴ" localSheetId="0" hidden="1">{"'장비'!$A$3:$M$12"}</definedName>
    <definedName name="ㅁㄴㄹㄻㄴㄹㄴ" hidden="1">{"'장비'!$A$3:$M$12"}</definedName>
    <definedName name="ㅁㄴㄹㅁㄹㅁ" hidden="1">{#N/A,#N/A,FALSE,"인원";#N/A,#N/A,FALSE,"비용2";#N/A,#N/A,FALSE,"비용1";#N/A,#N/A,FALSE,"비용";#N/A,#N/A,FALSE,"보증2";#N/A,#N/A,FALSE,"보증1";#N/A,#N/A,FALSE,"보증";#N/A,#N/A,FALSE,"손익1";#N/A,#N/A,FALSE,"손익";#N/A,#N/A,FALSE,"부서별매출";#N/A,#N/A,FALSE,"매출"}</definedName>
    <definedName name="ㅁㄴㄹㅇㅁㄴㄹㅇㅁㄴㄹㅇ" hidden="1">{#N/A,#N/A,FALSE,"단축1";#N/A,#N/A,FALSE,"단축2";#N/A,#N/A,FALSE,"단축3";#N/A,#N/A,FALSE,"장축";#N/A,#N/A,FALSE,"4WD"}</definedName>
    <definedName name="ㅁㄴㄹㅈㄷ" hidden="1">{#N/A,#N/A,FALSE,"손익표지";#N/A,#N/A,FALSE,"손익계산";#N/A,#N/A,FALSE,"일반관리비";#N/A,#N/A,FALSE,"영업외수익";#N/A,#N/A,FALSE,"영업외비용";#N/A,#N/A,FALSE,"매출액";#N/A,#N/A,FALSE,"요약손익";#N/A,#N/A,FALSE,"요약대차";#N/A,#N/A,FALSE,"매출채권현황";#N/A,#N/A,FALSE,"매출채권명세"}</definedName>
    <definedName name="ㅁㄴㄹ하ㅏㅓ" localSheetId="0" hidden="1">{#N/A,#N/A,FALSE,"단축1";#N/A,#N/A,FALSE,"단축2";#N/A,#N/A,FALSE,"단축3";#N/A,#N/A,FALSE,"장축";#N/A,#N/A,FALSE,"4WD"}</definedName>
    <definedName name="ㅁㄴㄹ하ㅏㅓ" localSheetId="1" hidden="1">{#N/A,#N/A,FALSE,"단축1";#N/A,#N/A,FALSE,"단축2";#N/A,#N/A,FALSE,"단축3";#N/A,#N/A,FALSE,"장축";#N/A,#N/A,FALSE,"4WD"}</definedName>
    <definedName name="ㅁㄴㄹ하ㅏㅓ" hidden="1">{#N/A,#N/A,FALSE,"단축1";#N/A,#N/A,FALSE,"단축2";#N/A,#N/A,FALSE,"단축3";#N/A,#N/A,FALSE,"장축";#N/A,#N/A,FALSE,"4WD"}</definedName>
    <definedName name="ㅁㄴㄻㄴㄹㅇㅁㄴㅇㄹ" hidden="1">{#N/A,#N/A,FALSE,"96자동차사 계획";#N/A,#N/A,FALSE,"96자동차사 계획"}</definedName>
    <definedName name="ㅁㄴㄻㄴㅇ" localSheetId="0"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ㄻㄴㅇ" localSheetId="1"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ㄻㄴㅇ" hidden="1">{#N/A,#N/A,FALSE,"Babenhausen 0km";#N/A,#N/A,FALSE,"Dortmund 0km ";#N/A,#N/A,FALSE,"Bebra  0km";#N/A,#N/A,FALSE,"Karben 0km";#N/A,#N/A,FALSE,"Australien 0km";#N/A,#N/A,FALSE,"Birmingham 0 Km";#N/A,#N/A,FALSE,"Brasilien 0km";#N/A,#N/A,FALSE,"Frankreich 0km";#N/A,#N/A,FALSE,"Kammerer 0km";#N/A,#N/A,FALSE,"Kienzle 0km";#N/A,#N/A,FALSE,"Malaysia 0km";#N/A,#N/A,FALSE,"Prag 0km";#N/A,#N/A,FALSE,"Schweiz 0km";#N/A,#N/A,FALSE,"Spanien 0km";#N/A,#N/A,FALSE,"USA 0km"}</definedName>
    <definedName name="ㅁㄴㅁ" localSheetId="0" hidden="1">{#N/A,#N/A,FALSE,"단축1";#N/A,#N/A,FALSE,"단축2";#N/A,#N/A,FALSE,"단축3";#N/A,#N/A,FALSE,"장축";#N/A,#N/A,FALSE,"4WD"}</definedName>
    <definedName name="ㅁㄴㅁ" localSheetId="1" hidden="1">{#N/A,#N/A,FALSE,"단축1";#N/A,#N/A,FALSE,"단축2";#N/A,#N/A,FALSE,"단축3";#N/A,#N/A,FALSE,"장축";#N/A,#N/A,FALSE,"4WD"}</definedName>
    <definedName name="ㅁㄴㅁ" hidden="1">{#N/A,#N/A,FALSE,"단축1";#N/A,#N/A,FALSE,"단축2";#N/A,#N/A,FALSE,"단축3";#N/A,#N/A,FALSE,"장축";#N/A,#N/A,FALSE,"4WD"}</definedName>
    <definedName name="ㅁㄴㅁㄴㄴㅁ" localSheetId="0" hidden="1">{#N/A,#N/A,FALSE,"단축1";#N/A,#N/A,FALSE,"단축2";#N/A,#N/A,FALSE,"단축3";#N/A,#N/A,FALSE,"장축";#N/A,#N/A,FALSE,"4WD"}</definedName>
    <definedName name="ㅁㄴㅁㄴㄴㅁ" localSheetId="1" hidden="1">{#N/A,#N/A,FALSE,"단축1";#N/A,#N/A,FALSE,"단축2";#N/A,#N/A,FALSE,"단축3";#N/A,#N/A,FALSE,"장축";#N/A,#N/A,FALSE,"4WD"}</definedName>
    <definedName name="ㅁㄴㅁㄴㄴㅁ" hidden="1">{#N/A,#N/A,FALSE,"단축1";#N/A,#N/A,FALSE,"단축2";#N/A,#N/A,FALSE,"단축3";#N/A,#N/A,FALSE,"장축";#N/A,#N/A,FALSE,"4WD"}</definedName>
    <definedName name="ㅁㄴㅇ" localSheetId="0" hidden="1">{#N/A,#N/A,FALSE,"단축1";#N/A,#N/A,FALSE,"단축2";#N/A,#N/A,FALSE,"단축3";#N/A,#N/A,FALSE,"장축";#N/A,#N/A,FALSE,"4WD"}</definedName>
    <definedName name="ㅁㄴㅇ" localSheetId="1" hidden="1">{#N/A,#N/A,FALSE,"단축1";#N/A,#N/A,FALSE,"단축2";#N/A,#N/A,FALSE,"단축3";#N/A,#N/A,FALSE,"장축";#N/A,#N/A,FALSE,"4WD"}</definedName>
    <definedName name="ㅁㄴ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ㅁㄴㅇㄴ" localSheetId="0" hidden="1">{"'매출'!$A$1:$I$22"}</definedName>
    <definedName name="ㅁㄴㅇㄴ" hidden="1">{"'매출'!$A$1:$I$22"}</definedName>
    <definedName name="ㅁㄴㅇㄴㅁㅇㄹ" localSheetId="0" hidden="1">{#N/A,#N/A,FALSE,"주요여수신";#N/A,#N/A,FALSE,"수신금리";#N/A,#N/A,FALSE,"대출금리";#N/A,#N/A,FALSE,"신규대출";#N/A,#N/A,FALSE,"총액대출"}</definedName>
    <definedName name="ㅁㄴㅇㄴㅁㅇㄹ" localSheetId="1" hidden="1">{#N/A,#N/A,FALSE,"주요여수신";#N/A,#N/A,FALSE,"수신금리";#N/A,#N/A,FALSE,"대출금리";#N/A,#N/A,FALSE,"신규대출";#N/A,#N/A,FALSE,"총액대출"}</definedName>
    <definedName name="ㅁㄴㅇㄴㅁㅇㄹ" hidden="1">{#N/A,#N/A,FALSE,"주요여수신";#N/A,#N/A,FALSE,"수신금리";#N/A,#N/A,FALSE,"대출금리";#N/A,#N/A,FALSE,"신규대출";#N/A,#N/A,FALSE,"총액대출"}</definedName>
    <definedName name="ㅁㄴㅇㄴㅇㄹㄴㅇ" localSheetId="0" hidden="1">{#N/A,#N/A,FALSE,"단축1";#N/A,#N/A,FALSE,"단축2";#N/A,#N/A,FALSE,"단축3";#N/A,#N/A,FALSE,"장축";#N/A,#N/A,FALSE,"4WD"}</definedName>
    <definedName name="ㅁㄴㅇㄴㅇㄹㄴㅇ" localSheetId="1" hidden="1">{#N/A,#N/A,FALSE,"단축1";#N/A,#N/A,FALSE,"단축2";#N/A,#N/A,FALSE,"단축3";#N/A,#N/A,FALSE,"장축";#N/A,#N/A,FALSE,"4WD"}</definedName>
    <definedName name="ㅁㄴㅇㄴㅇㄹㄴㅇ" hidden="1">{#N/A,#N/A,FALSE,"단축1";#N/A,#N/A,FALSE,"단축2";#N/A,#N/A,FALSE,"단축3";#N/A,#N/A,FALSE,"장축";#N/A,#N/A,FALSE,"4WD"}</definedName>
    <definedName name="ㅁㄴㅇㄹ" localSheetId="0" hidden="1">{#N/A,#N/A,FALSE,"단축1";#N/A,#N/A,FALSE,"단축2";#N/A,#N/A,FALSE,"단축3";#N/A,#N/A,FALSE,"장축";#N/A,#N/A,FALSE,"4WD"}</definedName>
    <definedName name="ㅁㄴㅇㄹ" localSheetId="1" hidden="1">{#N/A,#N/A,FALSE,"단축1";#N/A,#N/A,FALSE,"단축2";#N/A,#N/A,FALSE,"단축3";#N/A,#N/A,FALSE,"장축";#N/A,#N/A,FALSE,"4WD"}</definedName>
    <definedName name="ㅁㄴㅇㄹ" hidden="1">{#N/A,#N/A,FALSE,"단축1";#N/A,#N/A,FALSE,"단축2";#N/A,#N/A,FALSE,"단축3";#N/A,#N/A,FALSE,"장축";#N/A,#N/A,FALSE,"4WD"}</definedName>
    <definedName name="ㅁㄴㅇㄹㄴㄹ" hidden="1">{#N/A,"수불부",FALSE,"사급자재수불서";#N/A,"수불부",FALSE,"사급자재수불서"}</definedName>
    <definedName name="ㅁㄴㅇㄹㄴㅁㄹ" localSheetId="0" hidden="1">{#N/A,#N/A,FALSE,"단축1";#N/A,#N/A,FALSE,"단축2";#N/A,#N/A,FALSE,"단축3";#N/A,#N/A,FALSE,"장축";#N/A,#N/A,FALSE,"4WD"}</definedName>
    <definedName name="ㅁㄴㅇㄹㄴㅁㄹ" localSheetId="1" hidden="1">{#N/A,#N/A,FALSE,"단축1";#N/A,#N/A,FALSE,"단축2";#N/A,#N/A,FALSE,"단축3";#N/A,#N/A,FALSE,"장축";#N/A,#N/A,FALSE,"4WD"}</definedName>
    <definedName name="ㅁㄴㅇㄹㄴㅁㄹ" hidden="1">{#N/A,#N/A,FALSE,"단축1";#N/A,#N/A,FALSE,"단축2";#N/A,#N/A,FALSE,"단축3";#N/A,#N/A,FALSE,"장축";#N/A,#N/A,FALSE,"4WD"}</definedName>
    <definedName name="ㅁㄴㅇㄹㄴㅇㅁ" localSheetId="0" hidden="1">{#N/A,#N/A,FALSE,"Australien";#N/A,#N/A,FALSE,"Birmingham";#N/A,#N/A,FALSE,"Brasilien";#N/A,#N/A,FALSE,"Prag";#N/A,#N/A,FALSE,"Spanien";#N/A,#N/A,FALSE,"Malaysia ( Com)";#N/A,#N/A,FALSE,"Malaysia (Instr)"}</definedName>
    <definedName name="ㅁㄴㅇㄹㄴㅇㅁ" localSheetId="1" hidden="1">{#N/A,#N/A,FALSE,"Australien";#N/A,#N/A,FALSE,"Birmingham";#N/A,#N/A,FALSE,"Brasilien";#N/A,#N/A,FALSE,"Prag";#N/A,#N/A,FALSE,"Spanien";#N/A,#N/A,FALSE,"Malaysia ( Com)";#N/A,#N/A,FALSE,"Malaysia (Instr)"}</definedName>
    <definedName name="ㅁㄴㅇㄹㄴㅇㅁ" hidden="1">{#N/A,#N/A,FALSE,"Australien";#N/A,#N/A,FALSE,"Birmingham";#N/A,#N/A,FALSE,"Brasilien";#N/A,#N/A,FALSE,"Prag";#N/A,#N/A,FALSE,"Spanien";#N/A,#N/A,FALSE,"Malaysia ( Com)";#N/A,#N/A,FALSE,"Malaysia (Instr)"}</definedName>
    <definedName name="ㅁㄴㅇㄹㄻㅇ">#REF!</definedName>
    <definedName name="ㅁㄴㅇㄹㅁ" hidden="1">{#N/A,#N/A,FALSE,"인원";#N/A,#N/A,FALSE,"비용2";#N/A,#N/A,FALSE,"비용1";#N/A,#N/A,FALSE,"비용";#N/A,#N/A,FALSE,"보증2";#N/A,#N/A,FALSE,"보증1";#N/A,#N/A,FALSE,"보증";#N/A,#N/A,FALSE,"손익1";#N/A,#N/A,FALSE,"손익";#N/A,#N/A,FALSE,"부서별매출";#N/A,#N/A,FALSE,"매출"}</definedName>
    <definedName name="ㅁㄴㅇㄻㄴ" localSheetId="0" hidden="1">{#N/A,#N/A,FALSE,"Australien";#N/A,#N/A,FALSE,"Birmingham";#N/A,#N/A,FALSE,"Brasilien";#N/A,#N/A,FALSE,"Prag";#N/A,#N/A,FALSE,"Spanien";#N/A,#N/A,FALSE,"Malaysia ( Com)";#N/A,#N/A,FALSE,"Malaysia (Instr)"}</definedName>
    <definedName name="ㅁㄴㅇㄻㄴ" localSheetId="1" hidden="1">{#N/A,#N/A,FALSE,"Australien";#N/A,#N/A,FALSE,"Birmingham";#N/A,#N/A,FALSE,"Brasilien";#N/A,#N/A,FALSE,"Prag";#N/A,#N/A,FALSE,"Spanien";#N/A,#N/A,FALSE,"Malaysia ( Com)";#N/A,#N/A,FALSE,"Malaysia (Instr)"}</definedName>
    <definedName name="ㅁㄴㅇㄻㄴ" hidden="1">{#N/A,#N/A,FALSE,"Australien";#N/A,#N/A,FALSE,"Birmingham";#N/A,#N/A,FALSE,"Brasilien";#N/A,#N/A,FALSE,"Prag";#N/A,#N/A,FALSE,"Spanien";#N/A,#N/A,FALSE,"Malaysia ( Com)";#N/A,#N/A,FALSE,"Malaysia (Instr)"}</definedName>
    <definedName name="ㅁㄴㅇㄻㄹ" hidden="1">{#N/A,"수불부",FALSE,"사급자재수불서";#N/A,"수불부",FALSE,"사급자재수불서"}</definedName>
    <definedName name="ㅁㄴㅇㅀ" localSheetId="0" hidden="1">{#N/A,#N/A,FALSE,"단축1";#N/A,#N/A,FALSE,"단축2";#N/A,#N/A,FALSE,"단축3";#N/A,#N/A,FALSE,"장축";#N/A,#N/A,FALSE,"4WD"}</definedName>
    <definedName name="ㅁㄴㅇㅀ" localSheetId="1" hidden="1">{#N/A,#N/A,FALSE,"단축1";#N/A,#N/A,FALSE,"단축2";#N/A,#N/A,FALSE,"단축3";#N/A,#N/A,FALSE,"장축";#N/A,#N/A,FALSE,"4WD"}</definedName>
    <definedName name="ㅁㄴㅇㅀ" hidden="1">{#N/A,#N/A,FALSE,"단축1";#N/A,#N/A,FALSE,"단축2";#N/A,#N/A,FALSE,"단축3";#N/A,#N/A,FALSE,"장축";#N/A,#N/A,FALSE,"4WD"}</definedName>
    <definedName name="ㅁㄴㅇㅀㅁ"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ㅁㄴㅇㅀㅁ"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ㅁㄴㅇㅁ" hidden="1">{#N/A,#N/A,FALSE,"단축1";#N/A,#N/A,FALSE,"단축2";#N/A,#N/A,FALSE,"단축3";#N/A,#N/A,FALSE,"장축";#N/A,#N/A,FALSE,"4WD"}</definedName>
    <definedName name="ㅁㄴㅇㅁㄴㅇ" localSheetId="0" hidden="1">{#N/A,#N/A,FALSE,"단축1";#N/A,#N/A,FALSE,"단축2";#N/A,#N/A,FALSE,"단축3";#N/A,#N/A,FALSE,"장축";#N/A,#N/A,FALSE,"4WD"}</definedName>
    <definedName name="ㅁㄴㅇㅁㄴㅇ" localSheetId="1" hidden="1">{#N/A,#N/A,FALSE,"단축1";#N/A,#N/A,FALSE,"단축2";#N/A,#N/A,FALSE,"단축3";#N/A,#N/A,FALSE,"장축";#N/A,#N/A,FALSE,"4WD"}</definedName>
    <definedName name="ㅁㄴㅇㅁㄴㅇ" hidden="1">{#N/A,#N/A,FALSE,"단축1";#N/A,#N/A,FALSE,"단축2";#N/A,#N/A,FALSE,"단축3";#N/A,#N/A,FALSE,"장축";#N/A,#N/A,FALSE,"4WD"}</definedName>
    <definedName name="ㅁㄴㅇㅎㅁ" localSheetId="0" hidden="1">{"'자리배치도'!$AG$1:$CI$28"}</definedName>
    <definedName name="ㅁㄴㅇㅎㅁ" hidden="1">{"'자리배치도'!$AG$1:$CI$28"}</definedName>
    <definedName name="ㅁㄴㅊㄹㅇㄻ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ㄶㄷㅎㄴㄹㅇㄴ" hidden="1">{#N/A,#N/A,FALSE,"배수1"}</definedName>
    <definedName name="ㅁㄷ" localSheetId="0" hidden="1">{#N/A,#N/A,FALSE,"단축1";#N/A,#N/A,FALSE,"단축2";#N/A,#N/A,FALSE,"단축3";#N/A,#N/A,FALSE,"장축";#N/A,#N/A,FALSE,"4WD"}</definedName>
    <definedName name="ㅁㄷ" localSheetId="1" hidden="1">{#N/A,#N/A,FALSE,"단축1";#N/A,#N/A,FALSE,"단축2";#N/A,#N/A,FALSE,"단축3";#N/A,#N/A,FALSE,"장축";#N/A,#N/A,FALSE,"4WD"}</definedName>
    <definedName name="ㅁㄷ" hidden="1">{#N/A,#N/A,FALSE,"단축1";#N/A,#N/A,FALSE,"단축2";#N/A,#N/A,FALSE,"단축3";#N/A,#N/A,FALSE,"장축";#N/A,#N/A,FALSE,"4WD"}</definedName>
    <definedName name="ㅁㄷㄱㄱ">#REF!</definedName>
    <definedName name="ㅁㄷㅁㅈ" localSheetId="0" hidden="1">{#N/A,#N/A,FALSE,"단축1";#N/A,#N/A,FALSE,"단축2";#N/A,#N/A,FALSE,"단축3";#N/A,#N/A,FALSE,"장축";#N/A,#N/A,FALSE,"4WD"}</definedName>
    <definedName name="ㅁㄷㅁㅈ" localSheetId="1" hidden="1">{#N/A,#N/A,FALSE,"단축1";#N/A,#N/A,FALSE,"단축2";#N/A,#N/A,FALSE,"단축3";#N/A,#N/A,FALSE,"장축";#N/A,#N/A,FALSE,"4WD"}</definedName>
    <definedName name="ㅁㄷㅁㅈ" hidden="1">{#N/A,#N/A,FALSE,"단축1";#N/A,#N/A,FALSE,"단축2";#N/A,#N/A,FALSE,"단축3";#N/A,#N/A,FALSE,"장축";#N/A,#N/A,FALSE,"4WD"}</definedName>
    <definedName name="ㅁㄷㅈㅈㅈㄱㄷㅈㄷㅈ">#REF!</definedName>
    <definedName name="ㅁㄷ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ㄹ" localSheetId="0" hidden="1">{#N/A,#N/A,FALSE,"단축1";#N/A,#N/A,FALSE,"단축2";#N/A,#N/A,FALSE,"단축3";#N/A,#N/A,FALSE,"장축";#N/A,#N/A,FALSE,"4WD"}</definedName>
    <definedName name="ㅁㄹ" localSheetId="1" hidden="1">{#N/A,#N/A,FALSE,"단축1";#N/A,#N/A,FALSE,"단축2";#N/A,#N/A,FALSE,"단축3";#N/A,#N/A,FALSE,"장축";#N/A,#N/A,FALSE,"4WD"}</definedName>
    <definedName name="ㅁㄹ" hidden="1">'[4]Long Term Prices'!$I$330:$I$392</definedName>
    <definedName name="ㅁㄹㄴㄻㄴㄹㄴㅁㄹㄴㅇㄹㄴㅇㄹ" hidden="1">{#N/A,#N/A,FALSE,"포장2"}</definedName>
    <definedName name="ㅁㄹㄴㄻㄴㄻㄴㅇ" hidden="1">{#N/A,#N/A,FALSE,"단축1";#N/A,#N/A,FALSE,"단축2";#N/A,#N/A,FALSE,"단축3";#N/A,#N/A,FALSE,"장축";#N/A,#N/A,FALSE,"4WD"}</definedName>
    <definedName name="ㅁㄹㄴㅇㄹㄴㅁㄹ" hidden="1">{#N/A,#N/A,FALSE,"포장1";#N/A,#N/A,FALSE,"포장1"}</definedName>
    <definedName name="ㅁㄹㄴㅇㅁㄻㄹㄴㅁㄹ" hidden="1">{#N/A,#N/A,FALSE,"조골재"}</definedName>
    <definedName name="ㅁㄹㄴㅇㅎㄴㄻㄴㄹㄴㅇ" hidden="1">{#N/A,#N/A,FALSE,"부대1"}</definedName>
    <definedName name="ㅁㄹㄹㄹㅇㅁㄹㅇㄹㄹㅇㅁ" localSheetId="0" hidden="1">{"'자리배치도'!$AG$1:$CI$28"}</definedName>
    <definedName name="ㅁㄹㄹㄹㅇㅁㄹㅇㄹㄹㅇㅁ" hidden="1">{"'자리배치도'!$AG$1:$CI$28"}</definedName>
    <definedName name="ㅁㄹㅇ" localSheetId="0" hidden="1">{#N/A,#N/A,FALSE,"단축1";#N/A,#N/A,FALSE,"단축2";#N/A,#N/A,FALSE,"단축3";#N/A,#N/A,FALSE,"장축";#N/A,#N/A,FALSE,"4WD"}</definedName>
    <definedName name="ㅁㄹㅇ" localSheetId="1" hidden="1">{#N/A,#N/A,FALSE,"단축1";#N/A,#N/A,FALSE,"단축2";#N/A,#N/A,FALSE,"단축3";#N/A,#N/A,FALSE,"장축";#N/A,#N/A,FALSE,"4WD"}</definedName>
    <definedName name="ㅁㄹㅇ" hidden="1">{#N/A,#N/A,FALSE,"단축1";#N/A,#N/A,FALSE,"단축2";#N/A,#N/A,FALSE,"단축3";#N/A,#N/A,FALSE,"장축";#N/A,#N/A,FALSE,"4WD"}</definedName>
    <definedName name="ㅁㄹㅇㄴㄹ">#REF!</definedName>
    <definedName name="ㅁㄹㅇㄴㄻㄹ" hidden="1">{#N/A,#N/A,FALSE,"96자동차사 계획";#N/A,#N/A,FALSE,"96자동차사 계획"}</definedName>
    <definedName name="ㅁㄹㅇㄴㅁㄹㄴㅁㅇ" hidden="1">{#N/A,#N/A,FALSE,"96자동차사 계획";#N/A,#N/A,FALSE,"96자동차사 계획"}</definedName>
    <definedName name="ㅁㄹㅇㄴㅇㄹ" hidden="1">{#N/A,"수불부",FALSE,"사급자재수불서";#N/A,"수불부",FALSE,"사급자재수불서"}</definedName>
    <definedName name="ㅁㄹㅇㄴㅇㅁㄹㄴㄻㄴ" hidden="1">{#N/A,#N/A,FALSE,"이정표"}</definedName>
    <definedName name="ㅁㄹㅇㄹ" hidden="1">3</definedName>
    <definedName name="ㅁㄹㅇㄹㅇㄴㄹㅇㄹㅇ" hidden="1">{#N/A,#N/A,FALSE,"표지목차"}</definedName>
    <definedName name="ㅁㄻㄴㄻㄴ" hidden="1">{#N/A,#N/A,FALSE,"96자동차사 계획";#N/A,#N/A,FALSE,"96자동차사 계획"}</definedName>
    <definedName name="ㅁㄻㅁㅁㅁㄹㄴㅇㄹㅇㄴㄹㅈㄹㄴㅇ" hidden="1">{#N/A,#N/A,FALSE,"운반시간"}</definedName>
    <definedName name="ㅁㄻㅇㄹㄴ" hidden="1">{#N/A,"수불부",FALSE,"사급자재수불서";#N/A,"수불부",FALSE,"사급자재수불서"}</definedName>
    <definedName name="ㅁㅁ"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ㄴ" localSheetId="0" hidden="1">{"'7-2지역별'!$A$1:$R$44"}</definedName>
    <definedName name="ㅁㅁㄴ" localSheetId="1" hidden="1">{"'7-2지역별'!$A$1:$R$44"}</definedName>
    <definedName name="ㅁㅁㄴ" hidden="1">{"'7-2지역별'!$A$1:$R$44"}</definedName>
    <definedName name="ㅁㅁㄴㄹㄻㄴㄹ" hidden="1">{#N/A,#N/A,FALSE,"96자동차사 계획";#N/A,#N/A,FALSE,"96자동차사 계획"}</definedName>
    <definedName name="ㅁㅁㄴㅁ" hidden="1">#REF!</definedName>
    <definedName name="ㅁㅁㄻㄴㄹ" hidden="1">{#N/A,#N/A,FALSE,"96자동차사 계획";#N/A,#N/A,FALSE,"96자동차사 계획"}</definedName>
    <definedName name="ㅁㅁㅁ" localSheetId="0" hidden="1">{#N/A,#N/A,FALSE,"지침";#N/A,#N/A,FALSE,"환경분석";#N/A,#N/A,FALSE,"Sheet16"}</definedName>
    <definedName name="ㅁㅁㅁ" hidden="1">{#N/A,#N/A,FALSE,"BS";#N/A,#N/A,FALSE,"PL";#N/A,#N/A,FALSE,"처분";#N/A,#N/A,FALSE,"현금";#N/A,#N/A,FALSE,"매출";#N/A,#N/A,FALSE,"원가";#N/A,#N/A,FALSE,"경영"}</definedName>
    <definedName name="ㅁㅁㅁㅁ"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_1" hidden="1">{"'5국공정'!$A$1:$E$128"}</definedName>
    <definedName name="ㅁㅁㅁㅁ_2" hidden="1">{"'5국공정'!$A$1:$E$128"}</definedName>
    <definedName name="ㅁㅁㅁㅁ_3" hidden="1">{"'5국공정'!$A$1:$E$128"}</definedName>
    <definedName name="ㅁㅁㅁㅁㅁ" hidden="1">{#N/A,#N/A,TRUE,"일정"}</definedName>
    <definedName name="ㅁㅁㅁㅁㅁ_1" hidden="1">{#N/A,#N/A,FALSE,"UNIT";#N/A,#N/A,FALSE,"UNIT";#N/A,#N/A,FALSE,"계정"}</definedName>
    <definedName name="ㅁㅁㅁㅁㅁ_2" hidden="1">{#N/A,#N/A,FALSE,"UNIT";#N/A,#N/A,FALSE,"UNIT";#N/A,#N/A,FALSE,"계정"}</definedName>
    <definedName name="ㅁㅁㅁㅁㅁ_3" hidden="1">{#N/A,#N/A,FALSE,"UNIT";#N/A,#N/A,FALSE,"UNIT";#N/A,#N/A,FALSE,"계정"}</definedName>
    <definedName name="ㅁㅁㅁㅁㅁ_4" hidden="1">{#N/A,#N/A,FALSE,"UNIT";#N/A,#N/A,FALSE,"UNIT";#N/A,#N/A,FALSE,"계정"}</definedName>
    <definedName name="ㅁㅁㅁㅁㅁㅁ" hidden="1">{#N/A,#N/A,FALSE,"거주자";#N/A,#N/A,FALSE,"증투F"}</definedName>
    <definedName name="ㅁㅁㅁㅁㅁㅁㅁ" localSheetId="0" hidden="1">{#N/A,#N/A,FALSE,"단축1";#N/A,#N/A,FALSE,"단축2";#N/A,#N/A,FALSE,"단축3";#N/A,#N/A,FALSE,"장축";#N/A,#N/A,FALSE,"4WD"}</definedName>
    <definedName name="ㅁㅁㅁㅁㅁㅁㅁ" localSheetId="1" hidden="1">{#N/A,#N/A,FALSE,"단축1";#N/A,#N/A,FALSE,"단축2";#N/A,#N/A,FALSE,"단축3";#N/A,#N/A,FALSE,"장축";#N/A,#N/A,FALSE,"4WD"}</definedName>
    <definedName name="ㅁㅁㅁㅁㅁㅁㅁ" hidden="1">{#N/A,#N/A,FALSE,"단축1";#N/A,#N/A,FALSE,"단축2";#N/A,#N/A,FALSE,"단축3";#N/A,#N/A,FALSE,"장축";#N/A,#N/A,FALSE,"4WD"}</definedName>
    <definedName name="ㅁㅁㅁㅁㅁㅁㅁㅁㅁ" localSheetId="0" hidden="1">#REF!</definedName>
    <definedName name="ㅁㅁㅁㅁㅁㅁㅁㅁㅁ" localSheetId="1" hidden="1">#REF!</definedName>
    <definedName name="ㅁㅁㅁㅁㅁㅁㅁㅁㅁ" hidden="1">#REF!</definedName>
    <definedName name="ㅁㅁㅁㅁㅁㅁㅁㅁㅁㅁㅁ" hidden="1">{#N/A,#N/A,FALSE,"Aging Summary";#N/A,#N/A,FALSE,"Ratio Analysis";#N/A,#N/A,FALSE,"Test 120 Day Accts";#N/A,#N/A,FALSE,"Tickmarks"}</definedName>
    <definedName name="ㅁㅁㅁㅁㅁㅁㅁㅁㅁㅁㅁㅁ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ㅁㅁㅁㅁㅁㅁㅁㅁㅁㅁㅁㅁㅁ" localSheetId="0" hidden="1">{#N/A,#N/A,FALSE,"단축1";#N/A,#N/A,FALSE,"단축2";#N/A,#N/A,FALSE,"단축3";#N/A,#N/A,FALSE,"장축";#N/A,#N/A,FALSE,"4WD"}</definedName>
    <definedName name="ㅁㅁㅁㅁㅁㅁㅁㅁㅁㅁㅁㅁㅁㅁ" localSheetId="1" hidden="1">{#N/A,#N/A,FALSE,"단축1";#N/A,#N/A,FALSE,"단축2";#N/A,#N/A,FALSE,"단축3";#N/A,#N/A,FALSE,"장축";#N/A,#N/A,FALSE,"4WD"}</definedName>
    <definedName name="ㅁㅁㅁㅁㅁㅁㅁㅁㅁㅁㅁㅁㅁㅁ" hidden="1">{#N/A,#N/A,FALSE,"단축1";#N/A,#N/A,FALSE,"단축2";#N/A,#N/A,FALSE,"단축3";#N/A,#N/A,FALSE,"장축";#N/A,#N/A,FALSE,"4WD"}</definedName>
    <definedName name="ㅁㅁㅁㅇ" localSheetId="0" hidden="1">{#N/A,#N/A,FALSE,"단축1";#N/A,#N/A,FALSE,"단축2";#N/A,#N/A,FALSE,"단축3";#N/A,#N/A,FALSE,"장축";#N/A,#N/A,FALSE,"4WD"}</definedName>
    <definedName name="ㅁㅁㅁㅇ" localSheetId="1" hidden="1">{#N/A,#N/A,FALSE,"단축1";#N/A,#N/A,FALSE,"단축2";#N/A,#N/A,FALSE,"단축3";#N/A,#N/A,FALSE,"장축";#N/A,#N/A,FALSE,"4WD"}</definedName>
    <definedName name="ㅁㅁㅁㅇ" hidden="1">{#N/A,#N/A,FALSE,"단축1";#N/A,#N/A,FALSE,"단축2";#N/A,#N/A,FALSE,"단축3";#N/A,#N/A,FALSE,"장축";#N/A,#N/A,FALSE,"4WD"}</definedName>
    <definedName name="ㅁㅁㅇㅇㄹㅇㄹㅇ" hidden="1">#REF!</definedName>
    <definedName name="ㅁㅂ" localSheetId="0" hidden="1">{#N/A,#N/A,FALSE,"단축1";#N/A,#N/A,FALSE,"단축2";#N/A,#N/A,FALSE,"단축3";#N/A,#N/A,FALSE,"장축";#N/A,#N/A,FALSE,"4WD"}</definedName>
    <definedName name="ㅁㅂ" localSheetId="1" hidden="1">{#N/A,#N/A,FALSE,"단축1";#N/A,#N/A,FALSE,"단축2";#N/A,#N/A,FALSE,"단축3";#N/A,#N/A,FALSE,"장축";#N/A,#N/A,FALSE,"4WD"}</definedName>
    <definedName name="ㅁㅂ" hidden="1">{#N/A,#N/A,FALSE,"단축1";#N/A,#N/A,FALSE,"단축2";#N/A,#N/A,FALSE,"단축3";#N/A,#N/A,FALSE,"장축";#N/A,#N/A,FALSE,"4WD"}</definedName>
    <definedName name="ㅁㅂ01">#REF!</definedName>
    <definedName name="ㅁㅂㅈㄴ" hidden="1">{#N/A,#N/A,FALSE,"단축1";#N/A,#N/A,FALSE,"단축2";#N/A,#N/A,FALSE,"단축3";#N/A,#N/A,FALSE,"장축";#N/A,#N/A,FALSE,"4WD"}</definedName>
    <definedName name="ㅁㅅㅎㄴㅀㄹ" hidden="1">{#N/A,#N/A,FALSE,"단축1";#N/A,#N/A,FALSE,"단축2";#N/A,#N/A,FALSE,"단축3";#N/A,#N/A,FALSE,"장축";#N/A,#N/A,FALSE,"4WD"}</definedName>
    <definedName name="ㅁㅇ" localSheetId="0" hidden="1">{#N/A,#N/A,TRUE,"Y생산";#N/A,#N/A,TRUE,"Y판매";#N/A,#N/A,TRUE,"Y총물량";#N/A,#N/A,TRUE,"Y능력";#N/A,#N/A,TRUE,"YKD"}</definedName>
    <definedName name="ㅁㅇ" localSheetId="1" hidden="1">{#N/A,#N/A,TRUE,"Y생산";#N/A,#N/A,TRUE,"Y판매";#N/A,#N/A,TRUE,"Y총물량";#N/A,#N/A,TRUE,"Y능력";#N/A,#N/A,TRUE,"YKD"}</definedName>
    <definedName name="ㅁㅇ" hidden="1">{#N/A,#N/A,TRUE,"Y생산";#N/A,#N/A,TRUE,"Y판매";#N/A,#N/A,TRUE,"Y총물량";#N/A,#N/A,TRUE,"Y능력";#N/A,#N/A,TRUE,"YKD"}</definedName>
    <definedName name="ㅁㅇㄱㅇㄷㅁㅇㄻ"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ㄱㅎ" localSheetId="0" hidden="1">{#N/A,#N/A,FALSE,"단축1";#N/A,#N/A,FALSE,"단축2";#N/A,#N/A,FALSE,"단축3";#N/A,#N/A,FALSE,"장축";#N/A,#N/A,FALSE,"4WD"}</definedName>
    <definedName name="ㅁㅇㄱㅎ" localSheetId="1" hidden="1">{#N/A,#N/A,FALSE,"단축1";#N/A,#N/A,FALSE,"단축2";#N/A,#N/A,FALSE,"단축3";#N/A,#N/A,FALSE,"장축";#N/A,#N/A,FALSE,"4WD"}</definedName>
    <definedName name="ㅁㅇㄱㅎ" hidden="1">{#N/A,#N/A,FALSE,"단축1";#N/A,#N/A,FALSE,"단축2";#N/A,#N/A,FALSE,"단축3";#N/A,#N/A,FALSE,"장축";#N/A,#N/A,FALSE,"4WD"}</definedName>
    <definedName name="ㅁㅇㄴㄹ" localSheetId="0" hidden="1">#REF!</definedName>
    <definedName name="ㅁㅇㄴㄹ" localSheetId="1" hidden="1">#REF!</definedName>
    <definedName name="ㅁㅇㄴㄹ" hidden="1">#REF!</definedName>
    <definedName name="ㅁㅇㄴㅁㄴㅇ" hidden="1">{#N/A,#N/A,FALSE,"BS";#N/A,#N/A,FALSE,"PL";#N/A,#N/A,FALSE,"처분";#N/A,#N/A,FALSE,"현금";#N/A,#N/A,FALSE,"매출";#N/A,#N/A,FALSE,"원가";#N/A,#N/A,FALSE,"경영"}</definedName>
    <definedName name="ㅁㅇㄹ" localSheetId="0" hidden="1">{#N/A,#N/A,FALSE,"단축1";#N/A,#N/A,FALSE,"단축2";#N/A,#N/A,FALSE,"단축3";#N/A,#N/A,FALSE,"장축";#N/A,#N/A,FALSE,"4WD"}</definedName>
    <definedName name="ㅁㅇㄹ" localSheetId="1" hidden="1">{#N/A,#N/A,FALSE,"단축1";#N/A,#N/A,FALSE,"단축2";#N/A,#N/A,FALSE,"단축3";#N/A,#N/A,FALSE,"장축";#N/A,#N/A,FALSE,"4WD"}</definedName>
    <definedName name="ㅁㅇㄹ"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ㅁㅇㄹㄴㄻ" hidden="1">{"'Sheet1'!$D$19","'Sheet1'!$B$22:$E$22"}</definedName>
    <definedName name="ㅁㅇㄹㄴㅁㅇㄹㄴ" hidden="1">{#N/A,"수불부",FALSE,"사급자재수불서";#N/A,"수불부",FALSE,"사급자재수불서"}</definedName>
    <definedName name="ㅁㅇㄹㄴㅇㄹㄴㅇㄹ" hidden="1">{#N/A,"수불부",FALSE,"사급자재수불서";#N/A,"수불부",FALSE,"사급자재수불서"}</definedName>
    <definedName name="ㅁㅇㄹㄹㄼㅂㅈㄷ113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ㅇㄹㅇㄴ" hidden="1">{#N/A,#N/A,FALSE,"단축1";#N/A,#N/A,FALSE,"단축2";#N/A,#N/A,FALSE,"단축3";#N/A,#N/A,FALSE,"장축";#N/A,#N/A,FALSE,"4WD"}</definedName>
    <definedName name="ㅁㅇㅂㅈㄷㄹㅇ" localSheetId="0" hidden="1">{#N/A,#N/A,FALSE,"단축1";#N/A,#N/A,FALSE,"단축2";#N/A,#N/A,FALSE,"단축3";#N/A,#N/A,FALSE,"장축";#N/A,#N/A,FALSE,"4WD"}</definedName>
    <definedName name="ㅁㅇㅂㅈㄷㄹㅇ" localSheetId="1" hidden="1">{#N/A,#N/A,FALSE,"단축1";#N/A,#N/A,FALSE,"단축2";#N/A,#N/A,FALSE,"단축3";#N/A,#N/A,FALSE,"장축";#N/A,#N/A,FALSE,"4WD"}</definedName>
    <definedName name="ㅁㅇㅂㅈㄷㄹㅇ" hidden="1">{#N/A,#N/A,FALSE,"단축1";#N/A,#N/A,FALSE,"단축2";#N/A,#N/A,FALSE,"단축3";#N/A,#N/A,FALSE,"장축";#N/A,#N/A,FALSE,"4WD"}</definedName>
    <definedName name="ㅁㅇㅊㅁㄴㅇㄹ" localSheetId="0" hidden="1">{#N/A,#N/A,FALSE,"단축1";#N/A,#N/A,FALSE,"단축2";#N/A,#N/A,FALSE,"단축3";#N/A,#N/A,FALSE,"장축";#N/A,#N/A,FALSE,"4WD"}</definedName>
    <definedName name="ㅁㅇㅊㅁㄴㅇㄹ" localSheetId="1" hidden="1">{#N/A,#N/A,FALSE,"단축1";#N/A,#N/A,FALSE,"단축2";#N/A,#N/A,FALSE,"단축3";#N/A,#N/A,FALSE,"장축";#N/A,#N/A,FALSE,"4WD"}</definedName>
    <definedName name="ㅁㅇㅊㅁㄴㅇㄹ" hidden="1">{#N/A,#N/A,FALSE,"단축1";#N/A,#N/A,FALSE,"단축2";#N/A,#N/A,FALSE,"단축3";#N/A,#N/A,FALSE,"장축";#N/A,#N/A,FALSE,"4WD"}</definedName>
    <definedName name="ㅁ앰ㄱㅇㅁㄷㅇㅁ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ㅁㅈㄴㄱㅇ횰솧" hidden="1">{#N/A,#N/A,FALSE,"단축1";#N/A,#N/A,FALSE,"단축2";#N/A,#N/A,FALSE,"단축3";#N/A,#N/A,FALSE,"장축";#N/A,#N/A,FALSE,"4WD"}</definedName>
    <definedName name="ㅁㅈㄹㄴ우ㅛ슉ㄴ" hidden="1">{#N/A,#N/A,FALSE,"단축1";#N/A,#N/A,FALSE,"단축2";#N/A,#N/A,FALSE,"단축3";#N/A,#N/A,FALSE,"장축";#N/A,#N/A,FALSE,"4WD"}</definedName>
    <definedName name="ㅁㅈㅂㅈㅂ" localSheetId="0" hidden="1">#REF!</definedName>
    <definedName name="ㅁㅈㅂㅈㅂ" localSheetId="1" hidden="1">#REF!</definedName>
    <definedName name="ㅁㅈㅂㅈㅂ" hidden="1">#REF!</definedName>
    <definedName name="ㅁ좀ㄹㅇㅎ" hidden="1">{#N/A,#N/A,FALSE,"단축1";#N/A,#N/A,FALSE,"단축2";#N/A,#N/A,FALSE,"단축3";#N/A,#N/A,FALSE,"장축";#N/A,#N/A,FALSE,"4WD"}</definedName>
    <definedName name="ㅁㅊㄷㄴㄳ" hidden="1">{#N/A,#N/A,FALSE,"단축1";#N/A,#N/A,FALSE,"단축2";#N/A,#N/A,FALSE,"단축3";#N/A,#N/A,FALSE,"장축";#N/A,#N/A,FALSE,"4WD"}</definedName>
    <definedName name="ㅁㅊㅅㄳㅎㄴㄹ" hidden="1">{#N/A,#N/A,FALSE,"단축1";#N/A,#N/A,FALSE,"단축2";#N/A,#N/A,FALSE,"단축3";#N/A,#N/A,FALSE,"장축";#N/A,#N/A,FALSE,"4WD"}</definedName>
    <definedName name="ㅁㅊㅇㄹㄶ류" hidden="1">{#N/A,#N/A,FALSE,"단축1";#N/A,#N/A,FALSE,"단축2";#N/A,#N/A,FALSE,"단축3";#N/A,#N/A,FALSE,"장축";#N/A,#N/A,FALSE,"4WD"}</definedName>
    <definedName name="ㅁㅋ" hidden="1">{#N/A,#N/A,FALSE,"인원";#N/A,#N/A,FALSE,"비용2";#N/A,#N/A,FALSE,"비용1";#N/A,#N/A,FALSE,"비용";#N/A,#N/A,FALSE,"보증2";#N/A,#N/A,FALSE,"보증1";#N/A,#N/A,FALSE,"보증";#N/A,#N/A,FALSE,"손익1";#N/A,#N/A,FALSE,"손익";#N/A,#N/A,FALSE,"부서별매출";#N/A,#N/A,FALSE,"매출"}</definedName>
    <definedName name="ㅁㅋㄹㄴㅁㄻㄻㄴㄻ" hidden="1">{#N/A,#N/A,FALSE,"구조1"}</definedName>
    <definedName name="ㅁㅍㅁㄴ" hidden="1">{#N/A,#N/A,FALSE,"인원";#N/A,#N/A,FALSE,"비용2";#N/A,#N/A,FALSE,"비용1";#N/A,#N/A,FALSE,"비용";#N/A,#N/A,FALSE,"보증2";#N/A,#N/A,FALSE,"보증1";#N/A,#N/A,FALSE,"보증";#N/A,#N/A,FALSE,"손익1";#N/A,#N/A,FALSE,"손익";#N/A,#N/A,FALSE,"부서별매출";#N/A,#N/A,FALSE,"매출"}</definedName>
    <definedName name="ㅁㅍㅅㄴㅇㅁㄹㅇㄹ" hidden="1">{#N/A,#N/A,FALSE,"단축1";#N/A,#N/A,FALSE,"단축2";#N/A,#N/A,FALSE,"단축3";#N/A,#N/A,FALSE,"장축";#N/A,#N/A,FALSE,"4WD"}</definedName>
    <definedName name="ㅁㅎㅎㄴㅁㄹㅈ" hidden="1">{#N/A,#N/A,FALSE,"배수2"}</definedName>
    <definedName name="마" localSheetId="0">#REF!</definedName>
    <definedName name="마">#REF!</definedName>
    <definedName name="마_1" hidden="1">{#N/A,#N/A,TRUE,"생산";#N/A,#N/A,TRUE,"표지"}</definedName>
    <definedName name="마_2" hidden="1">{#N/A,#N/A,TRUE,"생산";#N/A,#N/A,TRUE,"표지"}</definedName>
    <definedName name="마_3" hidden="1">{#N/A,#N/A,TRUE,"생산";#N/A,#N/A,TRUE,"표지"}</definedName>
    <definedName name="마11111" localSheetId="0" hidden="1">{#N/A,#N/A,TRUE,"Y생산";#N/A,#N/A,TRUE,"Y판매";#N/A,#N/A,TRUE,"Y총물량";#N/A,#N/A,TRUE,"Y능력";#N/A,#N/A,TRUE,"YKD"}</definedName>
    <definedName name="마11111" localSheetId="1" hidden="1">{#N/A,#N/A,TRUE,"Y생산";#N/A,#N/A,TRUE,"Y판매";#N/A,#N/A,TRUE,"Y총물량";#N/A,#N/A,TRUE,"Y능력";#N/A,#N/A,TRUE,"YKD"}</definedName>
    <definedName name="마11111" hidden="1">{#N/A,#N/A,TRUE,"Y생산";#N/A,#N/A,TRUE,"Y판매";#N/A,#N/A,TRUE,"Y총물량";#N/A,#N/A,TRUE,"Y능력";#N/A,#N/A,TRUE,"YKD"}</definedName>
    <definedName name="마7">#REF!</definedName>
    <definedName name="마감" localSheetId="0" hidden="1">{#N/A,#N/A,TRUE,"Y생산";#N/A,#N/A,TRUE,"Y판매";#N/A,#N/A,TRUE,"Y총물량";#N/A,#N/A,TRUE,"Y능력";#N/A,#N/A,TRUE,"YKD"}</definedName>
    <definedName name="마감" localSheetId="1" hidden="1">{#N/A,#N/A,TRUE,"Y생산";#N/A,#N/A,TRUE,"Y판매";#N/A,#N/A,TRUE,"Y총물량";#N/A,#N/A,TRUE,"Y능력";#N/A,#N/A,TRUE,"YKD"}</definedName>
    <definedName name="마감" hidden="1">{#N/A,#N/A,TRUE,"Y생산";#N/A,#N/A,TRUE,"Y판매";#N/A,#N/A,TRUE,"Y총물량";#N/A,#N/A,TRUE,"Y능력";#N/A,#N/A,TRUE,"YKD"}</definedName>
    <definedName name="마감1" localSheetId="0" hidden="1">{#N/A,#N/A,TRUE,"Y생산";#N/A,#N/A,TRUE,"Y판매";#N/A,#N/A,TRUE,"Y총물량";#N/A,#N/A,TRUE,"Y능력";#N/A,#N/A,TRUE,"YKD"}</definedName>
    <definedName name="마감1" hidden="1">{#N/A,#N/A,TRUE,"Y생산";#N/A,#N/A,TRUE,"Y판매";#N/A,#N/A,TRUE,"Y총물량";#N/A,#N/A,TRUE,"Y능력";#N/A,#N/A,TRUE,"YKD"}</definedName>
    <definedName name="마감12" localSheetId="0" hidden="1">{#N/A,#N/A,TRUE,"Y생산";#N/A,#N/A,TRUE,"Y판매";#N/A,#N/A,TRUE,"Y총물량";#N/A,#N/A,TRUE,"Y능력";#N/A,#N/A,TRUE,"YKD"}</definedName>
    <definedName name="마감12" localSheetId="1" hidden="1">{#N/A,#N/A,TRUE,"Y생산";#N/A,#N/A,TRUE,"Y판매";#N/A,#N/A,TRUE,"Y총물량";#N/A,#N/A,TRUE,"Y능력";#N/A,#N/A,TRUE,"YKD"}</definedName>
    <definedName name="마감12" hidden="1">{#N/A,#N/A,TRUE,"Y생산";#N/A,#N/A,TRUE,"Y판매";#N/A,#N/A,TRUE,"Y총물량";#N/A,#N/A,TRUE,"Y능력";#N/A,#N/A,TRUE,"YKD"}</definedName>
    <definedName name="마감123" localSheetId="0" hidden="1">{#N/A,#N/A,FALSE,"96 3월물량표";#N/A,#N/A,FALSE,"96 4월물량표";#N/A,#N/A,FALSE,"96 5월물량표"}</definedName>
    <definedName name="마감123" localSheetId="1" hidden="1">{#N/A,#N/A,FALSE,"96 3월물량표";#N/A,#N/A,FALSE,"96 4월물량표";#N/A,#N/A,FALSE,"96 5월물량표"}</definedName>
    <definedName name="마감123" hidden="1">{#N/A,#N/A,FALSE,"96 3월물량표";#N/A,#N/A,FALSE,"96 4월물량표";#N/A,#N/A,FALSE,"96 5월물량표"}</definedName>
    <definedName name="마감2" localSheetId="0" hidden="1">{#N/A,#N/A,TRUE,"Y생산";#N/A,#N/A,TRUE,"Y판매";#N/A,#N/A,TRUE,"Y총물량";#N/A,#N/A,TRUE,"Y능력";#N/A,#N/A,TRUE,"YKD"}</definedName>
    <definedName name="마감2" localSheetId="1" hidden="1">{#N/A,#N/A,TRUE,"Y생산";#N/A,#N/A,TRUE,"Y판매";#N/A,#N/A,TRUE,"Y총물량";#N/A,#N/A,TRUE,"Y능력";#N/A,#N/A,TRUE,"YKD"}</definedName>
    <definedName name="마감2" hidden="1">{#N/A,#N/A,TRUE,"Y생산";#N/A,#N/A,TRUE,"Y판매";#N/A,#N/A,TRUE,"Y총물량";#N/A,#N/A,TRUE,"Y능력";#N/A,#N/A,TRUE,"YKD"}</definedName>
    <definedName name="마감830" localSheetId="0" hidden="1">{#N/A,#N/A,TRUE,"Y생산";#N/A,#N/A,TRUE,"Y판매";#N/A,#N/A,TRUE,"Y총물량";#N/A,#N/A,TRUE,"Y능력";#N/A,#N/A,TRUE,"YKD"}</definedName>
    <definedName name="마감830" localSheetId="1" hidden="1">{#N/A,#N/A,TRUE,"Y생산";#N/A,#N/A,TRUE,"Y판매";#N/A,#N/A,TRUE,"Y총물량";#N/A,#N/A,TRUE,"Y능력";#N/A,#N/A,TRUE,"YKD"}</definedName>
    <definedName name="마감830" hidden="1">{#N/A,#N/A,TRUE,"Y생산";#N/A,#N/A,TRUE,"Y판매";#N/A,#N/A,TRUE,"Y총물량";#N/A,#N/A,TRUE,"Y능력";#N/A,#N/A,TRUE,"YKD"}</definedName>
    <definedName name="마감831" localSheetId="0" hidden="1">{#N/A,#N/A,FALSE,"96 3월물량표";#N/A,#N/A,FALSE,"96 4월물량표";#N/A,#N/A,FALSE,"96 5월물량표"}</definedName>
    <definedName name="마감831" localSheetId="1" hidden="1">{#N/A,#N/A,FALSE,"96 3월물량표";#N/A,#N/A,FALSE,"96 4월물량표";#N/A,#N/A,FALSE,"96 5월물량표"}</definedName>
    <definedName name="마감831" hidden="1">{#N/A,#N/A,FALSE,"96 3월물량표";#N/A,#N/A,FALSE,"96 4월물량표";#N/A,#N/A,FALSE,"96 5월물량표"}</definedName>
    <definedName name="마마" hidden="1">#REF!</definedName>
    <definedName name="마마니" hidden="1">{#N/A,#N/A,FALSE,"단축1";#N/A,#N/A,FALSE,"단축2";#N/A,#N/A,FALSE,"단축3";#N/A,#N/A,FALSE,"장축";#N/A,#N/A,FALSE,"4WD"}</definedName>
    <definedName name="마마보이" hidden="1">{#N/A,#N/A,FALSE,"정공"}</definedName>
    <definedName name="마마오" hidden="1">{#N/A,#N/A,FALSE,"1.CRITERIA";#N/A,#N/A,FALSE,"2.IS";#N/A,#N/A,FALSE,"3.BS";#N/A,#N/A,FALSE,"4.PER PL";#N/A,#N/A,FALSE,"5.INVESTMENT";#N/A,#N/A,FALSE,"6.공문";#N/A,#N/A,FALSE,"7.netinvest"}</definedName>
    <definedName name="마마이" hidden="1">{#N/A,#N/A,FALSE,"1.CRITERIA";#N/A,#N/A,FALSE,"2.IS";#N/A,#N/A,FALSE,"3.BS";#N/A,#N/A,FALSE,"4.PER PL";#N/A,#N/A,FALSE,"5.INVESTMENT";#N/A,#N/A,FALSE,"6.공문";#N/A,#N/A,FALSE,"7.netinvest"}</definedName>
    <definedName name="마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마스타" hidden="1">{#N/A,#N/A,FALSE,"단축1";#N/A,#N/A,FALSE,"단축2";#N/A,#N/A,FALSE,"단축3";#N/A,#N/A,FALSE,"장축";#N/A,#N/A,FALSE,"4WD"}</definedName>
    <definedName name="마스타스케쥴" hidden="1">{#N/A,#N/A,FALSE,"단축1";#N/A,#N/A,FALSE,"단축2";#N/A,#N/A,FALSE,"단축3";#N/A,#N/A,FALSE,"장축";#N/A,#N/A,FALSE,"4WD"}</definedName>
    <definedName name="마아" hidden="1">{#N/A,#N/A,FALSE,"1.CRITERIA";#N/A,#N/A,FALSE,"2.IS";#N/A,#N/A,FALSE,"3.BS";#N/A,#N/A,FALSE,"4.PER PL";#N/A,#N/A,FALSE,"5.INVESTMENT";#N/A,#N/A,FALSE,"6.공문";#N/A,#N/A,FALSE,"7.netinvest"}</definedName>
    <definedName name="마음" localSheetId="0" hidden="1">{#N/A,#N/A,FALSE,"단축1";#N/A,#N/A,FALSE,"단축2";#N/A,#N/A,FALSE,"단축3";#N/A,#N/A,FALSE,"장축";#N/A,#N/A,FALSE,"4WD"}</definedName>
    <definedName name="마음" localSheetId="1" hidden="1">{#N/A,#N/A,FALSE,"단축1";#N/A,#N/A,FALSE,"단축2";#N/A,#N/A,FALSE,"단축3";#N/A,#N/A,FALSE,"장축";#N/A,#N/A,FALSE,"4WD"}</definedName>
    <definedName name="마음" hidden="1">{#N/A,#N/A,FALSE,"단축1";#N/A,#N/A,FALSE,"단축2";#N/A,#N/A,FALSE,"단축3";#N/A,#N/A,FALSE,"장축";#N/A,#N/A,FALSE,"4WD"}</definedName>
    <definedName name="마지막예산" localSheetId="0" hidden="1">{#N/A,#N/A,FALSE,"단축1";#N/A,#N/A,FALSE,"단축2";#N/A,#N/A,FALSE,"단축3";#N/A,#N/A,FALSE,"장축";#N/A,#N/A,FALSE,"4WD"}</definedName>
    <definedName name="마지막예산" localSheetId="1" hidden="1">{#N/A,#N/A,FALSE,"단축1";#N/A,#N/A,FALSE,"단축2";#N/A,#N/A,FALSE,"단축3";#N/A,#N/A,FALSE,"장축";#N/A,#N/A,FALSE,"4WD"}</definedName>
    <definedName name="마지막예산" hidden="1">{#N/A,#N/A,FALSE,"단축1";#N/A,#N/A,FALSE,"단축2";#N/A,#N/A,FALSE,"단축3";#N/A,#N/A,FALSE,"장축";#N/A,#N/A,FALSE,"4WD"}</definedName>
    <definedName name="마카담로라">250000</definedName>
    <definedName name="마케팅" hidden="1">{"'5국공정'!$A$1:$E$128"}</definedName>
    <definedName name="마케팅_1" hidden="1">{"'5국공정'!$A$1:$E$128"}</definedName>
    <definedName name="마케팅_2" hidden="1">{"'5국공정'!$A$1:$E$128"}</definedName>
    <definedName name="마케팅_3" hidden="1">{"'5국공정'!$A$1:$E$128"}</definedName>
    <definedName name="마케팅2" hidden="1">{"'5국공정'!$A$1:$E$128"}</definedName>
    <definedName name="마케팅2_1" hidden="1">{"'5국공정'!$A$1:$E$128"}</definedName>
    <definedName name="마케팅2_2" hidden="1">{"'5국공정'!$A$1:$E$128"}</definedName>
    <definedName name="마케팅2_3" hidden="1">{"'5국공정'!$A$1:$E$128"}</definedName>
    <definedName name="만기보장수익율" localSheetId="0">#REF!</definedName>
    <definedName name="만기보장수익율">#REF!</definedName>
    <definedName name="만득이" hidden="1">{#N/A,#N/A,FALSE,"2~8번"}</definedName>
    <definedName name="만통" localSheetId="0">#REF!</definedName>
    <definedName name="만통">#REF!</definedName>
    <definedName name="만회대책" hidden="1">{"'표지'!$B$5"}</definedName>
    <definedName name="말자" localSheetId="0" hidden="1">{#N/A,#N/A,FALSE,"단축1";#N/A,#N/A,FALSE,"단축2";#N/A,#N/A,FALSE,"단축3";#N/A,#N/A,FALSE,"장축";#N/A,#N/A,FALSE,"4WD"}</definedName>
    <definedName name="말자" localSheetId="1" hidden="1">{#N/A,#N/A,FALSE,"단축1";#N/A,#N/A,FALSE,"단축2";#N/A,#N/A,FALSE,"단축3";#N/A,#N/A,FALSE,"장축";#N/A,#N/A,FALSE,"4WD"}</definedName>
    <definedName name="말자" hidden="1">{#N/A,#N/A,FALSE,"단축1";#N/A,#N/A,FALSE,"단축2";#N/A,#N/A,FALSE,"단축3";#N/A,#N/A,FALSE,"장축";#N/A,#N/A,FALSE,"4WD"}</definedName>
    <definedName name="맘대로"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매" hidden="1">{#N/A,#N/A,FALSE,"손익표지";#N/A,#N/A,FALSE,"손익계산";#N/A,#N/A,FALSE,"일반관리비";#N/A,#N/A,FALSE,"영업외수익";#N/A,#N/A,FALSE,"영업외비용";#N/A,#N/A,FALSE,"매출액";#N/A,#N/A,FALSE,"요약손익";#N/A,#N/A,FALSE,"요약대차";#N/A,#N/A,FALSE,"매출채권현황";#N/A,#N/A,FALSE,"매출채권명세"}</definedName>
    <definedName name="매22" localSheetId="0">#REF!</definedName>
    <definedName name="매22">#REF!</definedName>
    <definedName name="매입채무fi" hidden="1">{#N/A,#N/A,FALSE,"Aging Summary";#N/A,#N/A,FALSE,"Ratio Analysis";#N/A,#N/A,FALSE,"Test 120 Day Accts";#N/A,#N/A,FALSE,"Tickmarks"}</definedName>
    <definedName name="매축액2" hidden="1">{#N/A,#N/A,FALSE,"1.CRITERIA";#N/A,#N/A,FALSE,"2.IS";#N/A,#N/A,FALSE,"3.BS";#N/A,#N/A,FALSE,"4.PER PL";#N/A,#N/A,FALSE,"5.INVESTMENT";#N/A,#N/A,FALSE,"6.공문";#N/A,#N/A,FALSE,"7.netinvest"}</definedName>
    <definedName name="매출" localSheetId="0" hidden="1">{#N/A,#N/A,TRUE,"일정"}</definedName>
    <definedName name="매출" localSheetId="1" hidden="1">{#N/A,#N/A,TRUE,"일정"}</definedName>
    <definedName name="매출" hidden="1">{#N/A,#N/A,TRUE,"일정"}</definedName>
    <definedName name="매출05" hidden="1">{#N/A,#N/A,FALSE,"단축1";#N/A,#N/A,FALSE,"단축2";#N/A,#N/A,FALSE,"단축3";#N/A,#N/A,FALSE,"장축";#N/A,#N/A,FALSE,"4WD"}</definedName>
    <definedName name="매출2005" hidden="1">{#N/A,#N/A,FALSE,"단축1";#N/A,#N/A,FALSE,"단축2";#N/A,#N/A,FALSE,"단축3";#N/A,#N/A,FALSE,"장축";#N/A,#N/A,FALSE,"4WD"}</definedName>
    <definedName name="매출3" localSheetId="0" hidden="1">{#N/A,#N/A,FALSE,"지침";#N/A,#N/A,FALSE,"환경분석";#N/A,#N/A,FALSE,"Sheet16"}</definedName>
    <definedName name="매출3" hidden="1">{#N/A,#N/A,FALSE,"지침";#N/A,#N/A,FALSE,"환경분석";#N/A,#N/A,FALSE,"Sheet16"}</definedName>
    <definedName name="매출5" hidden="1">{#N/A,#N/A,FALSE,"품의서";#N/A,#N/A,FALSE,"전제";#N/A,#N/A,FALSE,"총손";#N/A,#N/A,FALSE,"손익";#N/A,#N/A,FALSE,"대당";#N/A,#N/A,FALSE,"가공비";#N/A,#N/A,FALSE,"재료비";#N/A,#N/A,FALSE,"판비";#N/A,#N/A,FALSE,"가격"}</definedName>
    <definedName name="매출bogo" hidden="1">{#N/A,#N/A,FALSE,"손익표지";#N/A,#N/A,FALSE,"손익계산";#N/A,#N/A,FALSE,"일반관리비";#N/A,#N/A,FALSE,"영업외수익";#N/A,#N/A,FALSE,"영업외비용";#N/A,#N/A,FALSE,"매출액";#N/A,#N/A,FALSE,"요약손익";#N/A,#N/A,FALSE,"요약대차";#N/A,#N/A,FALSE,"매출채권현황";#N/A,#N/A,FALSE,"매출채권명세"}</definedName>
    <definedName name="매출bogo_1" hidden="1">{#N/A,#N/A,FALSE,"손익표지";#N/A,#N/A,FALSE,"손익계산";#N/A,#N/A,FALSE,"일반관리비";#N/A,#N/A,FALSE,"영업외수익";#N/A,#N/A,FALSE,"영업외비용";#N/A,#N/A,FALSE,"매출액";#N/A,#N/A,FALSE,"요약손익";#N/A,#N/A,FALSE,"요약대차";#N/A,#N/A,FALSE,"매출채권현황";#N/A,#N/A,FALSE,"매출채권명세"}</definedName>
    <definedName name="매출bogo_2" hidden="1">{#N/A,#N/A,FALSE,"손익표지";#N/A,#N/A,FALSE,"손익계산";#N/A,#N/A,FALSE,"일반관리비";#N/A,#N/A,FALSE,"영업외수익";#N/A,#N/A,FALSE,"영업외비용";#N/A,#N/A,FALSE,"매출액";#N/A,#N/A,FALSE,"요약손익";#N/A,#N/A,FALSE,"요약대차";#N/A,#N/A,FALSE,"매출채권현황";#N/A,#N/A,FALSE,"매출채권명세"}</definedName>
    <definedName name="매출bogo_3" hidden="1">{#N/A,#N/A,FALSE,"손익표지";#N/A,#N/A,FALSE,"손익계산";#N/A,#N/A,FALSE,"일반관리비";#N/A,#N/A,FALSE,"영업외수익";#N/A,#N/A,FALSE,"영업외비용";#N/A,#N/A,FALSE,"매출액";#N/A,#N/A,FALSE,"요약손익";#N/A,#N/A,FALSE,"요약대차";#N/A,#N/A,FALSE,"매출채권현황";#N/A,#N/A,FALSE,"매출채권명세"}</definedName>
    <definedName name="매출bogo_4" hidden="1">{#N/A,#N/A,FALSE,"손익표지";#N/A,#N/A,FALSE,"손익계산";#N/A,#N/A,FALSE,"일반관리비";#N/A,#N/A,FALSE,"영업외수익";#N/A,#N/A,FALSE,"영업외비용";#N/A,#N/A,FALSE,"매출액";#N/A,#N/A,FALSE,"요약손익";#N/A,#N/A,FALSE,"요약대차";#N/A,#N/A,FALSE,"매출채권현황";#N/A,#N/A,FALSE,"매출채권명세"}</definedName>
    <definedName name="매출계획" hidden="1">{"'표지'!$B$5"}</definedName>
    <definedName name="매출계획_1" hidden="1">{#N/A,#N/A,FALSE,"UNIT";#N/A,#N/A,FALSE,"UNIT";#N/A,#N/A,FALSE,"계정"}</definedName>
    <definedName name="매출계획_2" hidden="1">{#N/A,#N/A,FALSE,"UNIT";#N/A,#N/A,FALSE,"UNIT";#N/A,#N/A,FALSE,"계정"}</definedName>
    <definedName name="매출계획_3" hidden="1">{#N/A,#N/A,FALSE,"UNIT";#N/A,#N/A,FALSE,"UNIT";#N/A,#N/A,FALSE,"계정"}</definedName>
    <definedName name="매출계획1" hidden="1">[57]목표세부명세!#REF!</definedName>
    <definedName name="매출계획수정"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매출계획수정"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매출기준" hidden="1">{#N/A,#N/A,FALSE,"정공"}</definedName>
    <definedName name="매출단가율" localSheetId="0">#REF!</definedName>
    <definedName name="매출단가율">#REF!</definedName>
    <definedName name="매출손익" hidden="1">{#N/A,#N/A,FALSE,"정공"}</definedName>
    <definedName name="매출실적key" localSheetId="0">#REF!</definedName>
    <definedName name="매출실적key">#REF!</definedName>
    <definedName name="매출실적月" localSheetId="0">#REF!</definedName>
    <definedName name="매출실적月">#REF!</definedName>
    <definedName name="매출액2" hidden="1">{#N/A,#N/A,FALSE,"1.CRITERIA";#N/A,#N/A,FALSE,"2.IS";#N/A,#N/A,FALSE,"3.BS";#N/A,#N/A,FALSE,"4.PER PL";#N/A,#N/A,FALSE,"5.INVESTMENT";#N/A,#N/A,FALSE,"6.공문";#N/A,#N/A,FALSE,"7.netinvest"}</definedName>
    <definedName name="매출우너가율산정식" localSheetId="0" hidden="1">{#N/A,#N/A,FALSE,"지침";#N/A,#N/A,FALSE,"환경분석";#N/A,#N/A,FALSE,"Sheet16"}</definedName>
    <definedName name="매출우너가율산정식" hidden="1">{#N/A,#N/A,FALSE,"지침";#N/A,#N/A,FALSE,"환경분석";#N/A,#N/A,FALSE,"Sheet16"}</definedName>
    <definedName name="매출원가" localSheetId="0">#N/A</definedName>
    <definedName name="매출원가">#REF!</definedName>
    <definedName name="매출원가1" localSheetId="0" hidden="1">{#N/A,#N/A,FALSE,"Aging Summary";#N/A,#N/A,FALSE,"Ratio Analysis";#N/A,#N/A,FALSE,"Test 120 Day Accts";#N/A,#N/A,FALSE,"Tickmarks"}</definedName>
    <definedName name="매출원가1" localSheetId="1" hidden="1">{#N/A,#N/A,FALSE,"Aging Summary";#N/A,#N/A,FALSE,"Ratio Analysis";#N/A,#N/A,FALSE,"Test 120 Day Accts";#N/A,#N/A,FALSE,"Tickmarks"}</definedName>
    <definedName name="매출원가1" hidden="1">{#N/A,#N/A,FALSE,"Aging Summary";#N/A,#N/A,FALSE,"Ratio Analysis";#N/A,#N/A,FALSE,"Test 120 Day Accts";#N/A,#N/A,FALSE,"Tickmarks"}</definedName>
    <definedName name="매출원가율" localSheetId="0" hidden="1">{#N/A,#N/A,FALSE,"지침";#N/A,#N/A,FALSE,"환경분석";#N/A,#N/A,FALSE,"Sheet16"}</definedName>
    <definedName name="매출원가율" hidden="1">{#N/A,#N/A,FALSE,"지침";#N/A,#N/A,FALSE,"환경분석";#N/A,#N/A,FALSE,"Sheet16"}</definedName>
    <definedName name="매출전환손익" hidden="1">{#N/A,#N/A,FALSE,"정공"}</definedName>
    <definedName name="매출채권할인및융통어음내역" localSheetId="0">#REF!</definedName>
    <definedName name="매출채권할인및융통어음내역">#REF!</definedName>
    <definedName name="매출추1" hidden="1">{#N/A,#N/A,FALSE,"정공"}</definedName>
    <definedName name="매출추정" hidden="1">{#N/A,#N/A,FALSE,"정공"}</definedName>
    <definedName name="매크로1" localSheetId="0">#REF!</definedName>
    <definedName name="매크로1">#REF!</definedName>
    <definedName name="맨파워" hidden="1">{#N/A,#N/A,FALSE,"인원";#N/A,#N/A,FALSE,"비용2";#N/A,#N/A,FALSE,"비용1";#N/A,#N/A,FALSE,"비용";#N/A,#N/A,FALSE,"보증2";#N/A,#N/A,FALSE,"보증1";#N/A,#N/A,FALSE,"보증";#N/A,#N/A,FALSE,"손익1";#N/A,#N/A,FALSE,"손익";#N/A,#N/A,FALSE,"부서별매출";#N/A,#N/A,FALSE,"매출"}</definedName>
    <definedName name="머" localSheetId="0">#REF!</definedName>
    <definedName name="머">#REF!</definedName>
    <definedName name="머머" hidden="1">{#N/A,#N/A,FALSE,"1.CRITERIA";#N/A,#N/A,FALSE,"2.IS";#N/A,#N/A,FALSE,"3.BS";#N/A,#N/A,FALSE,"4.PER PL";#N/A,#N/A,FALSE,"5.INVESTMENT";#N/A,#N/A,FALSE,"6.공문";#N/A,#N/A,FALSE,"7.netinvest"}</definedName>
    <definedName name="멀" hidden="1">{#N/A,#N/A,FALSE,"손익표지";#N/A,#N/A,FALSE,"손익계산";#N/A,#N/A,FALSE,"일반관리비";#N/A,#N/A,FALSE,"영업외수익";#N/A,#N/A,FALSE,"영업외비용";#N/A,#N/A,FALSE,"매출액";#N/A,#N/A,FALSE,"요약손익";#N/A,#N/A,FALSE,"요약대차";#N/A,#N/A,FALSE,"매출채권현황";#N/A,#N/A,FALSE,"매출채권명세"}</definedName>
    <definedName name="메모" hidden="1">{"'Sheet1'!$A$1:$H$36"}</definedName>
    <definedName name="메모리연" hidden="1">{"'Sheet1'!$A$1:$H$36"}</definedName>
    <definedName name="메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메출" localSheetId="0" hidden="1">{"'자리배치도'!$AG$1:$CI$28"}</definedName>
    <definedName name="메출" hidden="1">{"'자리배치도'!$AG$1:$CI$28"}</definedName>
    <definedName name="멘트">#REF!</definedName>
    <definedName name="며며" hidden="1">{#N/A,#N/A,FALSE,"1.CRITERIA";#N/A,#N/A,FALSE,"2.IS";#N/A,#N/A,FALSE,"3.BS";#N/A,#N/A,FALSE,"4.PER PL";#N/A,#N/A,FALSE,"5.INVESTMENT";#N/A,#N/A,FALSE,"6.공문";#N/A,#N/A,FALSE,"7.netinvest"}</definedName>
    <definedName name="면담" hidden="1">'[46]폐기A1-6#'!#REF!</definedName>
    <definedName name="면담2" hidden="1">'[46]폐기A1-6#'!#REF!</definedName>
    <definedName name="면적25JPH" hidden="1">{#N/A,#N/A,FALSE,"인원";#N/A,#N/A,FALSE,"비용2";#N/A,#N/A,FALSE,"비용1";#N/A,#N/A,FALSE,"비용";#N/A,#N/A,FALSE,"보증2";#N/A,#N/A,FALSE,"보증1";#N/A,#N/A,FALSE,"보증";#N/A,#N/A,FALSE,"손익1";#N/A,#N/A,FALSE,"손익";#N/A,#N/A,FALSE,"부서별매출";#N/A,#N/A,FALSE,"매출"}</definedName>
    <definedName name="면적표" localSheetId="0">#REF!</definedName>
    <definedName name="면적표">#REF!</definedName>
    <definedName name="멸" localSheetId="0" hidden="1">{#N/A,#N/A,FALSE,"지침";#N/A,#N/A,FALSE,"환경분석";#N/A,#N/A,FALSE,"Sheet16"}</definedName>
    <definedName name="멸" hidden="1">{#N/A,#N/A,FALSE,"지침";#N/A,#N/A,FALSE,"환경분석";#N/A,#N/A,FALSE,"Sheet16"}</definedName>
    <definedName name="명단" hidden="1">{#N/A,"수불부",FALSE,"사급자재수불서";#N/A,"수불부",FALSE,"사급자재수불서"}</definedName>
    <definedName name="명세" localSheetId="0" hidden="1">{#N/A,#N/A,FALSE,"지침";#N/A,#N/A,FALSE,"환경분석";#N/A,#N/A,FALSE,"Sheet16"}</definedName>
    <definedName name="명세" hidden="1">{#N/A,#N/A,FALSE,"지침";#N/A,#N/A,FALSE,"환경분석";#N/A,#N/A,FALSE,"Sheet16"}</definedName>
    <definedName name="모" localSheetId="0" hidden="1">{#N/A,#N/A,FALSE,"PART-1234-8-12-9(41)";#N/A,#N/A,FALSE,"PARTS-2(3)";#N/A,#N/A,FALSE,"VAN SYSTEM";#N/A,#N/A,FALSE,"PARTS-10(26)";#N/A,#N/A,FALSE,"PART-5-6-7-11(14)";#N/A,#N/A,FALSE,"PARTS-4(3)";#N/A,#N/A,FALSE,"PCLASS"}</definedName>
    <definedName name="모" hidden="1">{#N/A,#N/A,FALSE,"PART-1234-8-12-9(41)";#N/A,#N/A,FALSE,"PARTS-2(3)";#N/A,#N/A,FALSE,"VAN SYSTEM";#N/A,#N/A,FALSE,"PARTS-10(26)";#N/A,#N/A,FALSE,"PART-5-6-7-11(14)";#N/A,#N/A,FALSE,"PARTS-4(3)";#N/A,#N/A,FALSE,"PCLASS"}</definedName>
    <definedName name="모_1" hidden="1">{#N/A,#N/A,TRUE,"생산";#N/A,#N/A,TRUE,"표지"}</definedName>
    <definedName name="모_2" hidden="1">{#N/A,#N/A,TRUE,"생산";#N/A,#N/A,TRUE,"표지"}</definedName>
    <definedName name="모_3" hidden="1">{#N/A,#N/A,TRUE,"생산";#N/A,#N/A,TRUE,"표지"}</definedName>
    <definedName name="모나리자아" hidden="1">{#N/A,#N/A,FALSE,"정공"}</definedName>
    <definedName name="모듈" hidden="1">[149]충전기!$A$10:$O$110</definedName>
    <definedName name="모래" localSheetId="0">#REF!</definedName>
    <definedName name="모래">#REF!</definedName>
    <definedName name="모래1" localSheetId="0">#REF!</definedName>
    <definedName name="모래1">#REF!</definedName>
    <definedName name="모리" hidden="1">{#N/A,#N/A,FALSE,"1.CRITERIA";#N/A,#N/A,FALSE,"2.IS";#N/A,#N/A,FALSE,"3.BS";#N/A,#N/A,FALSE,"4.PER PL";#N/A,#N/A,FALSE,"5.INVESTMENT";#N/A,#N/A,FALSE,"6.공문";#N/A,#N/A,FALSE,"7.netinvest"}</definedName>
    <definedName name="모모" hidden="1">{#N/A,#N/A,FALSE,"1.CRITERIA";#N/A,#N/A,FALSE,"2.IS";#N/A,#N/A,FALSE,"3.BS";#N/A,#N/A,FALSE,"4.PER PL";#N/A,#N/A,FALSE,"5.INVESTMENT";#N/A,#N/A,FALSE,"6.공문";#N/A,#N/A,FALSE,"7.netinvest"}</definedName>
    <definedName name="목차" localSheetId="0" hidden="1">{#N/A,#N/A,FALSE,"단축1";#N/A,#N/A,FALSE,"단축2";#N/A,#N/A,FALSE,"단축3";#N/A,#N/A,FALSE,"장축";#N/A,#N/A,FALSE,"4WD"}</definedName>
    <definedName name="목차" localSheetId="1" hidden="1">{#N/A,#N/A,FALSE,"단축1";#N/A,#N/A,FALSE,"단축2";#N/A,#N/A,FALSE,"단축3";#N/A,#N/A,FALSE,"장축";#N/A,#N/A,FALSE,"4WD"}</definedName>
    <definedName name="목차" hidden="1">{#N/A,#N/A,FALSE,"단축1";#N/A,#N/A,FALSE,"단축2";#N/A,#N/A,FALSE,"단축3";#N/A,#N/A,FALSE,"장축";#N/A,#N/A,FALSE,"4WD"}</definedName>
    <definedName name="목차2" localSheetId="0"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목차2"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목차2"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목차도" hidden="1">{#N/A,#N/A,FALSE,"정공"}</definedName>
    <definedName name="목표" localSheetId="0">#REF!</definedName>
    <definedName name="목표">#REF!</definedName>
    <definedName name="목표2" localSheetId="0">#REF!</definedName>
    <definedName name="목표2">#REF!</definedName>
    <definedName name="목표3" hidden="1">{#N/A,#N/A,FALSE,"인원";#N/A,#N/A,FALSE,"비용2";#N/A,#N/A,FALSE,"비용1";#N/A,#N/A,FALSE,"비용";#N/A,#N/A,FALSE,"보증2";#N/A,#N/A,FALSE,"보증1";#N/A,#N/A,FALSE,"보증";#N/A,#N/A,FALSE,"손익1";#N/A,#N/A,FALSE,"손익";#N/A,#N/A,FALSE,"부서별매출";#N/A,#N/A,FALSE,"매출"}</definedName>
    <definedName name="목표금액" localSheetId="0">#REF!</definedName>
    <definedName name="목표금액">#REF!</definedName>
    <definedName name="목표예산참조" hidden="1">{#N/A,#N/A,FALSE,"인원";#N/A,#N/A,FALSE,"비용2";#N/A,#N/A,FALSE,"비용1";#N/A,#N/A,FALSE,"비용";#N/A,#N/A,FALSE,"보증2";#N/A,#N/A,FALSE,"보증1";#N/A,#N/A,FALSE,"보증";#N/A,#N/A,FALSE,"손익1";#N/A,#N/A,FALSE,"손익";#N/A,#N/A,FALSE,"부서별매출";#N/A,#N/A,FALSE,"매출"}</definedName>
    <definedName name="목표전개"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목표전개"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몬" localSheetId="0" hidden="1">{#N/A,#N/A,FALSE,"표지목차"}</definedName>
    <definedName name="몬" hidden="1">{#N/A,#N/A,FALSE,"표지목차"}</definedName>
    <definedName name="몰라" localSheetId="0" hidden="1">{#N/A,#N/A,FALSE,"단가표지"}</definedName>
    <definedName name="몰라" hidden="1">0</definedName>
    <definedName name="몰라_1" hidden="1">{#N/A,#N/A,TRUE,"생산";#N/A,#N/A,TRUE,"표지"}</definedName>
    <definedName name="몰라_2" hidden="1">{#N/A,#N/A,TRUE,"생산";#N/A,#N/A,TRUE,"표지"}</definedName>
    <definedName name="몰라_3" hidden="1">{#N/A,#N/A,TRUE,"생산";#N/A,#N/A,TRUE,"표지"}</definedName>
    <definedName name="몰라몰라" hidden="1">{#N/A,#N/A,TRUE,"생산";#N/A,#N/A,TRUE,"표지"}</definedName>
    <definedName name="몰라몰라_1" hidden="1">{#N/A,#N/A,TRUE,"생산";#N/A,#N/A,TRUE,"표지"}</definedName>
    <definedName name="몰라몰라_2" hidden="1">{#N/A,#N/A,TRUE,"생산";#N/A,#N/A,TRUE,"표지"}</definedName>
    <definedName name="몰라몰라_3" hidden="1">{#N/A,#N/A,TRUE,"생산";#N/A,#N/A,TRUE,"표지"}</definedName>
    <definedName name="몰라요"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몰라요"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몰라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뫌" hidden="1">{#N/A,#N/A,FALSE,"1.CRITERIA";#N/A,#N/A,FALSE,"2.IS";#N/A,#N/A,FALSE,"3.BS";#N/A,#N/A,FALSE,"4.PER PL";#N/A,#N/A,FALSE,"5.INVESTMENT";#N/A,#N/A,FALSE,"6.공문";#N/A,#N/A,FALSE,"7.netinvest"}</definedName>
    <definedName name="무" localSheetId="0" hidden="1">{#N/A,#N/A,TRUE,"Y생산";#N/A,#N/A,TRUE,"Y판매";#N/A,#N/A,TRUE,"Y총물량";#N/A,#N/A,TRUE,"Y능력";#N/A,#N/A,TRUE,"YKD"}</definedName>
    <definedName name="무" localSheetId="1" hidden="1">{#N/A,#N/A,TRUE,"Y생산";#N/A,#N/A,TRUE,"Y판매";#N/A,#N/A,TRUE,"Y총물량";#N/A,#N/A,TRUE,"Y능력";#N/A,#N/A,TRUE,"YKD"}</definedName>
    <definedName name="무" hidden="1">{#N/A,#N/A,TRUE,"Y생산";#N/A,#N/A,TRUE,"Y판매";#N/A,#N/A,TRUE,"Y총물량";#N/A,#N/A,TRUE,"Y능력";#N/A,#N/A,TRUE,"YKD"}</definedName>
    <definedName name="무고" hidden="1">#REF!</definedName>
    <definedName name="무담보" localSheetId="0">#REF!</definedName>
    <definedName name="무담보">#REF!</definedName>
    <definedName name="무무" hidden="1">{#N/A,#N/A,FALSE,"1.CRITERIA";#N/A,#N/A,FALSE,"2.IS";#N/A,#N/A,FALSE,"3.BS";#N/A,#N/A,FALSE,"4.PER PL";#N/A,#N/A,FALSE,"5.INVESTMENT";#N/A,#N/A,FALSE,"6.공문";#N/A,#N/A,FALSE,"7.netinvest"}</definedName>
    <definedName name="무빙로보트현황" hidden="1">{#N/A,#N/A,FALSE,"단축1";#N/A,#N/A,FALSE,"단축2";#N/A,#N/A,FALSE,"단축3";#N/A,#N/A,FALSE,"장축";#N/A,#N/A,FALSE,"4WD"}</definedName>
    <definedName name="무슨" hidden="1">{#N/A,#N/A,TRUE,"일정"}</definedName>
    <definedName name="무야" localSheetId="0">#REF!</definedName>
    <definedName name="무야">#REF!</definedName>
    <definedName name="무언지" localSheetId="0"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무언지" hidden="1">{#N/A,#N/A,FALSE,"목차";#N/A,#N/A,FALSE,"경영목표";#N/A,#N/A,FALSE,"팀별손익";#N/A,#N/A,FALSE,"총손익";#N/A,#N/A,FALSE,"제품별손익 (2)";#N/A,#N/A,FALSE,"제품상품손익";#N/A,#N/A,FALSE,"년간판매";#N/A,#N/A,FALSE,"제품별판매";#N/A,#N/A,FALSE,"제품별판매 (2)";#N/A,#N/A,FALSE,"단가";#N/A,#N/A,FALSE,"재고";#N/A,#N/A,FALSE,"재고 (2)";#N/A,#N/A,FALSE,"인원운용";#N/A,#N/A,FALSE,"년판매비";#N/A,#N/A,FALSE,"총원가";#N/A,#N/A,FALSE,"팀별관리비";#N/A,#N/A,FALSE,"월별관리비";#N/A,#N/A,FALSE,"월별관리비 (2)";#N/A,#N/A,FALSE,"총괄";#N/A,#N/A,FALSE,"군산";#N/A,#N/A,FALSE,"부산";#N/A,#N/A,FALSE,"가좌"}</definedName>
    <definedName name="무영" localSheetId="0" hidden="1">[146]CAUDIT!#REF!</definedName>
    <definedName name="무영" hidden="1">[146]CAUDIT!#REF!</definedName>
    <definedName name="무형자산" localSheetId="0" hidden="1">#REF!</definedName>
    <definedName name="무형자산" localSheetId="1" hidden="1">#REF!</definedName>
    <definedName name="무형자산" hidden="1">#REF!</definedName>
    <definedName name="문대진">#REF!</definedName>
    <definedName name="문서처리" localSheetId="0" hidden="1">{#N/A,#N/A,FALSE,"단축1";#N/A,#N/A,FALSE,"단축2";#N/A,#N/A,FALSE,"단축3";#N/A,#N/A,FALSE,"장축";#N/A,#N/A,FALSE,"4WD"}</definedName>
    <definedName name="문서처리" localSheetId="1" hidden="1">{#N/A,#N/A,FALSE,"단축1";#N/A,#N/A,FALSE,"단축2";#N/A,#N/A,FALSE,"단축3";#N/A,#N/A,FALSE,"장축";#N/A,#N/A,FALSE,"4WD"}</definedName>
    <definedName name="문서처리" hidden="1">{#N/A,#N/A,FALSE,"단축1";#N/A,#N/A,FALSE,"단축2";#N/A,#N/A,FALSE,"단축3";#N/A,#N/A,FALSE,"장축";#N/A,#N/A,FALSE,"4WD"}</definedName>
    <definedName name="문성수" hidden="1">{#N/A,#N/A,FALSE,"손익표지";#N/A,#N/A,FALSE,"손익계산";#N/A,#N/A,FALSE,"일반관리비";#N/A,#N/A,FALSE,"영업외수익";#N/A,#N/A,FALSE,"영업외비용";#N/A,#N/A,FALSE,"매출액";#N/A,#N/A,FALSE,"요약손익";#N/A,#N/A,FALSE,"요약대차";#N/A,#N/A,FALSE,"매출채권현황";#N/A,#N/A,FALSE,"매출채권명세"}</definedName>
    <definedName name="문제" hidden="1">{#N/A,#N/A,FALSE,"단축1";#N/A,#N/A,FALSE,"단축2";#N/A,#N/A,FALSE,"단축3";#N/A,#N/A,FALSE,"장축";#N/A,#N/A,FALSE,"4WD"}</definedName>
    <definedName name="문제3" localSheetId="0" hidden="1">{#N/A,#N/A,FALSE,"단축1";#N/A,#N/A,FALSE,"단축2";#N/A,#N/A,FALSE,"단축3";#N/A,#N/A,FALSE,"장축";#N/A,#N/A,FALSE,"4WD"}</definedName>
    <definedName name="문제3" localSheetId="1" hidden="1">{#N/A,#N/A,FALSE,"단축1";#N/A,#N/A,FALSE,"단축2";#N/A,#N/A,FALSE,"단축3";#N/A,#N/A,FALSE,"장축";#N/A,#N/A,FALSE,"4WD"}</definedName>
    <definedName name="문제3" hidden="1">{#N/A,#N/A,FALSE,"단축1";#N/A,#N/A,FALSE,"단축2";#N/A,#N/A,FALSE,"단축3";#N/A,#N/A,FALSE,"장축";#N/A,#N/A,FALSE,"4WD"}</definedName>
    <definedName name="문제점">#REF!</definedName>
    <definedName name="문제점1" hidden="1">{#N/A,#N/A,FALSE,"단축1";#N/A,#N/A,FALSE,"단축2";#N/A,#N/A,FALSE,"단축3";#N/A,#N/A,FALSE,"장축";#N/A,#N/A,FALSE,"4WD"}</definedName>
    <definedName name="문제점HADS3" localSheetId="0" hidden="1">{#N/A,#N/A,FALSE,"단축1";#N/A,#N/A,FALSE,"단축2";#N/A,#N/A,FALSE,"단축3";#N/A,#N/A,FALSE,"장축";#N/A,#N/A,FALSE,"4WD"}</definedName>
    <definedName name="문제점HADS3" localSheetId="1" hidden="1">{#N/A,#N/A,FALSE,"단축1";#N/A,#N/A,FALSE,"단축2";#N/A,#N/A,FALSE,"단축3";#N/A,#N/A,FALSE,"장축";#N/A,#N/A,FALSE,"4WD"}</definedName>
    <definedName name="문제점HADS3" hidden="1">{#N/A,#N/A,FALSE,"단축1";#N/A,#N/A,FALSE,"단축2";#N/A,#N/A,FALSE,"단축3";#N/A,#N/A,FALSE,"장축";#N/A,#N/A,FALSE,"4WD"}</definedName>
    <definedName name="문제점HADS4" localSheetId="0" hidden="1">{#N/A,#N/A,FALSE,"단축1";#N/A,#N/A,FALSE,"단축2";#N/A,#N/A,FALSE,"단축3";#N/A,#N/A,FALSE,"장축";#N/A,#N/A,FALSE,"4WD"}</definedName>
    <definedName name="문제점HADS4" localSheetId="1" hidden="1">{#N/A,#N/A,FALSE,"단축1";#N/A,#N/A,FALSE,"단축2";#N/A,#N/A,FALSE,"단축3";#N/A,#N/A,FALSE,"장축";#N/A,#N/A,FALSE,"4WD"}</definedName>
    <definedName name="문제점HADS4" hidden="1">{#N/A,#N/A,FALSE,"단축1";#N/A,#N/A,FALSE,"단축2";#N/A,#N/A,FALSE,"단축3";#N/A,#N/A,FALSE,"장축";#N/A,#N/A,FALSE,"4WD"}</definedName>
    <definedName name="문제점HADS5" localSheetId="0" hidden="1">{#N/A,#N/A,FALSE,"단축1";#N/A,#N/A,FALSE,"단축2";#N/A,#N/A,FALSE,"단축3";#N/A,#N/A,FALSE,"장축";#N/A,#N/A,FALSE,"4WD"}</definedName>
    <definedName name="문제점HADS5" localSheetId="1" hidden="1">{#N/A,#N/A,FALSE,"단축1";#N/A,#N/A,FALSE,"단축2";#N/A,#N/A,FALSE,"단축3";#N/A,#N/A,FALSE,"장축";#N/A,#N/A,FALSE,"4WD"}</definedName>
    <definedName name="문제점HADS5" hidden="1">{#N/A,#N/A,FALSE,"단축1";#N/A,#N/A,FALSE,"단축2";#N/A,#N/A,FALSE,"단축3";#N/A,#N/A,FALSE,"장축";#N/A,#N/A,FALSE,"4WD"}</definedName>
    <definedName name="문제점대채서" hidden="1">{#N/A,#N/A,FALSE,"단축1";#N/A,#N/A,FALSE,"단축2";#N/A,#N/A,FALSE,"단축3";#N/A,#N/A,FALSE,"장축";#N/A,#N/A,FALSE,"4WD"}</definedName>
    <definedName name="문제점대책3" hidden="1">{#N/A,#N/A,FALSE,"단축1";#N/A,#N/A,FALSE,"단축2";#N/A,#N/A,FALSE,"단축3";#N/A,#N/A,FALSE,"장축";#N/A,#N/A,FALSE,"4WD"}</definedName>
    <definedName name="문진식" hidden="1">{"'Firr(선)'!$AS$1:$AY$62","'Firr(사)'!$AS$1:$AY$62","'Firr(회)'!$AS$1:$AY$62","'Firr(선)'!$L$1:$V$62","'Firr(사)'!$L$1:$V$62","'Firr(회)'!$L$1:$V$62"}</definedName>
    <definedName name="물"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가인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라자" localSheetId="0" hidden="1">{#N/A,#N/A,TRUE,"Y생산";#N/A,#N/A,TRUE,"Y판매";#N/A,#N/A,TRUE,"Y총물량";#N/A,#N/A,TRUE,"Y능력";#N/A,#N/A,TRUE,"YKD"}</definedName>
    <definedName name="물라자" localSheetId="1" hidden="1">{#N/A,#N/A,TRUE,"Y생산";#N/A,#N/A,TRUE,"Y판매";#N/A,#N/A,TRUE,"Y총물량";#N/A,#N/A,TRUE,"Y능력";#N/A,#N/A,TRUE,"YKD"}</definedName>
    <definedName name="물라자" hidden="1">{#N/A,#N/A,TRUE,"Y생산";#N/A,#N/A,TRUE,"Y판매";#N/A,#N/A,TRUE,"Y총물량";#N/A,#N/A,TRUE,"Y능력";#N/A,#N/A,TRUE,"YKD"}</definedName>
    <definedName name="물랴자" localSheetId="0" hidden="1">{#N/A,#N/A,TRUE,"Y생산";#N/A,#N/A,TRUE,"Y판매";#N/A,#N/A,TRUE,"Y총물량";#N/A,#N/A,TRUE,"Y능력";#N/A,#N/A,TRUE,"YKD"}</definedName>
    <definedName name="물랴자" localSheetId="1" hidden="1">{#N/A,#N/A,TRUE,"Y생산";#N/A,#N/A,TRUE,"Y판매";#N/A,#N/A,TRUE,"Y총물량";#N/A,#N/A,TRUE,"Y능력";#N/A,#N/A,TRUE,"YKD"}</definedName>
    <definedName name="물랴자" hidden="1">{#N/A,#N/A,TRUE,"Y생산";#N/A,#N/A,TRUE,"Y판매";#N/A,#N/A,TRUE,"Y총물량";#N/A,#N/A,TRUE,"Y능력";#N/A,#N/A,TRUE,"YKD"}</definedName>
    <definedName name="물량" localSheetId="0" hidden="1">{#N/A,#N/A,FALSE,"단축1";#N/A,#N/A,FALSE,"단축2";#N/A,#N/A,FALSE,"단축3";#N/A,#N/A,FALSE,"장축";#N/A,#N/A,FALSE,"4WD"}</definedName>
    <definedName name="물량" hidden="1">{#N/A,#N/A,FALSE,"단축1";#N/A,#N/A,FALSE,"단축2";#N/A,#N/A,FALSE,"단축3";#N/A,#N/A,FALSE,"장축";#N/A,#N/A,FALSE,"4WD"}</definedName>
    <definedName name="물량수" localSheetId="0" hidden="1">{#N/A,#N/A,TRUE,"Y생산";#N/A,#N/A,TRUE,"Y판매";#N/A,#N/A,TRUE,"Y총물량";#N/A,#N/A,TRUE,"Y능력";#N/A,#N/A,TRUE,"YKD"}</definedName>
    <definedName name="물량수" localSheetId="1" hidden="1">{#N/A,#N/A,TRUE,"Y생산";#N/A,#N/A,TRUE,"Y판매";#N/A,#N/A,TRUE,"Y총물량";#N/A,#N/A,TRUE,"Y능력";#N/A,#N/A,TRUE,"YKD"}</definedName>
    <definedName name="물량수" hidden="1">{#N/A,#N/A,TRUE,"Y생산";#N/A,#N/A,TRUE,"Y판매";#N/A,#N/A,TRUE,"Y총물량";#N/A,#N/A,TRUE,"Y능력";#N/A,#N/A,TRUE,"YKD"}</definedName>
    <definedName name="물량수전ㅇ" hidden="1">{#N/A,#N/A,TRUE,"Y생산";#N/A,#N/A,TRUE,"Y판매";#N/A,#N/A,TRUE,"Y총물량";#N/A,#N/A,TRUE,"Y능력";#N/A,#N/A,TRUE,"YKD"}</definedName>
    <definedName name="물량수정" localSheetId="0" hidden="1">{#N/A,#N/A,TRUE,"Y생산";#N/A,#N/A,TRUE,"Y판매";#N/A,#N/A,TRUE,"Y총물량";#N/A,#N/A,TRUE,"Y능력";#N/A,#N/A,TRUE,"YKD"}</definedName>
    <definedName name="물량수정" localSheetId="1" hidden="1">{#N/A,#N/A,TRUE,"Y생산";#N/A,#N/A,TRUE,"Y판매";#N/A,#N/A,TRUE,"Y총물량";#N/A,#N/A,TRUE,"Y능력";#N/A,#N/A,TRUE,"YKD"}</definedName>
    <definedName name="물량수정" hidden="1">{#N/A,#N/A,TRUE,"Y생산";#N/A,#N/A,TRUE,"Y판매";#N/A,#N/A,TRUE,"Y총물량";#N/A,#N/A,TRUE,"Y능력";#N/A,#N/A,TRUE,"YKD"}</definedName>
    <definedName name="물량수정1" localSheetId="0" hidden="1">{#N/A,#N/A,TRUE,"Y생산";#N/A,#N/A,TRUE,"Y판매";#N/A,#N/A,TRUE,"Y총물량";#N/A,#N/A,TRUE,"Y능력";#N/A,#N/A,TRUE,"YKD"}</definedName>
    <definedName name="물량수정1" localSheetId="1" hidden="1">{#N/A,#N/A,TRUE,"Y생산";#N/A,#N/A,TRUE,"Y판매";#N/A,#N/A,TRUE,"Y총물량";#N/A,#N/A,TRUE,"Y능력";#N/A,#N/A,TRUE,"YKD"}</definedName>
    <definedName name="물량수정1" hidden="1">{#N/A,#N/A,TRUE,"Y생산";#N/A,#N/A,TRUE,"Y판매";#N/A,#N/A,TRUE,"Y총물량";#N/A,#N/A,TRUE,"Y능력";#N/A,#N/A,TRUE,"YKD"}</definedName>
    <definedName name="물량수정2" localSheetId="0" hidden="1">{#N/A,#N/A,TRUE,"Y생산";#N/A,#N/A,TRUE,"Y판매";#N/A,#N/A,TRUE,"Y총물량";#N/A,#N/A,TRUE,"Y능력";#N/A,#N/A,TRUE,"YKD"}</definedName>
    <definedName name="물량수정2" localSheetId="1" hidden="1">{#N/A,#N/A,TRUE,"Y생산";#N/A,#N/A,TRUE,"Y판매";#N/A,#N/A,TRUE,"Y총물량";#N/A,#N/A,TRUE,"Y능력";#N/A,#N/A,TRUE,"YKD"}</definedName>
    <definedName name="물량수정2" hidden="1">{#N/A,#N/A,TRUE,"Y생산";#N/A,#N/A,TRUE,"Y판매";#N/A,#N/A,TRUE,"Y총물량";#N/A,#N/A,TRUE,"Y능력";#N/A,#N/A,TRUE,"YKD"}</definedName>
    <definedName name="물량수정3" localSheetId="0" hidden="1">{#N/A,#N/A,TRUE,"Y생산";#N/A,#N/A,TRUE,"Y판매";#N/A,#N/A,TRUE,"Y총물량";#N/A,#N/A,TRUE,"Y능력";#N/A,#N/A,TRUE,"YKD"}</definedName>
    <definedName name="물량수정3" localSheetId="1" hidden="1">{#N/A,#N/A,TRUE,"Y생산";#N/A,#N/A,TRUE,"Y판매";#N/A,#N/A,TRUE,"Y총물량";#N/A,#N/A,TRUE,"Y능력";#N/A,#N/A,TRUE,"YKD"}</definedName>
    <definedName name="물량수정3" hidden="1">{#N/A,#N/A,TRUE,"Y생산";#N/A,#N/A,TRUE,"Y판매";#N/A,#N/A,TRUE,"Y총물량";#N/A,#N/A,TRUE,"Y능력";#N/A,#N/A,TRUE,"YKD"}</definedName>
    <definedName name="물량수정4" localSheetId="0" hidden="1">{#N/A,#N/A,TRUE,"Y생산";#N/A,#N/A,TRUE,"Y판매";#N/A,#N/A,TRUE,"Y총물량";#N/A,#N/A,TRUE,"Y능력";#N/A,#N/A,TRUE,"YKD"}</definedName>
    <definedName name="물량수정4" localSheetId="1" hidden="1">{#N/A,#N/A,TRUE,"Y생산";#N/A,#N/A,TRUE,"Y판매";#N/A,#N/A,TRUE,"Y총물량";#N/A,#N/A,TRUE,"Y능력";#N/A,#N/A,TRUE,"YKD"}</definedName>
    <definedName name="물량수정4" hidden="1">{#N/A,#N/A,TRUE,"Y생산";#N/A,#N/A,TRUE,"Y판매";#N/A,#N/A,TRUE,"Y총물량";#N/A,#N/A,TRUE,"Y능력";#N/A,#N/A,TRUE,"YKD"}</definedName>
    <definedName name="물량정" localSheetId="0" hidden="1">{#N/A,#N/A,TRUE,"Y생산";#N/A,#N/A,TRUE,"Y판매";#N/A,#N/A,TRUE,"Y총물량";#N/A,#N/A,TRUE,"Y능력";#N/A,#N/A,TRUE,"YKD"}</definedName>
    <definedName name="물량정" localSheetId="1" hidden="1">{#N/A,#N/A,TRUE,"Y생산";#N/A,#N/A,TRUE,"Y판매";#N/A,#N/A,TRUE,"Y총물량";#N/A,#N/A,TRUE,"Y능력";#N/A,#N/A,TRUE,"YKD"}</definedName>
    <definedName name="물량정" hidden="1">{#N/A,#N/A,TRUE,"Y생산";#N/A,#N/A,TRUE,"Y판매";#N/A,#N/A,TRUE,"Y총물량";#N/A,#N/A,TRUE,"Y능력";#N/A,#N/A,TRUE,"YKD"}</definedName>
    <definedName name="물량정1" localSheetId="0" hidden="1">{#N/A,#N/A,TRUE,"Y생산";#N/A,#N/A,TRUE,"Y판매";#N/A,#N/A,TRUE,"Y총물량";#N/A,#N/A,TRUE,"Y능력";#N/A,#N/A,TRUE,"YKD"}</definedName>
    <definedName name="물량정1" localSheetId="1" hidden="1">{#N/A,#N/A,TRUE,"Y생산";#N/A,#N/A,TRUE,"Y판매";#N/A,#N/A,TRUE,"Y총물량";#N/A,#N/A,TRUE,"Y능력";#N/A,#N/A,TRUE,"YKD"}</definedName>
    <definedName name="물량정1" hidden="1">{#N/A,#N/A,TRUE,"Y생산";#N/A,#N/A,TRUE,"Y판매";#N/A,#N/A,TRUE,"Y총물량";#N/A,#N/A,TRUE,"Y능력";#N/A,#N/A,TRUE,"YKD"}</definedName>
    <definedName name="물량조정" localSheetId="0" hidden="1">{#N/A,#N/A,TRUE,"Y생산";#N/A,#N/A,TRUE,"Y판매";#N/A,#N/A,TRUE,"Y총물량";#N/A,#N/A,TRUE,"Y능력";#N/A,#N/A,TRUE,"YKD"}</definedName>
    <definedName name="물량조정" localSheetId="1" hidden="1">{#N/A,#N/A,TRUE,"Y생산";#N/A,#N/A,TRUE,"Y판매";#N/A,#N/A,TRUE,"Y총물량";#N/A,#N/A,TRUE,"Y능력";#N/A,#N/A,TRUE,"YKD"}</definedName>
    <definedName name="물량조정" hidden="1">{#N/A,#N/A,TRUE,"Y생산";#N/A,#N/A,TRUE,"Y판매";#N/A,#N/A,TRUE,"Y총물량";#N/A,#N/A,TRUE,"Y능력";#N/A,#N/A,TRUE,"YKD"}</definedName>
    <definedName name="물량조정3" localSheetId="0" hidden="1">{#N/A,#N/A,TRUE,"Y생산";#N/A,#N/A,TRUE,"Y판매";#N/A,#N/A,TRUE,"Y총물량";#N/A,#N/A,TRUE,"Y능력";#N/A,#N/A,TRUE,"YKD"}</definedName>
    <definedName name="물량조정3" localSheetId="1" hidden="1">{#N/A,#N/A,TRUE,"Y생산";#N/A,#N/A,TRUE,"Y판매";#N/A,#N/A,TRUE,"Y총물량";#N/A,#N/A,TRUE,"Y능력";#N/A,#N/A,TRUE,"YKD"}</definedName>
    <definedName name="물량조정3" hidden="1">{#N/A,#N/A,TRUE,"Y생산";#N/A,#N/A,TRUE,"Y판매";#N/A,#N/A,TRUE,"Y총물량";#N/A,#N/A,TRUE,"Y능력";#N/A,#N/A,TRUE,"YKD"}</definedName>
    <definedName name="물류" localSheetId="0" hidden="1">{#N/A,#N/A,TRUE,"일정"}</definedName>
    <definedName name="물류" localSheetId="1" hidden="1">{#N/A,#N/A,TRUE,"일정"}</definedName>
    <definedName name="물류" hidden="1">{#N/A,#N/A,TRUE,"일정"}</definedName>
    <definedName name="물류비산출40FT" localSheetId="0" hidden="1">{#N/A,#N/A,FALSE,"단축1";#N/A,#N/A,FALSE,"단축2";#N/A,#N/A,FALSE,"단축3";#N/A,#N/A,FALSE,"장축";#N/A,#N/A,FALSE,"4WD"}</definedName>
    <definedName name="물류비산출40FT" localSheetId="1" hidden="1">{#N/A,#N/A,FALSE,"단축1";#N/A,#N/A,FALSE,"단축2";#N/A,#N/A,FALSE,"단축3";#N/A,#N/A,FALSE,"장축";#N/A,#N/A,FALSE,"4WD"}</definedName>
    <definedName name="물류비산출40FT" hidden="1">{#N/A,#N/A,FALSE,"단축1";#N/A,#N/A,FALSE,"단축2";#N/A,#N/A,FALSE,"단축3";#N/A,#N/A,FALSE,"장축";#N/A,#N/A,FALSE,"4WD"}</definedName>
    <definedName name="물류혁신" localSheetId="0" hidden="1">{#N/A,#N/A,FALSE,"인원";#N/A,#N/A,FALSE,"비용2";#N/A,#N/A,FALSE,"비용1";#N/A,#N/A,FALSE,"비용";#N/A,#N/A,FALSE,"보증2";#N/A,#N/A,FALSE,"보증1";#N/A,#N/A,FALSE,"보증";#N/A,#N/A,FALSE,"손익1";#N/A,#N/A,FALSE,"손익";#N/A,#N/A,FALSE,"부서별매출";#N/A,#N/A,FALSE,"매출"}</definedName>
    <definedName name="물류혁신" localSheetId="1" hidden="1">{#N/A,#N/A,FALSE,"인원";#N/A,#N/A,FALSE,"비용2";#N/A,#N/A,FALSE,"비용1";#N/A,#N/A,FALSE,"비용";#N/A,#N/A,FALSE,"보증2";#N/A,#N/A,FALSE,"보증1";#N/A,#N/A,FALSE,"보증";#N/A,#N/A,FALSE,"손익1";#N/A,#N/A,FALSE,"손익";#N/A,#N/A,FALSE,"부서별매출";#N/A,#N/A,FALSE,"매출"}</definedName>
    <definedName name="물류혁신" hidden="1">{#N/A,#N/A,FALSE,"인원";#N/A,#N/A,FALSE,"비용2";#N/A,#N/A,FALSE,"비용1";#N/A,#N/A,FALSE,"비용";#N/A,#N/A,FALSE,"보증2";#N/A,#N/A,FALSE,"보증1";#N/A,#N/A,FALSE,"보증";#N/A,#N/A,FALSE,"손익1";#N/A,#N/A,FALSE,"손익";#N/A,#N/A,FALSE,"부서별매출";#N/A,#N/A,FALSE,"매출"}</definedName>
    <definedName name="물류혁신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류혁신2"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류혁신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물수" localSheetId="0" hidden="1">{#N/A,#N/A,TRUE,"Y생산";#N/A,#N/A,TRUE,"Y판매";#N/A,#N/A,TRUE,"Y총물량";#N/A,#N/A,TRUE,"Y능력";#N/A,#N/A,TRUE,"YKD"}</definedName>
    <definedName name="물수" localSheetId="1" hidden="1">{#N/A,#N/A,TRUE,"Y생산";#N/A,#N/A,TRUE,"Y판매";#N/A,#N/A,TRUE,"Y총물량";#N/A,#N/A,TRUE,"Y능력";#N/A,#N/A,TRUE,"YKD"}</definedName>
    <definedName name="물수" hidden="1">{#N/A,#N/A,TRUE,"Y생산";#N/A,#N/A,TRUE,"Y판매";#N/A,#N/A,TRUE,"Y총물량";#N/A,#N/A,TRUE,"Y능력";#N/A,#N/A,TRUE,"YKD"}</definedName>
    <definedName name="뭐" hidden="1">{#N/A,#N/A,FALSE,"단가표지"}</definedName>
    <definedName name="뭐야" hidden="1">{#N/A,#N/A,FALSE,"속도"}</definedName>
    <definedName name="뭐지" localSheetId="0" hidden="1">{#N/A,#N/A,FALSE,"정공"}</definedName>
    <definedName name="뭐지" hidden="1">{#N/A,#N/A,FALSE,"정공"}</definedName>
    <definedName name="뭐지_1" hidden="1">{#N/A,#N/A,TRUE,"생산";#N/A,#N/A,TRUE,"표지"}</definedName>
    <definedName name="뭐지_2" hidden="1">{#N/A,#N/A,TRUE,"생산";#N/A,#N/A,TRUE,"표지"}</definedName>
    <definedName name="뭐지_3" hidden="1">{#N/A,#N/A,TRUE,"생산";#N/A,#N/A,TRUE,"표지"}</definedName>
    <definedName name="뭐지1" hidden="1">{#N/A,#N/A,TRUE,"생산";#N/A,#N/A,TRUE,"표지"}</definedName>
    <definedName name="뭐지1_1" hidden="1">{#N/A,#N/A,TRUE,"생산";#N/A,#N/A,TRUE,"표지"}</definedName>
    <definedName name="뭐지1_2" hidden="1">{#N/A,#N/A,TRUE,"생산";#N/A,#N/A,TRUE,"표지"}</definedName>
    <definedName name="뭐지1_3" hidden="1">{#N/A,#N/A,TRUE,"생산";#N/A,#N/A,TRUE,"표지"}</definedName>
    <definedName name="뭐지2" hidden="1">{#N/A,#N/A,TRUE,"생산";#N/A,#N/A,TRUE,"표지"}</definedName>
    <definedName name="뭐지2_1" hidden="1">{#N/A,#N/A,TRUE,"생산";#N/A,#N/A,TRUE,"표지"}</definedName>
    <definedName name="뭐지2_2" hidden="1">{#N/A,#N/A,TRUE,"생산";#N/A,#N/A,TRUE,"표지"}</definedName>
    <definedName name="뭐지2_3" hidden="1">{#N/A,#N/A,TRUE,"생산";#N/A,#N/A,TRUE,"표지"}</definedName>
    <definedName name="뭐지3" hidden="1">{#N/A,#N/A,TRUE,"생산";#N/A,#N/A,TRUE,"표지"}</definedName>
    <definedName name="뭐지3_1" hidden="1">{#N/A,#N/A,TRUE,"생산";#N/A,#N/A,TRUE,"표지"}</definedName>
    <definedName name="뭐지3_2" hidden="1">{#N/A,#N/A,TRUE,"생산";#N/A,#N/A,TRUE,"표지"}</definedName>
    <definedName name="뭐지3_3" hidden="1">{#N/A,#N/A,TRUE,"생산";#N/A,#N/A,TRUE,"표지"}</definedName>
    <definedName name="뭐지4" hidden="1">{#N/A,#N/A,TRUE,"생산";#N/A,#N/A,TRUE,"표지"}</definedName>
    <definedName name="뭐지4_1" hidden="1">{#N/A,#N/A,TRUE,"생산";#N/A,#N/A,TRUE,"표지"}</definedName>
    <definedName name="뭐지4_2" hidden="1">{#N/A,#N/A,TRUE,"생산";#N/A,#N/A,TRUE,"표지"}</definedName>
    <definedName name="뭐지4_3" hidden="1">{#N/A,#N/A,TRUE,"생산";#N/A,#N/A,TRUE,"표지"}</definedName>
    <definedName name="뭐지5" hidden="1">{#N/A,#N/A,TRUE,"생산";#N/A,#N/A,TRUE,"표지"}</definedName>
    <definedName name="뭐지5_1" hidden="1">{#N/A,#N/A,TRUE,"생산";#N/A,#N/A,TRUE,"표지"}</definedName>
    <definedName name="뭐지5_2" hidden="1">{#N/A,#N/A,TRUE,"생산";#N/A,#N/A,TRUE,"표지"}</definedName>
    <definedName name="뭐지5_3" hidden="1">{#N/A,#N/A,TRUE,"생산";#N/A,#N/A,TRUE,"표지"}</definedName>
    <definedName name="뮤" localSheetId="0" hidden="1">{#N/A,#N/A,FALSE,"지침";#N/A,#N/A,FALSE,"환경분석";#N/A,#N/A,FALSE,"Sheet16"}</definedName>
    <definedName name="뮤" hidden="1">{#N/A,#N/A,FALSE,"지침";#N/A,#N/A,FALSE,"환경분석";#N/A,#N/A,FALSE,"Sheet16"}</definedName>
    <definedName name="뮤_1" hidden="1">{#N/A,#N/A,FALSE,"지침";#N/A,#N/A,FALSE,"환경분석";#N/A,#N/A,FALSE,"Sheet16"}</definedName>
    <definedName name="뮤_2" hidden="1">{#N/A,#N/A,FALSE,"지침";#N/A,#N/A,FALSE,"환경분석";#N/A,#N/A,FALSE,"Sheet16"}</definedName>
    <definedName name="뮤_3" hidden="1">{#N/A,#N/A,FALSE,"지침";#N/A,#N/A,FALSE,"환경분석";#N/A,#N/A,FALSE,"Sheet16"}</definedName>
    <definedName name="뮤뮤" hidden="1">{#N/A,#N/A,FALSE,"1.CRITERIA";#N/A,#N/A,FALSE,"2.IS";#N/A,#N/A,FALSE,"3.BS";#N/A,#N/A,FALSE,"4.PER PL";#N/A,#N/A,FALSE,"5.INVESTMENT";#N/A,#N/A,FALSE,"6.공문";#N/A,#N/A,FALSE,"7.netinvest"}</definedName>
    <definedName name="므" localSheetId="0" hidden="1">{#N/A,#N/A,TRUE,"일정"}</definedName>
    <definedName name="므" localSheetId="1" hidden="1">{#N/A,#N/A,TRUE,"일정"}</definedName>
    <definedName name="므" hidden="1">{#N/A,#N/A,TRUE,"일정"}</definedName>
    <definedName name="미" localSheetId="0" hidden="1">{#N/A,#N/A,TRUE,"일정"}</definedName>
    <definedName name="미" localSheetId="1" hidden="1">{#N/A,#N/A,TRUE,"일정"}</definedName>
    <definedName name="미" hidden="1">{"'표지'!$B$5"}</definedName>
    <definedName name="미경" hidden="1">{"'Sheet1'!$A$1:$H$36"}</definedName>
    <definedName name="미국" hidden="1">[87]임대손익!#REF!</definedName>
    <definedName name="미라" hidden="1">{#N/A,#N/A,FALSE,"1.CRITERIA";#N/A,#N/A,FALSE,"2.IS";#N/A,#N/A,FALSE,"3.BS";#N/A,#N/A,FALSE,"4.PER PL";#N/A,#N/A,FALSE,"5.INVESTMENT";#N/A,#N/A,FALSE,"6.공문";#N/A,#N/A,FALSE,"7.netinvest"}</definedName>
    <definedName name="미로" hidden="1">{#N/A,#N/A,FALSE,"1.CRITERIA";#N/A,#N/A,FALSE,"2.IS";#N/A,#N/A,FALSE,"3.BS";#N/A,#N/A,FALSE,"4.PER PL";#N/A,#N/A,FALSE,"5.INVESTMENT";#N/A,#N/A,FALSE,"6.공문";#N/A,#N/A,FALSE,"7.netinvest"}</definedName>
    <definedName name="미로어" hidden="1">{#N/A,#N/A,FALSE,"1.CRITERIA";#N/A,#N/A,FALSE,"2.IS";#N/A,#N/A,FALSE,"3.BS";#N/A,#N/A,FALSE,"4.PER PL";#N/A,#N/A,FALSE,"5.INVESTMENT";#N/A,#N/A,FALSE,"6.공문";#N/A,#N/A,FALSE,"7.netinvest"}</definedName>
    <definedName name="미료" hidden="1">{#N/A,#N/A,FALSE,"1.CRITERIA";#N/A,#N/A,FALSE,"2.IS";#N/A,#N/A,FALSE,"3.BS";#N/A,#N/A,FALSE,"4.PER PL";#N/A,#N/A,FALSE,"5.INVESTMENT";#N/A,#N/A,FALSE,"6.공문";#N/A,#N/A,FALSE,"7.netinvest"}</definedName>
    <definedName name="미미" hidden="1">{#N/A,#N/A,FALSE,"1.CRITERIA";#N/A,#N/A,FALSE,"2.IS";#N/A,#N/A,FALSE,"3.BS";#N/A,#N/A,FALSE,"4.PER PL";#N/A,#N/A,FALSE,"5.INVESTMENT";#N/A,#N/A,FALSE,"6.공문";#N/A,#N/A,FALSE,"7.netinvest"}</definedName>
    <definedName name="미미미아" hidden="1">{#N/A,#N/A,FALSE,"정공"}</definedName>
    <definedName name="미석" hidden="1">{#N/A,#N/A,FALSE,"정공"}</definedName>
    <definedName name="미수" localSheetId="0">#REF!</definedName>
    <definedName name="미수">#REF!</definedName>
    <definedName name="미수금" hidden="1">{#N/A,#N/A,FALSE,"1.CRITERIA";#N/A,#N/A,FALSE,"2.IS";#N/A,#N/A,FALSE,"3.BS";#N/A,#N/A,FALSE,"4.PER PL";#N/A,#N/A,FALSE,"5.INVESTMENT";#N/A,#N/A,FALSE,"6.공문";#N/A,#N/A,FALSE,"7.netinvest"}</definedName>
    <definedName name="미수수" localSheetId="0">#REF!</definedName>
    <definedName name="미수수">#REF!</definedName>
    <definedName name="미수수익" hidden="1">{"'보고양식'!$A$58:$K$111"}</definedName>
    <definedName name="미수수익계산내역"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산내역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미수수익계상이" hidden="1">#REF!</definedName>
    <definedName name="미승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승인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미장공사" hidden="1">{#N/A,#N/A,TRUE,"토적및재료집계";#N/A,#N/A,TRUE,"토적및재료집계";#N/A,#N/A,TRUE,"단위량"}</definedName>
    <definedName name="미정" hidden="1">{#N/A,#N/A,FALSE,"2~8번"}</definedName>
    <definedName name="미지" hidden="1">{#N/A,#N/A,FALSE,"UNIT";#N/A,#N/A,FALSE,"UNIT";#N/A,#N/A,FALSE,"계정"}</definedName>
    <definedName name="미지_1" hidden="1">{#N/A,#N/A,FALSE,"UNIT";#N/A,#N/A,FALSE,"UNIT";#N/A,#N/A,FALSE,"계정"}</definedName>
    <definedName name="미지_2" hidden="1">{#N/A,#N/A,FALSE,"UNIT";#N/A,#N/A,FALSE,"UNIT";#N/A,#N/A,FALSE,"계정"}</definedName>
    <definedName name="미지_3" hidden="1">{#N/A,#N/A,FALSE,"UNIT";#N/A,#N/A,FALSE,"UNIT";#N/A,#N/A,FALSE,"계정"}</definedName>
    <definedName name="미지급" hidden="1">{#N/A,#N/A,FALSE,"Sheet1"}</definedName>
    <definedName name="미지급_1" hidden="1">{#N/A,#N/A,FALSE,"Sheet1"}</definedName>
    <definedName name="미지급_2" hidden="1">{#N/A,#N/A,FALSE,"Sheet1"}</definedName>
    <definedName name="미지급_3" hidden="1">{#N/A,#N/A,FALSE,"Sheet1"}</definedName>
    <definedName name="미지급11" hidden="1">{#N/A,#N/A,FALSE,"Sheet1"}</definedName>
    <definedName name="미지급11_1" hidden="1">{#N/A,#N/A,FALSE,"Sheet1"}</definedName>
    <definedName name="미지급11_2" hidden="1">{#N/A,#N/A,FALSE,"Sheet1"}</definedName>
    <definedName name="미지급11_3" hidden="1">{#N/A,#N/A,FALSE,"Sheet1"}</definedName>
    <definedName name="미지급명세" hidden="1">{"'보고양식'!$A$58:$K$111"}</definedName>
    <definedName name="미지급비" hidden="1">{#N/A,#N/A,FALSE,"Sheet1"}</definedName>
    <definedName name="미지급비_1" hidden="1">{#N/A,#N/A,FALSE,"Sheet1"}</definedName>
    <definedName name="미지급비_2" hidden="1">{#N/A,#N/A,FALSE,"Sheet1"}</definedName>
    <definedName name="미지급비_3" hidden="1">{#N/A,#N/A,FALSE,"Sheet1"}</definedName>
    <definedName name="미지급비용.." hidden="1">{#N/A,#N/A,FALSE,"Sheet1"}</definedName>
    <definedName name="미지급비용.._1" hidden="1">{#N/A,#N/A,FALSE,"Sheet1"}</definedName>
    <definedName name="미지급비용.._2" hidden="1">{#N/A,#N/A,FALSE,"Sheet1"}</definedName>
    <definedName name="미지급비용.._3" hidden="1">{#N/A,#N/A,FALSE,"Sheet1"}</definedName>
    <definedName name="미지급비용2" hidden="1">{#N/A,#N/A,FALSE,"Sheet1"}</definedName>
    <definedName name="미지급비용2_1" hidden="1">{#N/A,#N/A,FALSE,"Sheet1"}</definedName>
    <definedName name="미지급비용2_2" hidden="1">{#N/A,#N/A,FALSE,"Sheet1"}</definedName>
    <definedName name="미지급비용2_3" hidden="1">{#N/A,#N/A,FALSE,"Sheet1"}</definedName>
    <definedName name="미지급비용분류" localSheetId="0" hidden="1">{#N/A,#N/A,FALSE,"계약직(여)"}</definedName>
    <definedName name="미지급비용분류" hidden="1">{#N/A,#N/A,FALSE,"계약직(여)"}</definedName>
    <definedName name="미진사유" hidden="1">{#N/A,#N/A,FALSE,"손익표지";#N/A,#N/A,FALSE,"손익계산";#N/A,#N/A,FALSE,"일반관리비";#N/A,#N/A,FALSE,"영업외수익";#N/A,#N/A,FALSE,"영업외비용";#N/A,#N/A,FALSE,"매출액";#N/A,#N/A,FALSE,"요약손익";#N/A,#N/A,FALSE,"요약대차";#N/A,#N/A,FALSE,"매출채권현황";#N/A,#N/A,FALSE,"매출채권명세"}</definedName>
    <definedName name="미화" hidden="1">{#N/A,#N/A,FALSE,"이력서&amp;자기소개서"}</definedName>
    <definedName name="미화2" hidden="1">{#N/A,#N/A,FALSE,"이력서&amp;자기소개서"}</definedName>
    <definedName name="미회수">[142]서식시트!#REF!</definedName>
    <definedName name="민" hidden="1">{#N/A,#N/A,FALSE,"손익표지";#N/A,#N/A,FALSE,"손익계산";#N/A,#N/A,FALSE,"일반관리비";#N/A,#N/A,FALSE,"영업외수익";#N/A,#N/A,FALSE,"영업외비용";#N/A,#N/A,FALSE,"매출액";#N/A,#N/A,FALSE,"요약손익";#N/A,#N/A,FALSE,"요약대차";#N/A,#N/A,FALSE,"매출채권현황";#N/A,#N/A,FALSE,"매출채권명세"}</definedName>
    <definedName name="민감도범위" localSheetId="0">#REF!</definedName>
    <definedName name="민감도범위">#REF!</definedName>
    <definedName name="민자" hidden="1">{#N/A,#N/A,FALSE,"손익표지";#N/A,#N/A,FALSE,"손익계산";#N/A,#N/A,FALSE,"일반관리비";#N/A,#N/A,FALSE,"영업외수익";#N/A,#N/A,FALSE,"영업외비용";#N/A,#N/A,FALSE,"매출액";#N/A,#N/A,FALSE,"요약손익";#N/A,#N/A,FALSE,"요약대차";#N/A,#N/A,FALSE,"매출채권현황";#N/A,#N/A,FALSE,"매출채권명세"}</definedName>
    <definedName name="민자사업" hidden="1">{#N/A,#N/A,FALSE,"손익표지";#N/A,#N/A,FALSE,"손익계산";#N/A,#N/A,FALSE,"일반관리비";#N/A,#N/A,FALSE,"영업외수익";#N/A,#N/A,FALSE,"영업외비용";#N/A,#N/A,FALSE,"매출액";#N/A,#N/A,FALSE,"요약손익";#N/A,#N/A,FALSE,"요약대차";#N/A,#N/A,FALSE,"매출채권현황";#N/A,#N/A,FALSE,"매출채권명세"}</definedName>
    <definedName name="민자사업_1" hidden="1">{#N/A,#N/A,FALSE,"손익표지";#N/A,#N/A,FALSE,"손익계산";#N/A,#N/A,FALSE,"일반관리비";#N/A,#N/A,FALSE,"영업외수익";#N/A,#N/A,FALSE,"영업외비용";#N/A,#N/A,FALSE,"매출액";#N/A,#N/A,FALSE,"요약손익";#N/A,#N/A,FALSE,"요약대차";#N/A,#N/A,FALSE,"매출채권현황";#N/A,#N/A,FALSE,"매출채권명세"}</definedName>
    <definedName name="민자사업_2" hidden="1">{#N/A,#N/A,FALSE,"손익표지";#N/A,#N/A,FALSE,"손익계산";#N/A,#N/A,FALSE,"일반관리비";#N/A,#N/A,FALSE,"영업외수익";#N/A,#N/A,FALSE,"영업외비용";#N/A,#N/A,FALSE,"매출액";#N/A,#N/A,FALSE,"요약손익";#N/A,#N/A,FALSE,"요약대차";#N/A,#N/A,FALSE,"매출채권현황";#N/A,#N/A,FALSE,"매출채권명세"}</definedName>
    <definedName name="민자사업_3" hidden="1">{#N/A,#N/A,FALSE,"손익표지";#N/A,#N/A,FALSE,"손익계산";#N/A,#N/A,FALSE,"일반관리비";#N/A,#N/A,FALSE,"영업외수익";#N/A,#N/A,FALSE,"영업외비용";#N/A,#N/A,FALSE,"매출액";#N/A,#N/A,FALSE,"요약손익";#N/A,#N/A,FALSE,"요약대차";#N/A,#N/A,FALSE,"매출채권현황";#N/A,#N/A,FALSE,"매출채권명세"}</definedName>
    <definedName name="민자사업_4" hidden="1">{#N/A,#N/A,FALSE,"손익표지";#N/A,#N/A,FALSE,"손익계산";#N/A,#N/A,FALSE,"일반관리비";#N/A,#N/A,FALSE,"영업외수익";#N/A,#N/A,FALSE,"영업외비용";#N/A,#N/A,FALSE,"매출액";#N/A,#N/A,FALSE,"요약손익";#N/A,#N/A,FALSE,"요약대차";#N/A,#N/A,FALSE,"매출채권현황";#N/A,#N/A,FALSE,"매출채권명세"}</definedName>
    <definedName name="민자사업2" hidden="1">{#N/A,#N/A,FALSE,"손익표지";#N/A,#N/A,FALSE,"손익계산";#N/A,#N/A,FALSE,"일반관리비";#N/A,#N/A,FALSE,"영업외수익";#N/A,#N/A,FALSE,"영업외비용";#N/A,#N/A,FALSE,"매출액";#N/A,#N/A,FALSE,"요약손익";#N/A,#N/A,FALSE,"요약대차";#N/A,#N/A,FALSE,"매출채권현황";#N/A,#N/A,FALSE,"매출채권명세"}</definedName>
    <definedName name="민자산업" hidden="1">{#N/A,#N/A,FALSE,"손익표지";#N/A,#N/A,FALSE,"손익계산";#N/A,#N/A,FALSE,"일반관리비";#N/A,#N/A,FALSE,"영업외수익";#N/A,#N/A,FALSE,"영업외비용";#N/A,#N/A,FALSE,"매출액";#N/A,#N/A,FALSE,"요약손익";#N/A,#N/A,FALSE,"요약대차";#N/A,#N/A,FALSE,"매출채권현황";#N/A,#N/A,FALSE,"매출채권명세"}</definedName>
    <definedName name="민총2" hidden="1">{#N/A,#N/A,FALSE,"을지 (4)";#N/A,#N/A,FALSE,"을지 (5)";#N/A,#N/A,FALSE,"을지 (6)"}</definedName>
    <definedName name="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ㅂ232">#REF!</definedName>
    <definedName name="ㅂㄱ" hidden="1">{#N/A,#N/A,FALSE,"인원";#N/A,#N/A,FALSE,"비용2";#N/A,#N/A,FALSE,"비용1";#N/A,#N/A,FALSE,"비용";#N/A,#N/A,FALSE,"보증2";#N/A,#N/A,FALSE,"보증1";#N/A,#N/A,FALSE,"보증";#N/A,#N/A,FALSE,"손익1";#N/A,#N/A,FALSE,"손익";#N/A,#N/A,FALSE,"부서별매출";#N/A,#N/A,FALSE,"매출"}</definedName>
    <definedName name="ㅂㄱㄷㅅㅂㄷ" hidden="1">{#N/A,#N/A,FALSE,"손익표지";#N/A,#N/A,FALSE,"손익계산";#N/A,#N/A,FALSE,"일반관리비";#N/A,#N/A,FALSE,"영업외수익";#N/A,#N/A,FALSE,"영업외비용";#N/A,#N/A,FALSE,"매출액";#N/A,#N/A,FALSE,"요약손익";#N/A,#N/A,FALSE,"요약대차";#N/A,#N/A,FALSE,"매출채권현황";#N/A,#N/A,FALSE,"매출채권명세"}</definedName>
    <definedName name="ㅂㄴㅁㅋ" localSheetId="0" hidden="1">{#N/A,#N/A,FALSE,"단축1";#N/A,#N/A,FALSE,"단축2";#N/A,#N/A,FALSE,"단축3";#N/A,#N/A,FALSE,"장축";#N/A,#N/A,FALSE,"4WD"}</definedName>
    <definedName name="ㅂㄴㅁㅋ" localSheetId="1" hidden="1">{#N/A,#N/A,FALSE,"단축1";#N/A,#N/A,FALSE,"단축2";#N/A,#N/A,FALSE,"단축3";#N/A,#N/A,FALSE,"장축";#N/A,#N/A,FALSE,"4WD"}</definedName>
    <definedName name="ㅂㄴㅁㅋ" hidden="1">{#N/A,#N/A,FALSE,"단축1";#N/A,#N/A,FALSE,"단축2";#N/A,#N/A,FALSE,"단축3";#N/A,#N/A,FALSE,"장축";#N/A,#N/A,FALSE,"4WD"}</definedName>
    <definedName name="ㅂㄵㄷㅅㄱㄹㅇㅅㅎㅅㅎㄹ" hidden="1">{#N/A,#N/A,FALSE,"단축1";#N/A,#N/A,FALSE,"단축2";#N/A,#N/A,FALSE,"단축3";#N/A,#N/A,FALSE,"장축";#N/A,#N/A,FALSE,"4WD"}</definedName>
    <definedName name="ㅂㄷㄱ" localSheetId="0" hidden="1">{#N/A,#N/A,FALSE,"PART-1234-8-12-9(41)";#N/A,#N/A,FALSE,"PARTS-2(3)";#N/A,#N/A,FALSE,"VAN SYSTEM";#N/A,#N/A,FALSE,"PARTS-10(26)";#N/A,#N/A,FALSE,"PART-5-6-7-11(14)";#N/A,#N/A,FALSE,"PARTS-4(3)";#N/A,#N/A,FALSE,"PCLASS"}</definedName>
    <definedName name="ㅂㄷㄱ" hidden="1">{#N/A,#N/A,FALSE,"PART-1234-8-12-9(41)";#N/A,#N/A,FALSE,"PARTS-2(3)";#N/A,#N/A,FALSE,"VAN SYSTEM";#N/A,#N/A,FALSE,"PARTS-10(26)";#N/A,#N/A,FALSE,"PART-5-6-7-11(14)";#N/A,#N/A,FALSE,"PARTS-4(3)";#N/A,#N/A,FALSE,"PCLASS"}</definedName>
    <definedName name="ㅂㄷㅅ"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ㅂㄷㅈ"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ㅁ" hidden="1">[150]공문!#REF!</definedName>
    <definedName name="ㅂㅁㄱ" localSheetId="0">#REF!</definedName>
    <definedName name="ㅂㅁㄱ">#REF!</definedName>
    <definedName name="ㅂㅁㄴ" localSheetId="0">#REF!</definedName>
    <definedName name="ㅂㅁㄴ">#REF!</definedName>
    <definedName name="ㅂㅁㅋ" localSheetId="0" hidden="1">{#N/A,#N/A,FALSE,"단축1";#N/A,#N/A,FALSE,"단축2";#N/A,#N/A,FALSE,"단축3";#N/A,#N/A,FALSE,"장축";#N/A,#N/A,FALSE,"4WD"}</definedName>
    <definedName name="ㅂㅁㅋ" localSheetId="1" hidden="1">{#N/A,#N/A,FALSE,"단축1";#N/A,#N/A,FALSE,"단축2";#N/A,#N/A,FALSE,"단축3";#N/A,#N/A,FALSE,"장축";#N/A,#N/A,FALSE,"4WD"}</definedName>
    <definedName name="ㅂㅁㅋ" hidden="1">{#N/A,#N/A,FALSE,"단축1";#N/A,#N/A,FALSE,"단축2";#N/A,#N/A,FALSE,"단축3";#N/A,#N/A,FALSE,"장축";#N/A,#N/A,FALSE,"4WD"}</definedName>
    <definedName name="ㅂㅂ" localSheetId="0" hidden="1">{#N/A,#N/A,FALSE,"단축1";#N/A,#N/A,FALSE,"단축2";#N/A,#N/A,FALSE,"단축3";#N/A,#N/A,FALSE,"장축";#N/A,#N/A,FALSE,"4WD"}</definedName>
    <definedName name="ㅂㅂ" localSheetId="1" hidden="1">{#N/A,#N/A,FALSE,"단축1";#N/A,#N/A,FALSE,"단축2";#N/A,#N/A,FALSE,"단축3";#N/A,#N/A,FALSE,"장축";#N/A,#N/A,FALSE,"4WD"}</definedName>
    <definedName name="ㅂㅂ"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ㅂㅂㅂ"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ㅂㅂㅂ" hidden="1">{"'표지'!$B$5"}</definedName>
    <definedName name="ㅂㅂㅂ_1" hidden="1">{#N/A,#N/A,FALSE,"UNIT";#N/A,#N/A,FALSE,"UNIT";#N/A,#N/A,FALSE,"계정"}</definedName>
    <definedName name="ㅂㅂㅂ_2" hidden="1">{#N/A,#N/A,FALSE,"UNIT";#N/A,#N/A,FALSE,"UNIT";#N/A,#N/A,FALSE,"계정"}</definedName>
    <definedName name="ㅂㅂㅂ_3" hidden="1">{#N/A,#N/A,FALSE,"UNIT";#N/A,#N/A,FALSE,"UNIT";#N/A,#N/A,FALSE,"계정"}</definedName>
    <definedName name="ㅂㅂㅂ_4" hidden="1">{#N/A,#N/A,FALSE,"UNIT";#N/A,#N/A,FALSE,"UNIT";#N/A,#N/A,FALSE,"계정"}</definedName>
    <definedName name="ㅂㅂㅂㅂ" localSheetId="0" hidden="1">{#N/A,#N/A,FALSE,"단축1";#N/A,#N/A,FALSE,"단축2";#N/A,#N/A,FALSE,"단축3";#N/A,#N/A,FALSE,"장축";#N/A,#N/A,FALSE,"4WD"}</definedName>
    <definedName name="ㅂㅂㅂㅂ" localSheetId="1" hidden="1">{#N/A,#N/A,FALSE,"단축1";#N/A,#N/A,FALSE,"단축2";#N/A,#N/A,FALSE,"단축3";#N/A,#N/A,FALSE,"장축";#N/A,#N/A,FALSE,"4WD"}</definedName>
    <definedName name="ㅂㅂㅂㅂ" hidden="1">{"'자리배치도'!$AG$1:$CI$28"}</definedName>
    <definedName name="ㅂㅂㅂㅂㅂ" localSheetId="0" hidden="1">{"'표지'!$B$5"}</definedName>
    <definedName name="ㅂㅂㅂㅂㅂ" hidden="1">{"'표지'!$B$5"}</definedName>
    <definedName name="ㅂㅂㅂㅂㅂ_1" hidden="1">{#N/A,#N/A,FALSE,"UNIT";#N/A,#N/A,FALSE,"UNIT";#N/A,#N/A,FALSE,"계정"}</definedName>
    <definedName name="ㅂㅂㅂㅂㅂ_2" hidden="1">{#N/A,#N/A,FALSE,"UNIT";#N/A,#N/A,FALSE,"UNIT";#N/A,#N/A,FALSE,"계정"}</definedName>
    <definedName name="ㅂㅂㅂㅂㅂ_3" hidden="1">{#N/A,#N/A,FALSE,"UNIT";#N/A,#N/A,FALSE,"UNIT";#N/A,#N/A,FALSE,"계정"}</definedName>
    <definedName name="ㅂㅂㅂㅂㅂㅂ" localSheetId="0" hidden="1">{#N/A,#N/A,FALSE,"단축1";#N/A,#N/A,FALSE,"단축2";#N/A,#N/A,FALSE,"단축3";#N/A,#N/A,FALSE,"장축";#N/A,#N/A,FALSE,"4WD"}</definedName>
    <definedName name="ㅂㅂㅂㅂㅂㅂ" localSheetId="1" hidden="1">{#N/A,#N/A,FALSE,"단축1";#N/A,#N/A,FALSE,"단축2";#N/A,#N/A,FALSE,"단축3";#N/A,#N/A,FALSE,"장축";#N/A,#N/A,FALSE,"4WD"}</definedName>
    <definedName name="ㅂㅂㅂㅂㅂㅂ" hidden="1">{#N/A,#N/A,FALSE,"지침";#N/A,#N/A,FALSE,"환경분석";#N/A,#N/A,FALSE,"Sheet16"}</definedName>
    <definedName name="ㅂㅂㅂㅂㅂㅂㅂ" localSheetId="0" hidden="1">{#N/A,#N/A,FALSE,"단축1";#N/A,#N/A,FALSE,"단축2";#N/A,#N/A,FALSE,"단축3";#N/A,#N/A,FALSE,"장축";#N/A,#N/A,FALSE,"4WD"}</definedName>
    <definedName name="ㅂㅂㅂㅂㅂㅂㅂ" localSheetId="1" hidden="1">{#N/A,#N/A,FALSE,"단축1";#N/A,#N/A,FALSE,"단축2";#N/A,#N/A,FALSE,"단축3";#N/A,#N/A,FALSE,"장축";#N/A,#N/A,FALSE,"4WD"}</definedName>
    <definedName name="ㅂㅂㅂㅂㅂㅂㅂ" hidden="1">{#N/A,#N/A,FALSE,"단축1";#N/A,#N/A,FALSE,"단축2";#N/A,#N/A,FALSE,"단축3";#N/A,#N/A,FALSE,"장축";#N/A,#N/A,FALSE,"4WD"}</definedName>
    <definedName name="ㅂㅂㅂㅂㅂㅂㅂㅂ" localSheetId="0" hidden="1">{#N/A,#N/A,FALSE,"단축1";#N/A,#N/A,FALSE,"단축2";#N/A,#N/A,FALSE,"단축3";#N/A,#N/A,FALSE,"장축";#N/A,#N/A,FALSE,"4WD"}</definedName>
    <definedName name="ㅂㅂㅂㅂㅂㅂㅂㅂ" localSheetId="1" hidden="1">{#N/A,#N/A,FALSE,"단축1";#N/A,#N/A,FALSE,"단축2";#N/A,#N/A,FALSE,"단축3";#N/A,#N/A,FALSE,"장축";#N/A,#N/A,FALSE,"4WD"}</definedName>
    <definedName name="ㅂㅂㅂㅂㅂㅂㅂㅂ" hidden="1">{#N/A,#N/A,FALSE,"단축1";#N/A,#N/A,FALSE,"단축2";#N/A,#N/A,FALSE,"단축3";#N/A,#N/A,FALSE,"장축";#N/A,#N/A,FALSE,"4WD"}</definedName>
    <definedName name="ㅂㅂㅂㅂㅂㅂㅂㅂ2"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ㅂㅂㅂㅂㅂㅂㅂㅂ2"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ㅂㅂㅂㅂㅂㅂㅂㅂㅂ" localSheetId="0" hidden="1">{#N/A,#N/A,FALSE,"단축1";#N/A,#N/A,FALSE,"단축2";#N/A,#N/A,FALSE,"단축3";#N/A,#N/A,FALSE,"장축";#N/A,#N/A,FALSE,"4WD"}</definedName>
    <definedName name="ㅂㅂㅂㅂㅂㅂㅂㅂㅂ" localSheetId="1" hidden="1">{#N/A,#N/A,FALSE,"단축1";#N/A,#N/A,FALSE,"단축2";#N/A,#N/A,FALSE,"단축3";#N/A,#N/A,FALSE,"장축";#N/A,#N/A,FALSE,"4WD"}</definedName>
    <definedName name="ㅂㅂㅂㅂㅂㅂㅂㅂㅂ" hidden="1">{#N/A,#N/A,FALSE,"단축1";#N/A,#N/A,FALSE,"단축2";#N/A,#N/A,FALSE,"단축3";#N/A,#N/A,FALSE,"장축";#N/A,#N/A,FALSE,"4WD"}</definedName>
    <definedName name="ㅂㅂㅂㅂㅂㅂㅂㅂㅂㅂ" localSheetId="0" hidden="1">{#N/A,#N/A,FALSE,"단축1";#N/A,#N/A,FALSE,"단축2";#N/A,#N/A,FALSE,"단축3";#N/A,#N/A,FALSE,"장축";#N/A,#N/A,FALSE,"4WD"}</definedName>
    <definedName name="ㅂㅂㅂㅂㅂㅂㅂㅂㅂㅂ" localSheetId="1" hidden="1">{#N/A,#N/A,FALSE,"단축1";#N/A,#N/A,FALSE,"단축2";#N/A,#N/A,FALSE,"단축3";#N/A,#N/A,FALSE,"장축";#N/A,#N/A,FALSE,"4WD"}</definedName>
    <definedName name="ㅂㅂㅂㅂㅂㅂㅂㅂㅂㅂ" hidden="1">{#N/A,#N/A,FALSE,"단축1";#N/A,#N/A,FALSE,"단축2";#N/A,#N/A,FALSE,"단축3";#N/A,#N/A,FALSE,"장축";#N/A,#N/A,FALSE,"4WD"}</definedName>
    <definedName name="ㅂㅂㅂㅂㅂㅂㅂㅂㅂㅂㅂㅂㅂㅂㅂㅂㅂㅂㅂㅂㅂㅂㅂㅂㅂㅂㅂㅂㅂㅂㅂㅂ" localSheetId="0" hidden="1">{#N/A,#N/A,FALSE,"단축1";#N/A,#N/A,FALSE,"단축2";#N/A,#N/A,FALSE,"단축3";#N/A,#N/A,FALSE,"장축";#N/A,#N/A,FALSE,"4WD"}</definedName>
    <definedName name="ㅂㅂㅂㅂㅂㅂㅂㅂㅂㅂㅂㅂㅂㅂㅂㅂㅂㅂㅂㅂㅂㅂㅂㅂㅂㅂㅂㅂㅂㅂㅂㅂ" localSheetId="1" hidden="1">{#N/A,#N/A,FALSE,"단축1";#N/A,#N/A,FALSE,"단축2";#N/A,#N/A,FALSE,"단축3";#N/A,#N/A,FALSE,"장축";#N/A,#N/A,FALSE,"4WD"}</definedName>
    <definedName name="ㅂㅂㅂㅂㅂㅂㅂㅂㅂㅂㅂㅂㅂㅂㅂㅂㅂㅂㅂㅂㅂㅂㅂㅂㅂㅂㅂㅂㅂㅂㅂㅂ" hidden="1">{#N/A,#N/A,FALSE,"단축1";#N/A,#N/A,FALSE,"단축2";#N/A,#N/A,FALSE,"단축3";#N/A,#N/A,FALSE,"장축";#N/A,#N/A,FALSE,"4WD"}</definedName>
    <definedName name="ㅂㅂㅈㅈㄷㄱ">#REF!</definedName>
    <definedName name="ㅂ뵤뵤뵵포죠로로" hidden="1">[92]양식3!#REF!</definedName>
    <definedName name="ㅂㅈ" localSheetId="0" hidden="1">{#N/A,#N/A,FALSE,"단축1";#N/A,#N/A,FALSE,"단축2";#N/A,#N/A,FALSE,"단축3";#N/A,#N/A,FALSE,"장축";#N/A,#N/A,FALSE,"4WD"}</definedName>
    <definedName name="ㅂㅈ" localSheetId="1" hidden="1">{#N/A,#N/A,FALSE,"단축1";#N/A,#N/A,FALSE,"단축2";#N/A,#N/A,FALSE,"단축3";#N/A,#N/A,FALSE,"장축";#N/A,#N/A,FALSE,"4WD"}</definedName>
    <definedName name="ㅂㅈ" hidden="1">{#N/A,#N/A,FALSE,"단축1";#N/A,#N/A,FALSE,"단축2";#N/A,#N/A,FALSE,"단축3";#N/A,#N/A,FALSE,"장축";#N/A,#N/A,FALSE,"4WD"}</definedName>
    <definedName name="ㅂㅈㄱㄷ" localSheetId="0" hidden="1">{#N/A,#N/A,FALSE,"PART-1234-8-12-9(41)";#N/A,#N/A,FALSE,"PARTS-2(3)";#N/A,#N/A,FALSE,"VAN SYSTEM";#N/A,#N/A,FALSE,"PARTS-10(26)";#N/A,#N/A,FALSE,"PART-5-6-7-11(14)";#N/A,#N/A,FALSE,"PARTS-4(3)";#N/A,#N/A,FALSE,"PCLASS"}</definedName>
    <definedName name="ㅂㅈㄱㄷ" hidden="1">{#N/A,#N/A,FALSE,"PART-1234-8-12-9(41)";#N/A,#N/A,FALSE,"PARTS-2(3)";#N/A,#N/A,FALSE,"VAN SYSTEM";#N/A,#N/A,FALSE,"PARTS-10(26)";#N/A,#N/A,FALSE,"PART-5-6-7-11(14)";#N/A,#N/A,FALSE,"PARTS-4(3)";#N/A,#N/A,FALSE,"PCLASS"}</definedName>
    <definedName name="ㅂㅈㄷ" localSheetId="0" hidden="1">{#N/A,#N/A,FALSE,"단축1";#N/A,#N/A,FALSE,"단축2";#N/A,#N/A,FALSE,"단축3";#N/A,#N/A,FALSE,"장축";#N/A,#N/A,FALSE,"4WD"}</definedName>
    <definedName name="ㅂㅈㄷ" localSheetId="1" hidden="1">{#N/A,#N/A,FALSE,"단축1";#N/A,#N/A,FALSE,"단축2";#N/A,#N/A,FALSE,"단축3";#N/A,#N/A,FALSE,"장축";#N/A,#N/A,FALSE,"4WD"}</definedName>
    <definedName name="ㅂㅈㄷ" hidden="1">{#N/A,#N/A,FALSE,"단축1";#N/A,#N/A,FALSE,"단축2";#N/A,#N/A,FALSE,"단축3";#N/A,#N/A,FALSE,"장축";#N/A,#N/A,FALSE,"4WD"}</definedName>
    <definedName name="ㅂㅈㄷㄷㄱㄱ" hidden="1">{#N/A,#N/A,FALSE,"UNIT";#N/A,#N/A,FALSE,"UNIT";#N/A,#N/A,FALSE,"계정"}</definedName>
    <definedName name="ㅂㅈㄷㄷㄱㄱ_1" hidden="1">{#N/A,#N/A,FALSE,"UNIT";#N/A,#N/A,FALSE,"UNIT";#N/A,#N/A,FALSE,"계정"}</definedName>
    <definedName name="ㅂㅈㄷㄷㄱㄱ_2" hidden="1">{#N/A,#N/A,FALSE,"UNIT";#N/A,#N/A,FALSE,"UNIT";#N/A,#N/A,FALSE,"계정"}</definedName>
    <definedName name="ㅂㅈㄷㄷㄱㄱ_3" hidden="1">{#N/A,#N/A,FALSE,"UNIT";#N/A,#N/A,FALSE,"UNIT";#N/A,#N/A,FALSE,"계정"}</definedName>
    <definedName name="ㅂㅈㄷㄷㄷ">#N/A</definedName>
    <definedName name="ㅂㅈㄷㅂㅈㄷㅂ">[139]data!#REF!</definedName>
    <definedName name="ㅂㅈㄷㅈㄷ" localSheetId="0" hidden="1">{#N/A,#N/A,FALSE,"단축1";#N/A,#N/A,FALSE,"단축2";#N/A,#N/A,FALSE,"단축3";#N/A,#N/A,FALSE,"장축";#N/A,#N/A,FALSE,"4WD"}</definedName>
    <definedName name="ㅂㅈㄷㅈㄷ" localSheetId="1" hidden="1">{#N/A,#N/A,FALSE,"단축1";#N/A,#N/A,FALSE,"단축2";#N/A,#N/A,FALSE,"단축3";#N/A,#N/A,FALSE,"장축";#N/A,#N/A,FALSE,"4WD"}</definedName>
    <definedName name="ㅂㅈㄷㅈㄷ" hidden="1">{#N/A,#N/A,FALSE,"단축1";#N/A,#N/A,FALSE,"단축2";#N/A,#N/A,FALSE,"단축3";#N/A,#N/A,FALSE,"장축";#N/A,#N/A,FALSE,"4WD"}</definedName>
    <definedName name="ㅂㅈㅂㄷㅈ"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ㅂㄷ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ㅂㅈㅇㅇ" localSheetId="0" hidden="1">{#N/A,#N/A,FALSE,"단축1";#N/A,#N/A,FALSE,"단축2";#N/A,#N/A,FALSE,"단축3";#N/A,#N/A,FALSE,"장축";#N/A,#N/A,FALSE,"4WD"}</definedName>
    <definedName name="ㅂㅈㅇㅇ" localSheetId="1" hidden="1">{#N/A,#N/A,FALSE,"단축1";#N/A,#N/A,FALSE,"단축2";#N/A,#N/A,FALSE,"단축3";#N/A,#N/A,FALSE,"장축";#N/A,#N/A,FALSE,"4WD"}</definedName>
    <definedName name="ㅂㅈㅇㅇ" hidden="1">{#N/A,#N/A,FALSE,"단축1";#N/A,#N/A,FALSE,"단축2";#N/A,#N/A,FALSE,"단축3";#N/A,#N/A,FALSE,"장축";#N/A,#N/A,FALSE,"4WD"}</definedName>
    <definedName name="ㅂㅈㅈㅂㅈ" localSheetId="0" hidden="1">{#N/A,#N/A,FALSE,"단축1";#N/A,#N/A,FALSE,"단축2";#N/A,#N/A,FALSE,"단축3";#N/A,#N/A,FALSE,"장축";#N/A,#N/A,FALSE,"4WD"}</definedName>
    <definedName name="ㅂㅈㅈㅂㅈ" localSheetId="1" hidden="1">{#N/A,#N/A,FALSE,"단축1";#N/A,#N/A,FALSE,"단축2";#N/A,#N/A,FALSE,"단축3";#N/A,#N/A,FALSE,"장축";#N/A,#N/A,FALSE,"4WD"}</definedName>
    <definedName name="ㅂㅈㅈㅂㅈ" hidden="1">{#N/A,#N/A,FALSE,"단축1";#N/A,#N/A,FALSE,"단축2";#N/A,#N/A,FALSE,"단축3";#N/A,#N/A,FALSE,"장축";#N/A,#N/A,FALSE,"4WD"}</definedName>
    <definedName name="ㅂㅍㅅ4ㄷㅅㄴ" hidden="1">{#N/A,#N/A,FALSE,"단축1";#N/A,#N/A,FALSE,"단축2";#N/A,#N/A,FALSE,"단축3";#N/A,#N/A,FALSE,"장축";#N/A,#N/A,FALSE,"4WD"}</definedName>
    <definedName name="ㅂㅎ" hidden="1">'[4]Long Term Prices'!#REF!</definedName>
    <definedName name="바" localSheetId="0">#REF!</definedName>
    <definedName name="바">#REF!</definedName>
    <definedName name="바_1" hidden="1">{#N/A,#N/A,FALSE,"Sheet1"}</definedName>
    <definedName name="바_2" hidden="1">{#N/A,#N/A,FALSE,"Sheet1"}</definedName>
    <definedName name="바_3" hidden="1">{#N/A,#N/A,FALSE,"Sheet1"}</definedName>
    <definedName name="바_4" hidden="1">{#N/A,#N/A,FALSE,"Sheet1"}</definedName>
    <definedName name="바가" hidden="1">{#N/A,#N/A,FALSE,"1.CRITERIA";#N/A,#N/A,FALSE,"2.IS";#N/A,#N/A,FALSE,"3.BS";#N/A,#N/A,FALSE,"4.PER PL";#N/A,#N/A,FALSE,"5.INVESTMENT";#N/A,#N/A,FALSE,"6.공문";#N/A,#N/A,FALSE,"7.netinvest"}</definedName>
    <definedName name="바꿀범위" localSheetId="0">#REF!</definedName>
    <definedName name="바꿀범위">#REF!</definedName>
    <definedName name="바나" hidden="1">{#N/A,#N/A,FALSE,"1.CRITERIA";#N/A,#N/A,FALSE,"2.IS";#N/A,#N/A,FALSE,"3.BS";#N/A,#N/A,FALSE,"4.PER PL";#N/A,#N/A,FALSE,"5.INVESTMENT";#N/A,#N/A,FALSE,"6.공문";#N/A,#N/A,FALSE,"7.netinvest"}</definedName>
    <definedName name="바다" localSheetId="0" hidden="1">{#N/A,#N/A,FALSE,"단축1";#N/A,#N/A,FALSE,"단축2";#N/A,#N/A,FALSE,"단축3";#N/A,#N/A,FALSE,"장축";#N/A,#N/A,FALSE,"4WD"}</definedName>
    <definedName name="바다" localSheetId="1" hidden="1">{#N/A,#N/A,FALSE,"단축1";#N/A,#N/A,FALSE,"단축2";#N/A,#N/A,FALSE,"단축3";#N/A,#N/A,FALSE,"장축";#N/A,#N/A,FALSE,"4WD"}</definedName>
    <definedName name="바다" hidden="1">{#N/A,#N/A,FALSE,"단축1";#N/A,#N/A,FALSE,"단축2";#N/A,#N/A,FALSE,"단축3";#N/A,#N/A,FALSE,"장축";#N/A,#N/A,FALSE,"4WD"}</definedName>
    <definedName name="바다올" hidden="1">{#N/A,#N/A,FALSE,"1.CRITERIA";#N/A,#N/A,FALSE,"2.IS";#N/A,#N/A,FALSE,"3.BS";#N/A,#N/A,FALSE,"4.PER PL";#N/A,#N/A,FALSE,"5.INVESTMENT";#N/A,#N/A,FALSE,"6.공문";#N/A,#N/A,FALSE,"7.netinvest"}</definedName>
    <definedName name="바라" hidden="1">{#N/A,#N/A,FALSE,"1.CRITERIA";#N/A,#N/A,FALSE,"2.IS";#N/A,#N/A,FALSE,"3.BS";#N/A,#N/A,FALSE,"4.PER PL";#N/A,#N/A,FALSE,"5.INVESTMENT";#N/A,#N/A,FALSE,"6.공문";#N/A,#N/A,FALSE,"7.netinvest"}</definedName>
    <definedName name="바라오" hidden="1">{#N/A,#N/A,FALSE,"1.CRITERIA";#N/A,#N/A,FALSE,"2.IS";#N/A,#N/A,FALSE,"3.BS";#N/A,#N/A,FALSE,"4.PER PL";#N/A,#N/A,FALSE,"5.INVESTMENT";#N/A,#N/A,FALSE,"6.공문";#N/A,#N/A,FALSE,"7.netinvest"}</definedName>
    <definedName name="바람" hidden="1">#N/A</definedName>
    <definedName name="바랑라" hidden="1">{#N/A,#N/A,FALSE,"정공"}</definedName>
    <definedName name="바러ㅏ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바로" hidden="1">{#N/A,#N/A,FALSE,"1.CRITERIA";#N/A,#N/A,FALSE,"2.IS";#N/A,#N/A,FALSE,"3.BS";#N/A,#N/A,FALSE,"4.PER PL";#N/A,#N/A,FALSE,"5.INVESTMENT";#N/A,#N/A,FALSE,"6.공문";#N/A,#N/A,FALSE,"7.netinvest"}</definedName>
    <definedName name="바로가기" localSheetId="0" hidden="1">{#N/A,#N/A,FALSE,"단축1";#N/A,#N/A,FALSE,"단축2";#N/A,#N/A,FALSE,"단축3";#N/A,#N/A,FALSE,"장축";#N/A,#N/A,FALSE,"4WD"}</definedName>
    <definedName name="바로가기" localSheetId="1" hidden="1">{#N/A,#N/A,FALSE,"단축1";#N/A,#N/A,FALSE,"단축2";#N/A,#N/A,FALSE,"단축3";#N/A,#N/A,FALSE,"장축";#N/A,#N/A,FALSE,"4WD"}</definedName>
    <definedName name="바로가기" hidden="1">{#N/A,#N/A,FALSE,"단축1";#N/A,#N/A,FALSE,"단축2";#N/A,#N/A,FALSE,"단축3";#N/A,#N/A,FALSE,"장축";#N/A,#N/A,FALSE,"4WD"}</definedName>
    <definedName name="바바" hidden="1">{#N/A,#N/A,FALSE,"1.CRITERIA";#N/A,#N/A,FALSE,"2.IS";#N/A,#N/A,FALSE,"3.BS";#N/A,#N/A,FALSE,"4.PER PL";#N/A,#N/A,FALSE,"5.INVESTMENT";#N/A,#N/A,FALSE,"6.공문";#N/A,#N/A,FALSE,"7.netinvest"}</definedName>
    <definedName name="바바라" localSheetId="0" hidden="1">{#N/A,#N/A,TRUE,"Y생산";#N/A,#N/A,TRUE,"Y판매";#N/A,#N/A,TRUE,"Y총물량";#N/A,#N/A,TRUE,"Y능력";#N/A,#N/A,TRUE,"YKD"}</definedName>
    <definedName name="바바라" localSheetId="1" hidden="1">{#N/A,#N/A,TRUE,"Y생산";#N/A,#N/A,TRUE,"Y판매";#N/A,#N/A,TRUE,"Y총물량";#N/A,#N/A,TRUE,"Y능력";#N/A,#N/A,TRUE,"YKD"}</definedName>
    <definedName name="바바라" hidden="1">{#N/A,#N/A,TRUE,"Y생산";#N/A,#N/A,TRUE,"Y판매";#N/A,#N/A,TRUE,"Y총물량";#N/A,#N/A,TRUE,"Y능력";#N/A,#N/A,TRUE,"YKD"}</definedName>
    <definedName name="바바라2" hidden="1">{#N/A,#N/A,TRUE,"Y생산";#N/A,#N/A,TRUE,"Y판매";#N/A,#N/A,TRUE,"Y총물량";#N/A,#N/A,TRUE,"Y능력";#N/A,#N/A,TRUE,"YKD"}</definedName>
    <definedName name="바바조" hidden="1">{#N/A,#N/A,FALSE,"단축1";#N/A,#N/A,FALSE,"단축2";#N/A,#N/A,FALSE,"단축3";#N/A,#N/A,FALSE,"장축";#N/A,#N/A,FALSE,"4WD"}</definedName>
    <definedName name="바밥" hidden="1">#REF!</definedName>
    <definedName name="바보" localSheetId="0">#REF!</definedName>
    <definedName name="바보" hidden="1">{#N/A,#N/A,FALSE,"단축1";#N/A,#N/A,FALSE,"단축2";#N/A,#N/A,FALSE,"단축3";#N/A,#N/A,FALSE,"장축";#N/A,#N/A,FALSE,"4WD"}</definedName>
    <definedName name="바보1" hidden="1">{#N/A,#N/A,FALSE,"인원";#N/A,#N/A,FALSE,"비용2";#N/A,#N/A,FALSE,"비용1";#N/A,#N/A,FALSE,"비용";#N/A,#N/A,FALSE,"보증2";#N/A,#N/A,FALSE,"보증1";#N/A,#N/A,FALSE,"보증";#N/A,#N/A,FALSE,"손익1";#N/A,#N/A,FALSE,"손익";#N/A,#N/A,FALSE,"부서별매출";#N/A,#N/A,FALSE,"매출"}</definedName>
    <definedName name="바보2" hidden="1">{#N/A,#N/A,FALSE,"인원";#N/A,#N/A,FALSE,"비용2";#N/A,#N/A,FALSE,"비용1";#N/A,#N/A,FALSE,"비용";#N/A,#N/A,FALSE,"보증2";#N/A,#N/A,FALSE,"보증1";#N/A,#N/A,FALSE,"보증";#N/A,#N/A,FALSE,"손익1";#N/A,#N/A,FALSE,"손익";#N/A,#N/A,FALSE,"부서별매출";#N/A,#N/A,FALSE,"매출"}</definedName>
    <definedName name="바보3" hidden="1">{#N/A,#N/A,FALSE,"인원";#N/A,#N/A,FALSE,"비용2";#N/A,#N/A,FALSE,"비용1";#N/A,#N/A,FALSE,"비용";#N/A,#N/A,FALSE,"보증2";#N/A,#N/A,FALSE,"보증1";#N/A,#N/A,FALSE,"보증";#N/A,#N/A,FALSE,"손익1";#N/A,#N/A,FALSE,"손익";#N/A,#N/A,FALSE,"부서별매출";#N/A,#N/A,FALSE,"매출"}</definedName>
    <definedName name="바보4" hidden="1">{#N/A,#N/A,FALSE,"인원";#N/A,#N/A,FALSE,"비용2";#N/A,#N/A,FALSE,"비용1";#N/A,#N/A,FALSE,"비용";#N/A,#N/A,FALSE,"보증2";#N/A,#N/A,FALSE,"보증1";#N/A,#N/A,FALSE,"보증";#N/A,#N/A,FALSE,"손익1";#N/A,#N/A,FALSE,"손익";#N/A,#N/A,FALSE,"부서별매출";#N/A,#N/A,FALSE,"매출"}</definedName>
    <definedName name="바보5" hidden="1">{#N/A,#N/A,FALSE,"인원";#N/A,#N/A,FALSE,"비용2";#N/A,#N/A,FALSE,"비용1";#N/A,#N/A,FALSE,"비용";#N/A,#N/A,FALSE,"보증2";#N/A,#N/A,FALSE,"보증1";#N/A,#N/A,FALSE,"보증";#N/A,#N/A,FALSE,"손익1";#N/A,#N/A,FALSE,"손익";#N/A,#N/A,FALSE,"부서별매출";#N/A,#N/A,FALSE,"매출"}</definedName>
    <definedName name="바보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바보7" hidden="1">{#N/A,#N/A,FALSE,"인원";#N/A,#N/A,FALSE,"비용2";#N/A,#N/A,FALSE,"비용1";#N/A,#N/A,FALSE,"비용";#N/A,#N/A,FALSE,"보증2";#N/A,#N/A,FALSE,"보증1";#N/A,#N/A,FALSE,"보증";#N/A,#N/A,FALSE,"손익1";#N/A,#N/A,FALSE,"손익";#N/A,#N/A,FALSE,"부서별매출";#N/A,#N/A,FALSE,"매출"}</definedName>
    <definedName name="바보다" hidden="1">{#N/A,#N/A,FALSE,"단축1";#N/A,#N/A,FALSE,"단축2";#N/A,#N/A,FALSE,"단축3";#N/A,#N/A,FALSE,"장축";#N/A,#N/A,FALSE,"4WD"}</definedName>
    <definedName name="바보상자" hidden="1">{#N/A,#N/A,FALSE,"정공"}</definedName>
    <definedName name="바보야" hidden="1">{#N/A,#N/A,TRUE,"Y생산";#N/A,#N/A,TRUE,"Y판매";#N/A,#N/A,TRUE,"Y총물량";#N/A,#N/A,TRUE,"Y능력";#N/A,#N/A,TRUE,"YKD"}</definedName>
    <definedName name="바부" localSheetId="0" hidden="1">{#N/A,#N/A,FALSE,"단축1";#N/A,#N/A,FALSE,"단축2";#N/A,#N/A,FALSE,"단축3";#N/A,#N/A,FALSE,"장축";#N/A,#N/A,FALSE,"4WD"}</definedName>
    <definedName name="바부" localSheetId="1" hidden="1">{#N/A,#N/A,FALSE,"단축1";#N/A,#N/A,FALSE,"단축2";#N/A,#N/A,FALSE,"단축3";#N/A,#N/A,FALSE,"장축";#N/A,#N/A,FALSE,"4WD"}</definedName>
    <definedName name="바부" hidden="1">{#N/A,#N/A,FALSE,"단축1";#N/A,#N/A,FALSE,"단축2";#N/A,#N/A,FALSE,"단축3";#N/A,#N/A,FALSE,"장축";#N/A,#N/A,FALSE,"4WD"}</definedName>
    <definedName name="바아" hidden="1">{#N/A,#N/A,FALSE,"1.CRITERIA";#N/A,#N/A,FALSE,"2.IS";#N/A,#N/A,FALSE,"3.BS";#N/A,#N/A,FALSE,"4.PER PL";#N/A,#N/A,FALSE,"5.INVESTMENT";#N/A,#N/A,FALSE,"6.공문";#N/A,#N/A,FALSE,"7.netinvest"}</definedName>
    <definedName name="바아가" hidden="1">{#N/A,#N/A,FALSE,"1.CRITERIA";#N/A,#N/A,FALSE,"2.IS";#N/A,#N/A,FALSE,"3.BS";#N/A,#N/A,FALSE,"4.PER PL";#N/A,#N/A,FALSE,"5.INVESTMENT";#N/A,#N/A,FALSE,"6.공문";#N/A,#N/A,FALSE,"7.netinvest"}</definedName>
    <definedName name="바아가오" hidden="1">{#N/A,#N/A,FALSE,"1.CRITERIA";#N/A,#N/A,FALSE,"2.IS";#N/A,#N/A,FALSE,"3.BS";#N/A,#N/A,FALSE,"4.PER PL";#N/A,#N/A,FALSE,"5.INVESTMENT";#N/A,#N/A,FALSE,"6.공문";#N/A,#N/A,FALSE,"7.netinvest"}</definedName>
    <definedName name="바아고" hidden="1">{#N/A,#N/A,FALSE,"1.CRITERIA";#N/A,#N/A,FALSE,"2.IS";#N/A,#N/A,FALSE,"3.BS";#N/A,#N/A,FALSE,"4.PER PL";#N/A,#N/A,FALSE,"5.INVESTMENT";#N/A,#N/A,FALSE,"6.공문";#N/A,#N/A,FALSE,"7.netinvest"}</definedName>
    <definedName name="바이" hidden="1">{#N/A,#N/A,FALSE,"1.CRITERIA";#N/A,#N/A,FALSE,"2.IS";#N/A,#N/A,FALSE,"3.BS";#N/A,#N/A,FALSE,"4.PER PL";#N/A,#N/A,FALSE,"5.INVESTMENT";#N/A,#N/A,FALSE,"6.공문";#N/A,#N/A,FALSE,"7.netinvest"}</definedName>
    <definedName name="박" localSheetId="0" hidden="1">{#N/A,#N/A,FALSE,"신규dep";#N/A,#N/A,FALSE,"신규dep-금형상각후";#N/A,#N/A,FALSE,"신규dep-연구비상각후";#N/A,#N/A,FALSE,"신규dep-기계,공구상각후"}</definedName>
    <definedName name="박" localSheetId="1" hidden="1">{#N/A,#N/A,FALSE,"신규dep";#N/A,#N/A,FALSE,"신규dep-금형상각후";#N/A,#N/A,FALSE,"신규dep-연구비상각후";#N/A,#N/A,FALSE,"신규dep-기계,공구상각후"}</definedName>
    <definedName name="박" hidden="1">{#N/A,#N/A,FALSE,"지침";#N/A,#N/A,FALSE,"환경분석";#N/A,#N/A,FALSE,"Sheet16"}</definedName>
    <definedName name="박기현" hidden="1">{#N/A,#N/A,TRUE,"Y생산";#N/A,#N/A,TRUE,"Y판매";#N/A,#N/A,TRUE,"Y총물량";#N/A,#N/A,TRUE,"Y능력";#N/A,#N/A,TRUE,"YKD"}</definedName>
    <definedName name="박기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남희" localSheetId="0" hidden="1">{#N/A,#N/A,FALSE,"지침";#N/A,#N/A,FALSE,"환경분석";#N/A,#N/A,FALSE,"Sheet16"}</definedName>
    <definedName name="박남희" hidden="1">{#N/A,#N/A,FALSE,"지침";#N/A,#N/A,FALSE,"환경분석";#N/A,#N/A,FALSE,"Sheet16"}</definedName>
    <definedName name="박남희1" localSheetId="0" hidden="1">{#N/A,#N/A,FALSE,"지침";#N/A,#N/A,FALSE,"환경분석";#N/A,#N/A,FALSE,"Sheet16"}</definedName>
    <definedName name="박남희1" hidden="1">{#N/A,#N/A,FALSE,"지침";#N/A,#N/A,FALSE,"환경분석";#N/A,#N/A,FALSE,"Sheet16"}</definedName>
    <definedName name="박남희2" localSheetId="0" hidden="1">{#N/A,#N/A,FALSE,"지침";#N/A,#N/A,FALSE,"환경분석";#N/A,#N/A,FALSE,"Sheet16"}</definedName>
    <definedName name="박남희2" hidden="1">{#N/A,#N/A,FALSE,"지침";#N/A,#N/A,FALSE,"환경분석";#N/A,#N/A,FALSE,"Sheet16"}</definedName>
    <definedName name="박남희3" localSheetId="0" hidden="1">{#N/A,#N/A,FALSE,"지침";#N/A,#N/A,FALSE,"환경분석";#N/A,#N/A,FALSE,"Sheet16"}</definedName>
    <definedName name="박남희3" hidden="1">{#N/A,#N/A,FALSE,"지침";#N/A,#N/A,FALSE,"환경분석";#N/A,#N/A,FALSE,"Sheet16"}</definedName>
    <definedName name="박남희재무" localSheetId="0" hidden="1">{#N/A,#N/A,FALSE,"지침";#N/A,#N/A,FALSE,"환경분석";#N/A,#N/A,FALSE,"Sheet16"}</definedName>
    <definedName name="박남희재무" hidden="1">{#N/A,#N/A,FALSE,"지침";#N/A,#N/A,FALSE,"환경분석";#N/A,#N/A,FALSE,"Sheet16"}</definedName>
    <definedName name="박남희재무1" localSheetId="0" hidden="1">{#N/A,#N/A,FALSE,"지침";#N/A,#N/A,FALSE,"환경분석";#N/A,#N/A,FALSE,"Sheet16"}</definedName>
    <definedName name="박남희재무1" hidden="1">{#N/A,#N/A,FALSE,"지침";#N/A,#N/A,FALSE,"환경분석";#N/A,#N/A,FALSE,"Sheet16"}</definedName>
    <definedName name="박남희재무2" localSheetId="0" hidden="1">{#N/A,#N/A,FALSE,"지침";#N/A,#N/A,FALSE,"환경분석";#N/A,#N/A,FALSE,"Sheet16"}</definedName>
    <definedName name="박남희재무2" hidden="1">{#N/A,#N/A,FALSE,"지침";#N/A,#N/A,FALSE,"환경분석";#N/A,#N/A,FALSE,"Sheet16"}</definedName>
    <definedName name="박명용" localSheetId="0" hidden="1">{#N/A,#N/A,TRUE,"Y생산";#N/A,#N/A,TRUE,"Y판매";#N/A,#N/A,TRUE,"Y총물량";#N/A,#N/A,TRUE,"Y능력";#N/A,#N/A,TRUE,"YKD"}</definedName>
    <definedName name="박명용" localSheetId="1" hidden="1">{#N/A,#N/A,TRUE,"Y생산";#N/A,#N/A,TRUE,"Y판매";#N/A,#N/A,TRUE,"Y총물량";#N/A,#N/A,TRUE,"Y능력";#N/A,#N/A,TRUE,"YKD"}</definedName>
    <definedName name="박명용" hidden="1">{#N/A,#N/A,TRUE,"Y생산";#N/A,#N/A,TRUE,"Y판매";#N/A,#N/A,TRUE,"Y총물량";#N/A,#N/A,TRUE,"Y능력";#N/A,#N/A,TRUE,"YKD"}</definedName>
    <definedName name="박부장님"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박상현" localSheetId="0" hidden="1">{#N/A,#N/A,FALSE,"단축1";#N/A,#N/A,FALSE,"단축2";#N/A,#N/A,FALSE,"단축3";#N/A,#N/A,FALSE,"장축";#N/A,#N/A,FALSE,"4WD"}</definedName>
    <definedName name="박상현" localSheetId="1" hidden="1">{#N/A,#N/A,FALSE,"단축1";#N/A,#N/A,FALSE,"단축2";#N/A,#N/A,FALSE,"단축3";#N/A,#N/A,FALSE,"장축";#N/A,#N/A,FALSE,"4WD"}</definedName>
    <definedName name="박상현" hidden="1">{#N/A,#N/A,FALSE,"단축1";#N/A,#N/A,FALSE,"단축2";#N/A,#N/A,FALSE,"단축3";#N/A,#N/A,FALSE,"장축";#N/A,#N/A,FALSE,"4WD"}</definedName>
    <definedName name="박석희5" localSheetId="0" hidden="1">{"'표지'!$B$5"}</definedName>
    <definedName name="박석희5" hidden="1">{"'표지'!$B$5"}</definedName>
    <definedName name="박석희5월" localSheetId="0" hidden="1">{"'표지'!$B$5"}</definedName>
    <definedName name="박석희5월" hidden="1">{"'표지'!$B$5"}</definedName>
    <definedName name="박석희6월" localSheetId="0" hidden="1">{"'표지'!$B$5"}</definedName>
    <definedName name="박석희6월" hidden="1">{"'표지'!$B$5"}</definedName>
    <definedName name="박수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박어쟈루" hidden="1">#REF!</definedName>
    <definedName name="박용">#REF!</definedName>
    <definedName name="박정" hidden="1">{#N/A,#N/A,TRUE,"일정"}</definedName>
    <definedName name="박종균" hidden="1">{#N/A,#N/A,FALSE,"인원";#N/A,#N/A,FALSE,"비용2";#N/A,#N/A,FALSE,"비용1";#N/A,#N/A,FALSE,"비용";#N/A,#N/A,FALSE,"보증2";#N/A,#N/A,FALSE,"보증1";#N/A,#N/A,FALSE,"보증";#N/A,#N/A,FALSE,"손익1";#N/A,#N/A,FALSE,"손익";#N/A,#N/A,FALSE,"부서별매출";#N/A,#N/A,FALSE,"매출"}</definedName>
    <definedName name="박지호" localSheetId="0" hidden="1">{#N/A,#N/A,FALSE,"단축1";#N/A,#N/A,FALSE,"단축2";#N/A,#N/A,FALSE,"단축3";#N/A,#N/A,FALSE,"장축";#N/A,#N/A,FALSE,"4WD"}</definedName>
    <definedName name="박지호" localSheetId="1" hidden="1">{#N/A,#N/A,FALSE,"단축1";#N/A,#N/A,FALSE,"단축2";#N/A,#N/A,FALSE,"단축3";#N/A,#N/A,FALSE,"장축";#N/A,#N/A,FALSE,"4WD"}</definedName>
    <definedName name="박지호" hidden="1">{#N/A,#N/A,FALSE,"단축1";#N/A,#N/A,FALSE,"단축2";#N/A,#N/A,FALSE,"단축3";#N/A,#N/A,FALSE,"장축";#N/A,#N/A,FALSE,"4WD"}</definedName>
    <definedName name="반" hidden="1">{#N/A,#N/A,FALSE,"인원";#N/A,#N/A,FALSE,"비용2";#N/A,#N/A,FALSE,"비용1";#N/A,#N/A,FALSE,"비용";#N/A,#N/A,FALSE,"보증2";#N/A,#N/A,FALSE,"보증1";#N/A,#N/A,FALSE,"보증";#N/A,#N/A,FALSE,"손익1";#N/A,#N/A,FALSE,"손익";#N/A,#N/A,FALSE,"부서별매출";#N/A,#N/A,FALSE,"매출"}</definedName>
    <definedName name="반기" localSheetId="0" hidden="1">{#N/A,#N/A,TRUE,"대 차 대 조 표"}</definedName>
    <definedName name="반기" hidden="1">{#N/A,#N/A,TRUE,"대 차 대 조 표"}</definedName>
    <definedName name="반기대차대조표" hidden="1">{#N/A,#N/A,FALSE,"매출이익"}</definedName>
    <definedName name="반기대차대조표_1" hidden="1">{#N/A,#N/A,FALSE,"매출이익"}</definedName>
    <definedName name="반기대차대조표_2" hidden="1">{#N/A,#N/A,FALSE,"매출이익"}</definedName>
    <definedName name="반기대차대조표_3" hidden="1">{#N/A,#N/A,FALSE,"매출이익"}</definedName>
    <definedName name="반달곰" hidden="1">{#N/A,#N/A,TRUE,"Y생산";#N/A,#N/A,TRUE,"Y판매";#N/A,#N/A,TRUE,"Y총물량";#N/A,#N/A,TRUE,"Y능력";#N/A,#N/A,TRUE,"YKD"}</definedName>
    <definedName name="반보고2" hidden="1">0</definedName>
    <definedName name="반보고서" hidden="1">0</definedName>
    <definedName name="반보고서1" hidden="1">0</definedName>
    <definedName name="반영" hidden="1">{#N/A,#N/A,TRUE,"일정"}</definedName>
    <definedName name="胖子" localSheetId="0" hidden="1">{#N/A,#N/A,FALSE,"단축1";#N/A,#N/A,FALSE,"단축2";#N/A,#N/A,FALSE,"단축3";#N/A,#N/A,FALSE,"장축";#N/A,#N/A,FALSE,"4WD"}</definedName>
    <definedName name="胖子" localSheetId="1" hidden="1">{#N/A,#N/A,FALSE,"단축1";#N/A,#N/A,FALSE,"단축2";#N/A,#N/A,FALSE,"단축3";#N/A,#N/A,FALSE,"장축";#N/A,#N/A,FALSE,"4WD"}</definedName>
    <definedName name="胖子" hidden="1">{#N/A,#N/A,FALSE,"단축1";#N/A,#N/A,FALSE,"단축2";#N/A,#N/A,FALSE,"단축3";#N/A,#N/A,FALSE,"장축";#N/A,#N/A,FALSE,"4WD"}</definedName>
    <definedName name="반품보고1" hidden="1">0</definedName>
    <definedName name="받" localSheetId="0" hidden="1">{#N/A,#N/A,TRUE,"Y생산";#N/A,#N/A,TRUE,"Y판매";#N/A,#N/A,TRUE,"Y총물량";#N/A,#N/A,TRUE,"Y능력";#N/A,#N/A,TRUE,"YKD"}</definedName>
    <definedName name="받" localSheetId="1" hidden="1">{#N/A,#N/A,TRUE,"Y생산";#N/A,#N/A,TRUE,"Y판매";#N/A,#N/A,TRUE,"Y총물량";#N/A,#N/A,TRUE,"Y능력";#N/A,#N/A,TRUE,"YKD"}</definedName>
    <definedName name="받" hidden="1">{#N/A,#N/A,TRUE,"Y생산";#N/A,#N/A,TRUE,"Y판매";#N/A,#N/A,TRUE,"Y총물량";#N/A,#N/A,TRUE,"Y능력";#N/A,#N/A,TRUE,"YKD"}</definedName>
    <definedName name="받을어음">[151]대차대조표!$E$15:$M$16</definedName>
    <definedName name="발" hidden="1">{#N/A,#N/A,FALSE,"1.CRITERIA";#N/A,#N/A,FALSE,"2.IS";#N/A,#N/A,FALSE,"3.BS";#N/A,#N/A,FALSE,"4.PER PL";#N/A,#N/A,FALSE,"5.INVESTMENT";#N/A,#N/A,FALSE,"6.공문";#N/A,#N/A,FALSE,"7.netinvest"}</definedName>
    <definedName name="발전해외" localSheetId="0">CAPEX!발전해외</definedName>
    <definedName name="발전해외">[0]!발전해외</definedName>
    <definedName name="발주" hidden="1">{#N/A,#N/A,FALSE,"인원";#N/A,#N/A,FALSE,"비용2";#N/A,#N/A,FALSE,"비용1";#N/A,#N/A,FALSE,"비용";#N/A,#N/A,FALSE,"보증2";#N/A,#N/A,FALSE,"보증1";#N/A,#N/A,FALSE,"보증";#N/A,#N/A,FALSE,"손익1";#N/A,#N/A,FALSE,"손익";#N/A,#N/A,FALSE,"부서별매출";#N/A,#N/A,FALSE,"매출"}</definedName>
    <definedName name="방" hidden="1">{#N/A,#N/A,FALSE,"검사-1";#N/A,#N/A,FALSE,"품질관리공정도";#N/A,#N/A,FALSE,"DR-1";#N/A,#N/A,FALSE,"DR-부적합";#N/A,#N/A,FALSE,"DR-제조공정";#N/A,#N/A,FALSE,"검사-부적합";#N/A,#N/A,FALSE,"검사기준서"}</definedName>
    <definedName name="방진고무" localSheetId="0" hidden="1">{#N/A,#N/A,FALSE,"단축1";#N/A,#N/A,FALSE,"단축2";#N/A,#N/A,FALSE,"단축3";#N/A,#N/A,FALSE,"장축";#N/A,#N/A,FALSE,"4WD"}</definedName>
    <definedName name="방진고무" localSheetId="1" hidden="1">{#N/A,#N/A,FALSE,"단축1";#N/A,#N/A,FALSE,"단축2";#N/A,#N/A,FALSE,"단축3";#N/A,#N/A,FALSE,"장축";#N/A,#N/A,FALSE,"4WD"}</definedName>
    <definedName name="방진고무" hidden="1">{#N/A,#N/A,FALSE,"단축1";#N/A,#N/A,FALSE,"단축2";#N/A,#N/A,FALSE,"단축3";#N/A,#N/A,FALSE,"장축";#N/A,#N/A,FALSE,"4WD"}</definedName>
    <definedName name="방침" hidden="1">[132]FAB별!#REF!</definedName>
    <definedName name="배" hidden="1">{#N/A,#N/A,FALSE,"1.CRITERIA";#N/A,#N/A,FALSE,"2.IS";#N/A,#N/A,FALSE,"3.BS";#N/A,#N/A,FALSE,"4.PER PL";#N/A,#N/A,FALSE,"5.INVESTMENT";#N/A,#N/A,FALSE,"6.공문";#N/A,#N/A,FALSE,"7.netinvest"}</definedName>
    <definedName name="배관공수율" hidden="1">[95]I一般比!$I$5:$I$30</definedName>
    <definedName name="배관명세" hidden="1">#N/A</definedName>
    <definedName name="배부" localSheetId="0" hidden="1">{#N/A,#N/A,FALSE,"지침";#N/A,#N/A,FALSE,"환경분석";#N/A,#N/A,FALSE,"Sheet16"}</definedName>
    <definedName name="배부" hidden="1">{#N/A,#N/A,FALSE,"지침";#N/A,#N/A,FALSE,"환경분석";#N/A,#N/A,FALSE,"Sheet16"}</definedName>
    <definedName name="배부영업자산" localSheetId="0" hidden="1">{#N/A,#N/A,FALSE,"지침";#N/A,#N/A,FALSE,"환경분석";#N/A,#N/A,FALSE,"Sheet16"}</definedName>
    <definedName name="배부영업자산" hidden="1">{#N/A,#N/A,FALSE,"지침";#N/A,#N/A,FALSE,"환경분석";#N/A,#N/A,FALSE,"Sheet16"}</definedName>
    <definedName name="배치계획"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치계획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배포용작성">[152]!배포용작성</definedName>
    <definedName name="白" localSheetId="0" hidden="1">{#N/A,#N/A,FALSE,"단축1";#N/A,#N/A,FALSE,"단축2";#N/A,#N/A,FALSE,"단축3";#N/A,#N/A,FALSE,"장축";#N/A,#N/A,FALSE,"4WD"}</definedName>
    <definedName name="白" localSheetId="1" hidden="1">{#N/A,#N/A,FALSE,"단축1";#N/A,#N/A,FALSE,"단축2";#N/A,#N/A,FALSE,"단축3";#N/A,#N/A,FALSE,"장축";#N/A,#N/A,FALSE,"4WD"}</definedName>
    <definedName name="白" hidden="1">{#N/A,#N/A,FALSE,"단축1";#N/A,#N/A,FALSE,"단축2";#N/A,#N/A,FALSE,"단축3";#N/A,#N/A,FALSE,"장축";#N/A,#N/A,FALSE,"4WD"}</definedName>
    <definedName name="백만원">#REF!</definedName>
    <definedName name="백분율">#REF!</definedName>
    <definedName name="백재욱" hidden="1">{"'Sheet1'!$A$1:$H$36"}</definedName>
    <definedName name="백호02">230000</definedName>
    <definedName name="백호06">300000</definedName>
    <definedName name="백호10">250000</definedName>
    <definedName name="버" hidden="1">{#N/A,#N/A,FALSE,"손익표지";#N/A,#N/A,FALSE,"손익계산";#N/A,#N/A,FALSE,"일반관리비";#N/A,#N/A,FALSE,"영업외수익";#N/A,#N/A,FALSE,"영업외비용";#N/A,#N/A,FALSE,"매출액";#N/A,#N/A,FALSE,"요약손익";#N/A,#N/A,FALSE,"요약대차";#N/A,#N/A,FALSE,"매출채권현황";#N/A,#N/A,FALSE,"매출채권명세"}</definedName>
    <definedName name="버가" localSheetId="0" hidden="1">{#N/A,#N/A,FALSE,"96 3월물량표";#N/A,#N/A,FALSE,"96 4월물량표";#N/A,#N/A,FALSE,"96 5월물량표"}</definedName>
    <definedName name="버가" localSheetId="1" hidden="1">{#N/A,#N/A,FALSE,"96 3월물량표";#N/A,#N/A,FALSE,"96 4월물량표";#N/A,#N/A,FALSE,"96 5월물량표"}</definedName>
    <definedName name="버가" hidden="1">{#N/A,#N/A,FALSE,"96 3월물량표";#N/A,#N/A,FALSE,"96 4월물량표";#N/A,#N/A,FALSE,"96 5월물량표"}</definedName>
    <definedName name="버버" localSheetId="0">CAPEX!버버</definedName>
    <definedName name="버버">[0]!버버</definedName>
    <definedName name="범위" localSheetId="0">#REF!</definedName>
    <definedName name="범위">#REF!</definedName>
    <definedName name="범위1" localSheetId="0">#REF!</definedName>
    <definedName name="범위1">#REF!</definedName>
    <definedName name="범위2" localSheetId="0">#REF!</definedName>
    <definedName name="범위2">#REF!</definedName>
    <definedName name="법" hidden="1">{#N/A,#N/A,TRUE,"생산";#N/A,#N/A,TRUE,"표지"}</definedName>
    <definedName name="법_1" hidden="1">{#N/A,#N/A,TRUE,"생산";#N/A,#N/A,TRUE,"표지"}</definedName>
    <definedName name="법_2" hidden="1">{#N/A,#N/A,TRUE,"생산";#N/A,#N/A,TRUE,"표지"}</definedName>
    <definedName name="법_3" hidden="1">{#N/A,#N/A,TRUE,"생산";#N/A,#N/A,TRUE,"표지"}</definedName>
    <definedName name="법인" localSheetId="0">#REF!</definedName>
    <definedName name="법인">#REF!</definedName>
    <definedName name="법인세" localSheetId="0">#REF!</definedName>
    <definedName name="법인세">#REF!</definedName>
    <definedName name="법인세비용_수정" hidden="1">{#N/A,#N/A,FALSE,"BS";#N/A,#N/A,FALSE,"PL";#N/A,#N/A,FALSE,"처분";#N/A,#N/A,FALSE,"현금";#N/A,#N/A,FALSE,"매출";#N/A,#N/A,FALSE,"원가";#N/A,#N/A,FALSE,"경영"}</definedName>
    <definedName name="법인세주석사항정리" hidden="1">{#N/A,#N/A,FALSE,"UNIT";#N/A,#N/A,FALSE,"UNIT";#N/A,#N/A,FALSE,"계정"}</definedName>
    <definedName name="법인세주석사항정리_1" hidden="1">{#N/A,#N/A,FALSE,"UNIT";#N/A,#N/A,FALSE,"UNIT";#N/A,#N/A,FALSE,"계정"}</definedName>
    <definedName name="법인세주석사항정리_2" hidden="1">{#N/A,#N/A,FALSE,"UNIT";#N/A,#N/A,FALSE,"UNIT";#N/A,#N/A,FALSE,"계정"}</definedName>
    <definedName name="법인세주석사항정리_3" hidden="1">{#N/A,#N/A,FALSE,"UNIT";#N/A,#N/A,FALSE,"UNIT";#N/A,#N/A,FALSE,"계정"}</definedName>
    <definedName name="법정" hidden="1">{#N/A,#N/A,FALSE,"손익표지";#N/A,#N/A,FALSE,"손익계산";#N/A,#N/A,FALSE,"일반관리비";#N/A,#N/A,FALSE,"영업외수익";#N/A,#N/A,FALSE,"영업외비용";#N/A,#N/A,FALSE,"매출액";#N/A,#N/A,FALSE,"요약손익";#N/A,#N/A,FALSE,"요약대차";#N/A,#N/A,FALSE,"매출채권현황";#N/A,#N/A,FALSE,"매출채권명세"}</definedName>
    <definedName name="법정_1" hidden="1">{#N/A,#N/A,FALSE,"손익표지";#N/A,#N/A,FALSE,"손익계산";#N/A,#N/A,FALSE,"일반관리비";#N/A,#N/A,FALSE,"영업외수익";#N/A,#N/A,FALSE,"영업외비용";#N/A,#N/A,FALSE,"매출액";#N/A,#N/A,FALSE,"요약손익";#N/A,#N/A,FALSE,"요약대차";#N/A,#N/A,FALSE,"매출채권현황";#N/A,#N/A,FALSE,"매출채권명세"}</definedName>
    <definedName name="법정_2" hidden="1">{#N/A,#N/A,FALSE,"손익표지";#N/A,#N/A,FALSE,"손익계산";#N/A,#N/A,FALSE,"일반관리비";#N/A,#N/A,FALSE,"영업외수익";#N/A,#N/A,FALSE,"영업외비용";#N/A,#N/A,FALSE,"매출액";#N/A,#N/A,FALSE,"요약손익";#N/A,#N/A,FALSE,"요약대차";#N/A,#N/A,FALSE,"매출채권현황";#N/A,#N/A,FALSE,"매출채권명세"}</definedName>
    <definedName name="법정_3" hidden="1">{#N/A,#N/A,FALSE,"손익표지";#N/A,#N/A,FALSE,"손익계산";#N/A,#N/A,FALSE,"일반관리비";#N/A,#N/A,FALSE,"영업외수익";#N/A,#N/A,FALSE,"영업외비용";#N/A,#N/A,FALSE,"매출액";#N/A,#N/A,FALSE,"요약손익";#N/A,#N/A,FALSE,"요약대차";#N/A,#N/A,FALSE,"매출채권현황";#N/A,#N/A,FALSE,"매출채권명세"}</definedName>
    <definedName name="베" hidden="1">{#N/A,#N/A,FALSE,"1.CRITERIA";#N/A,#N/A,FALSE,"2.IS";#N/A,#N/A,FALSE,"3.BS";#N/A,#N/A,FALSE,"4.PER PL";#N/A,#N/A,FALSE,"5.INVESTMENT";#N/A,#N/A,FALSE,"6.공문";#N/A,#N/A,FALSE,"7.netinvest"}</definedName>
    <definedName name="베네" hidden="1">{#N/A,#N/A,TRUE,"일정"}</definedName>
    <definedName name="베타" localSheetId="0" hidden="1">{#N/A,#N/A,FALSE,"단축1";#N/A,#N/A,FALSE,"단축2";#N/A,#N/A,FALSE,"단축3";#N/A,#N/A,FALSE,"장축";#N/A,#N/A,FALSE,"4WD"}</definedName>
    <definedName name="베타" localSheetId="1" hidden="1">{#N/A,#N/A,FALSE,"단축1";#N/A,#N/A,FALSE,"단축2";#N/A,#N/A,FALSE,"단축3";#N/A,#N/A,FALSE,"장축";#N/A,#N/A,FALSE,"4WD"}</definedName>
    <definedName name="베타" hidden="1">{#N/A,#N/A,FALSE,"단축1";#N/A,#N/A,FALSE,"단축2";#N/A,#N/A,FALSE,"단축3";#N/A,#N/A,FALSE,"장축";#N/A,#N/A,FALSE,"4WD"}</definedName>
    <definedName name="벼" hidden="1">'[153]#REF'!#REF!</definedName>
    <definedName name="벽체" hidden="1">{#N/A,#N/A,FALSE,"혼합골재"}</definedName>
    <definedName name="변경" localSheetId="0">#REF!</definedName>
    <definedName name="변경">#REF!</definedName>
    <definedName name="변경목차" localSheetId="0" hidden="1">{#N/A,#N/A,FALSE,"단축1";#N/A,#N/A,FALSE,"단축2";#N/A,#N/A,FALSE,"단축3";#N/A,#N/A,FALSE,"장축";#N/A,#N/A,FALSE,"4WD"}</definedName>
    <definedName name="변경목차" localSheetId="1" hidden="1">{#N/A,#N/A,FALSE,"단축1";#N/A,#N/A,FALSE,"단축2";#N/A,#N/A,FALSE,"단축3";#N/A,#N/A,FALSE,"장축";#N/A,#N/A,FALSE,"4WD"}</definedName>
    <definedName name="변경목차" hidden="1">{#N/A,#N/A,FALSE,"단축1";#N/A,#N/A,FALSE,"단축2";#N/A,#N/A,FALSE,"단축3";#N/A,#N/A,FALSE,"장축";#N/A,#N/A,FALSE,"4WD"}</definedName>
    <definedName name="변경범위2" localSheetId="0" hidden="1">{#N/A,#N/A,FALSE,"단축1";#N/A,#N/A,FALSE,"단축2";#N/A,#N/A,FALSE,"단축3";#N/A,#N/A,FALSE,"장축";#N/A,#N/A,FALSE,"4WD"}</definedName>
    <definedName name="변경범위2" localSheetId="1" hidden="1">{#N/A,#N/A,FALSE,"단축1";#N/A,#N/A,FALSE,"단축2";#N/A,#N/A,FALSE,"단축3";#N/A,#N/A,FALSE,"장축";#N/A,#N/A,FALSE,"4WD"}</definedName>
    <definedName name="변경범위2" hidden="1">{#N/A,#N/A,FALSE,"단축1";#N/A,#N/A,FALSE,"단축2";#N/A,#N/A,FALSE,"단축3";#N/A,#N/A,FALSE,"장축";#N/A,#N/A,FALSE,"4WD"}</definedName>
    <definedName name="변경후" localSheetId="0" hidden="1">{#N/A,#N/A,FALSE,"단축1";#N/A,#N/A,FALSE,"단축2";#N/A,#N/A,FALSE,"단축3";#N/A,#N/A,FALSE,"장축";#N/A,#N/A,FALSE,"4WD"}</definedName>
    <definedName name="변경후" localSheetId="1" hidden="1">{#N/A,#N/A,FALSE,"단축1";#N/A,#N/A,FALSE,"단축2";#N/A,#N/A,FALSE,"단축3";#N/A,#N/A,FALSE,"장축";#N/A,#N/A,FALSE,"4WD"}</definedName>
    <definedName name="변경후" hidden="1">{#N/A,#N/A,FALSE,"단축1";#N/A,#N/A,FALSE,"단축2";#N/A,#N/A,FALSE,"단축3";#N/A,#N/A,FALSE,"장축";#N/A,#N/A,FALSE,"4WD"}</definedName>
    <definedName name="변동" localSheetId="0" hidden="1">{#N/A,#N/A,FALSE,"단축1";#N/A,#N/A,FALSE,"단축2";#N/A,#N/A,FALSE,"단축3";#N/A,#N/A,FALSE,"장축";#N/A,#N/A,FALSE,"4WD"}</definedName>
    <definedName name="변동" localSheetId="1" hidden="1">{#N/A,#N/A,FALSE,"단축1";#N/A,#N/A,FALSE,"단축2";#N/A,#N/A,FALSE,"단축3";#N/A,#N/A,FALSE,"장축";#N/A,#N/A,FALSE,"4WD"}</definedName>
    <definedName name="변동" hidden="1">{#N/A,#N/A,FALSE,"단축1";#N/A,#N/A,FALSE,"단축2";#N/A,#N/A,FALSE,"단축3";#N/A,#N/A,FALSE,"장축";#N/A,#N/A,FALSE,"4WD"}</definedName>
    <definedName name="변동_1" hidden="1">{#N/A,#N/A,FALSE,"Sheet1"}</definedName>
    <definedName name="변동_2" hidden="1">{#N/A,#N/A,FALSE,"Sheet1"}</definedName>
    <definedName name="변동_3" hidden="1">{#N/A,#N/A,FALSE,"Sheet1"}</definedName>
    <definedName name="변동내용" localSheetId="0" hidden="1">{#N/A,#N/A,FALSE,"단축1";#N/A,#N/A,FALSE,"단축2";#N/A,#N/A,FALSE,"단축3";#N/A,#N/A,FALSE,"장축";#N/A,#N/A,FALSE,"4WD"}</definedName>
    <definedName name="변동내용" localSheetId="1" hidden="1">{#N/A,#N/A,FALSE,"단축1";#N/A,#N/A,FALSE,"단축2";#N/A,#N/A,FALSE,"단축3";#N/A,#N/A,FALSE,"장축";#N/A,#N/A,FALSE,"4WD"}</definedName>
    <definedName name="변동내용" hidden="1">{#N/A,#N/A,FALSE,"단축1";#N/A,#N/A,FALSE,"단축2";#N/A,#N/A,FALSE,"단축3";#N/A,#N/A,FALSE,"장축";#N/A,#N/A,FALSE,"4WD"}</definedName>
    <definedName name="변동비_1" hidden="1">{#N/A,#N/A,FALSE,"Sheet1"}</definedName>
    <definedName name="변동비_2" hidden="1">{#N/A,#N/A,FALSE,"Sheet1"}</definedName>
    <definedName name="변동비_3" hidden="1">{#N/A,#N/A,FALSE,"Sheet1"}</definedName>
    <definedName name="변동비_4" hidden="1">{#N/A,#N/A,FALSE,"Sheet1"}</definedName>
    <definedName name="변동재료비2" localSheetId="0" hidden="1">{#N/A,#N/A,FALSE,"단축1";#N/A,#N/A,FALSE,"단축2";#N/A,#N/A,FALSE,"단축3";#N/A,#N/A,FALSE,"장축";#N/A,#N/A,FALSE,"4WD"}</definedName>
    <definedName name="변동재료비2" localSheetId="1" hidden="1">{#N/A,#N/A,FALSE,"단축1";#N/A,#N/A,FALSE,"단축2";#N/A,#N/A,FALSE,"단축3";#N/A,#N/A,FALSE,"장축";#N/A,#N/A,FALSE,"4WD"}</definedName>
    <definedName name="변동재료비2" hidden="1">{#N/A,#N/A,FALSE,"단축1";#N/A,#N/A,FALSE,"단축2";#N/A,#N/A,FALSE,"단축3";#N/A,#N/A,FALSE,"장축";#N/A,#N/A,FALSE,"4WD"}</definedName>
    <definedName name="변속기시험팀" localSheetId="0" hidden="1">{#N/A,#N/A,FALSE,"단축1";#N/A,#N/A,FALSE,"단축2";#N/A,#N/A,FALSE,"단축3";#N/A,#N/A,FALSE,"장축";#N/A,#N/A,FALSE,"4WD"}</definedName>
    <definedName name="변속기시험팀" localSheetId="1" hidden="1">{#N/A,#N/A,FALSE,"단축1";#N/A,#N/A,FALSE,"단축2";#N/A,#N/A,FALSE,"단축3";#N/A,#N/A,FALSE,"장축";#N/A,#N/A,FALSE,"4WD"}</definedName>
    <definedName name="변속기시험팀" hidden="1">{#N/A,#N/A,FALSE,"단축1";#N/A,#N/A,FALSE,"단축2";#N/A,#N/A,FALSE,"단축3";#N/A,#N/A,FALSE,"장축";#N/A,#N/A,FALSE,"4WD"}</definedName>
    <definedName name="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별도여신한도">#REF!</definedName>
    <definedName name="별도투자비" localSheetId="0" hidden="1">{#N/A,#N/A,FALSE,"단축1";#N/A,#N/A,FALSE,"단축2";#N/A,#N/A,FALSE,"단축3";#N/A,#N/A,FALSE,"장축";#N/A,#N/A,FALSE,"4WD"}</definedName>
    <definedName name="별도투자비" localSheetId="1" hidden="1">{#N/A,#N/A,FALSE,"단축1";#N/A,#N/A,FALSE,"단축2";#N/A,#N/A,FALSE,"단축3";#N/A,#N/A,FALSE,"장축";#N/A,#N/A,FALSE,"4WD"}</definedName>
    <definedName name="별도투자비" hidden="1">{#N/A,#N/A,FALSE,"단축1";#N/A,#N/A,FALSE,"단축2";#N/A,#N/A,FALSE,"단축3";#N/A,#N/A,FALSE,"장축";#N/A,#N/A,FALSE,"4WD"}</definedName>
    <definedName name="별도한도">#REF!</definedName>
    <definedName name="별지8"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지8" localSheetId="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지8"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별첨1외화_함수" hidden="1">{#N/A,#N/A,FALSE,"거주자";#N/A,#N/A,FALSE,"증투F"}</definedName>
    <definedName name="별첨1외화채권TPI수정" hidden="1">{#N/A,#N/A,FALSE,"거주자";#N/A,#N/A,FALSE,"증투F"}</definedName>
    <definedName name="별첨2TPI수정" hidden="1">{#N/A,#N/A,FALSE,"거주자";#N/A,#N/A,FALSE,"증투F"}</definedName>
    <definedName name="별첨2외화" hidden="1">{#N/A,#N/A,FALSE,"거주자";#N/A,#N/A,FALSE,"증투F"}</definedName>
    <definedName name="별첨2외화채권" hidden="1">{#N/A,#N/A,FALSE,"거주자";#N/A,#N/A,FALSE,"증투F"}</definedName>
    <definedName name="별첨2원화채권수정" hidden="1">{#N/A,#N/A,FALSE,"거주자";#N/A,#N/A,FALSE,"증투F"}</definedName>
    <definedName name="병" localSheetId="0" hidden="1">{#N/A,#N/A,FALSE,"단축1";#N/A,#N/A,FALSE,"단축2";#N/A,#N/A,FALSE,"단축3";#N/A,#N/A,FALSE,"장축";#N/A,#N/A,FALSE,"4WD"}</definedName>
    <definedName name="병" localSheetId="1" hidden="1">{#N/A,#N/A,FALSE,"단축1";#N/A,#N/A,FALSE,"단축2";#N/A,#N/A,FALSE,"단축3";#N/A,#N/A,FALSE,"장축";#N/A,#N/A,FALSE,"4WD"}</definedName>
    <definedName name="병" hidden="1">[154]은행!#REF!</definedName>
    <definedName name="병_1" hidden="1">{#N/A,#N/A,TRUE,"생산";#N/A,#N/A,TRUE,"표지"}</definedName>
    <definedName name="병_2" hidden="1">{#N/A,#N/A,TRUE,"생산";#N/A,#N/A,TRUE,"표지"}</definedName>
    <definedName name="병_3" hidden="1">{#N/A,#N/A,TRUE,"생산";#N/A,#N/A,TRUE,"표지"}</definedName>
    <definedName name="보" hidden="1">{#N/A,#N/A,FALSE,"1.CRITERIA";#N/A,#N/A,FALSE,"2.IS";#N/A,#N/A,FALSE,"3.BS";#N/A,#N/A,FALSE,"4.PER PL";#N/A,#N/A,FALSE,"5.INVESTMENT";#N/A,#N/A,FALSE,"6.공문";#N/A,#N/A,FALSE,"7.netinvest"}</definedName>
    <definedName name="보가서" localSheetId="0" hidden="1">{#N/A,#N/A,FALSE,"단축1";#N/A,#N/A,FALSE,"단축2";#N/A,#N/A,FALSE,"단축3";#N/A,#N/A,FALSE,"장축";#N/A,#N/A,FALSE,"4WD"}</definedName>
    <definedName name="보가서" localSheetId="1" hidden="1">{#N/A,#N/A,FALSE,"단축1";#N/A,#N/A,FALSE,"단축2";#N/A,#N/A,FALSE,"단축3";#N/A,#N/A,FALSE,"장축";#N/A,#N/A,FALSE,"4WD"}</definedName>
    <definedName name="보가서" hidden="1">{#N/A,#N/A,FALSE,"단축1";#N/A,#N/A,FALSE,"단축2";#N/A,#N/A,FALSE,"단축3";#N/A,#N/A,FALSE,"장축";#N/A,#N/A,FALSE,"4WD"}</definedName>
    <definedName name="报价" localSheetId="0" hidden="1">{#N/A,#N/A,FALSE,"단축1";#N/A,#N/A,FALSE,"단축2";#N/A,#N/A,FALSE,"단축3";#N/A,#N/A,FALSE,"장축";#N/A,#N/A,FALSE,"4WD"}</definedName>
    <definedName name="报价" hidden="1">{#N/A,#N/A,FALSE,"단축1";#N/A,#N/A,FALSE,"단축2";#N/A,#N/A,FALSE,"단축3";#N/A,#N/A,FALSE,"장축";#N/A,#N/A,FALSE,"4WD"}</definedName>
    <definedName name="보고" localSheetId="0" hidden="1">{#N/A,#N/A,FALSE,"단축1";#N/A,#N/A,FALSE,"단축2";#N/A,#N/A,FALSE,"단축3";#N/A,#N/A,FALSE,"장축";#N/A,#N/A,FALSE,"4WD"}</definedName>
    <definedName name="보고" localSheetId="1" hidden="1">{#N/A,#N/A,FALSE,"단축1";#N/A,#N/A,FALSE,"단축2";#N/A,#N/A,FALSE,"단축3";#N/A,#N/A,FALSE,"장축";#N/A,#N/A,FALSE,"4WD"}</definedName>
    <definedName name="보고" hidden="1">{#N/A,#N/A,FALSE,"단축1";#N/A,#N/A,FALSE,"단축2";#N/A,#N/A,FALSE,"단축3";#N/A,#N/A,FALSE,"장축";#N/A,#N/A,FALSE,"4WD"}</definedName>
    <definedName name="보고_1" hidden="1">{#N/A,#N/A,FALSE,"UNIT";#N/A,#N/A,FALSE,"UNIT";#N/A,#N/A,FALSE,"계정"}</definedName>
    <definedName name="보고_2" hidden="1">{#N/A,#N/A,FALSE,"UNIT";#N/A,#N/A,FALSE,"UNIT";#N/A,#N/A,FALSE,"계정"}</definedName>
    <definedName name="보고_3" hidden="1">{#N/A,#N/A,FALSE,"UNIT";#N/A,#N/A,FALSE,"UNIT";#N/A,#N/A,FALSE,"계정"}</definedName>
    <definedName name="보고1" localSheetId="0" hidden="1">{#N/A,#N/A,FALSE,"단축1";#N/A,#N/A,FALSE,"단축2";#N/A,#N/A,FALSE,"단축3";#N/A,#N/A,FALSE,"장축";#N/A,#N/A,FALSE,"4WD"}</definedName>
    <definedName name="보고1" localSheetId="1" hidden="1">{#N/A,#N/A,FALSE,"단축1";#N/A,#N/A,FALSE,"단축2";#N/A,#N/A,FALSE,"단축3";#N/A,#N/A,FALSE,"장축";#N/A,#N/A,FALSE,"4WD"}</definedName>
    <definedName name="보고1" hidden="1">{#N/A,#N/A,FALSE,"단축1";#N/A,#N/A,FALSE,"단축2";#N/A,#N/A,FALSE,"단축3";#N/A,#N/A,FALSE,"장축";#N/A,#N/A,FALSE,"4WD"}</definedName>
    <definedName name="보고2"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3"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보고기준" hidden="1">{#N/A,#N/A,FALSE,"UNIT";#N/A,#N/A,FALSE,"UNIT";#N/A,#N/A,FALSE,"계정"}</definedName>
    <definedName name="보고기준_1" hidden="1">{#N/A,#N/A,FALSE,"UNIT";#N/A,#N/A,FALSE,"UNIT";#N/A,#N/A,FALSE,"계정"}</definedName>
    <definedName name="보고기준_2" hidden="1">{#N/A,#N/A,FALSE,"UNIT";#N/A,#N/A,FALSE,"UNIT";#N/A,#N/A,FALSE,"계정"}</definedName>
    <definedName name="보고기준_3" hidden="1">{#N/A,#N/A,FALSE,"UNIT";#N/A,#N/A,FALSE,"UNIT";#N/A,#N/A,FALSE,"계정"}</definedName>
    <definedName name="보고서" localSheetId="0" hidden="1">{#N/A,#N/A,FALSE,"주요여수신";#N/A,#N/A,FALSE,"수신금리";#N/A,#N/A,FALSE,"대출금리";#N/A,#N/A,FALSE,"신규대출";#N/A,#N/A,FALSE,"총액대출"}</definedName>
    <definedName name="보고서" localSheetId="1" hidden="1">{#N/A,#N/A,FALSE,"주요여수신";#N/A,#N/A,FALSE,"수신금리";#N/A,#N/A,FALSE,"대출금리";#N/A,#N/A,FALSE,"신규대출";#N/A,#N/A,FALSE,"총액대출"}</definedName>
    <definedName name="보고서" hidden="1">{#N/A,#N/A,FALSE,"주요여수신";#N/A,#N/A,FALSE,"수신금리";#N/A,#N/A,FALSE,"대출금리";#N/A,#N/A,FALSE,"신규대출";#N/A,#N/A,FALSE,"총액대출"}</definedName>
    <definedName name="보고서1" localSheetId="0" hidden="1">{#N/A,#N/A,FALSE,"단축1";#N/A,#N/A,FALSE,"단축2";#N/A,#N/A,FALSE,"단축3";#N/A,#N/A,FALSE,"장축";#N/A,#N/A,FALSE,"4WD"}</definedName>
    <definedName name="보고서1" localSheetId="1" hidden="1">{#N/A,#N/A,FALSE,"단축1";#N/A,#N/A,FALSE,"단축2";#N/A,#N/A,FALSE,"단축3";#N/A,#N/A,FALSE,"장축";#N/A,#N/A,FALSE,"4WD"}</definedName>
    <definedName name="보고서1" hidden="1">{#N/A,#N/A,FALSE,"단축1";#N/A,#N/A,FALSE,"단축2";#N/A,#N/A,FALSE,"단축3";#N/A,#N/A,FALSE,"장축";#N/A,#N/A,FALSE,"4WD"}</definedName>
    <definedName name="보곤" hidden="1">{#N/A,#N/A,FALSE,"인원";#N/A,#N/A,FALSE,"비용2";#N/A,#N/A,FALSE,"비용1";#N/A,#N/A,FALSE,"비용";#N/A,#N/A,FALSE,"보증2";#N/A,#N/A,FALSE,"보증1";#N/A,#N/A,FALSE,"보증";#N/A,#N/A,FALSE,"손익1";#N/A,#N/A,FALSE,"손익";#N/A,#N/A,FALSE,"부서별매출";#N/A,#N/A,FALSE,"매출"}</definedName>
    <definedName name="보라차" hidden="1">{#N/A,#N/A,FALSE,"1.CRITERIA";#N/A,#N/A,FALSE,"2.IS";#N/A,#N/A,FALSE,"3.BS";#N/A,#N/A,FALSE,"4.PER PL";#N/A,#N/A,FALSE,"5.INVESTMENT";#N/A,#N/A,FALSE,"6.공문";#N/A,#N/A,FALSE,"7.netinvest"}</definedName>
    <definedName name="보미" localSheetId="0" hidden="1">{#N/A,#N/A,FALSE,"단축1";#N/A,#N/A,FALSE,"단축2";#N/A,#N/A,FALSE,"단축3";#N/A,#N/A,FALSE,"장축";#N/A,#N/A,FALSE,"4WD"}</definedName>
    <definedName name="보미" localSheetId="1" hidden="1">{#N/A,#N/A,FALSE,"단축1";#N/A,#N/A,FALSE,"단축2";#N/A,#N/A,FALSE,"단축3";#N/A,#N/A,FALSE,"장축";#N/A,#N/A,FALSE,"4WD"}</definedName>
    <definedName name="보미" hidden="1">{#N/A,#N/A,FALSE,"단축1";#N/A,#N/A,FALSE,"단축2";#N/A,#N/A,FALSE,"단축3";#N/A,#N/A,FALSE,"장축";#N/A,#N/A,FALSE,"4WD"}</definedName>
    <definedName name="보비율">#REF!</definedName>
    <definedName name="보수">#REF!</definedName>
    <definedName name="보수현황">#REF!</definedName>
    <definedName name="보아리" hidden="1">{#N/A,#N/A,FALSE,"1.CRITERIA";#N/A,#N/A,FALSE,"2.IS";#N/A,#N/A,FALSE,"3.BS";#N/A,#N/A,FALSE,"4.PER PL";#N/A,#N/A,FALSE,"5.INVESTMENT";#N/A,#N/A,FALSE,"6.공문";#N/A,#N/A,FALSE,"7.netinvest"}</definedName>
    <definedName name="보이" hidden="1">{#N/A,#N/A,FALSE,"1.CRITERIA";#N/A,#N/A,FALSE,"2.IS";#N/A,#N/A,FALSE,"3.BS";#N/A,#N/A,FALSE,"4.PER PL";#N/A,#N/A,FALSE,"5.INVESTMENT";#N/A,#N/A,FALSE,"6.공문";#N/A,#N/A,FALSE,"7.netinvest"}</definedName>
    <definedName name="보이아" hidden="1">{#N/A,#N/A,FALSE,"1.CRITERIA";#N/A,#N/A,FALSE,"2.IS";#N/A,#N/A,FALSE,"3.BS";#N/A,#N/A,FALSE,"4.PER PL";#N/A,#N/A,FALSE,"5.INVESTMENT";#N/A,#N/A,FALSE,"6.공문";#N/A,#N/A,FALSE,"7.netinvest"}</definedName>
    <definedName name="보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보전1" hidden="1">{#N/A,#N/A,FALSE,"단축1";#N/A,#N/A,FALSE,"단축2";#N/A,#N/A,FALSE,"단축3";#N/A,#N/A,FALSE,"장축";#N/A,#N/A,FALSE,"4WD"}</definedName>
    <definedName name="보전기획2" localSheetId="0" hidden="1">{#N/A,#N/A,FALSE,"ROW DATA"}</definedName>
    <definedName name="보전기획2" localSheetId="1" hidden="1">{#N/A,#N/A,FALSE,"ROW DATA"}</definedName>
    <definedName name="보전기획2" hidden="1">{#N/A,#N/A,FALSE,"ROW DATA"}</definedName>
    <definedName name="보증기관">#REF!</definedName>
    <definedName name="복사" hidden="1">#REF!</definedName>
    <definedName name="복합진동" hidden="1">{#N/A,#N/A,FALSE,"단축1";#N/A,#N/A,FALSE,"단축2";#N/A,#N/A,FALSE,"단축3";#N/A,#N/A,FALSE,"장축";#N/A,#N/A,FALSE,"4WD"}</definedName>
    <definedName name="본" hidden="1">{#N/A,#N/A,FALSE,"기초1";#N/A,#N/A,FALSE,"기초2"}</definedName>
    <definedName name="본공3월실적" hidden="1">{#N/A,#N/A,FALSE,"기초1"}</definedName>
    <definedName name="본문1" hidden="1">{#N/A,#N/A,FALSE,"단축1";#N/A,#N/A,FALSE,"단축2";#N/A,#N/A,FALSE,"단축3";#N/A,#N/A,FALSE,"장축";#N/A,#N/A,FALSE,"4WD"}</definedName>
    <definedName name="본부" localSheetId="0" hidden="1">{#N/A,#N/A,FALSE,"지침";#N/A,#N/A,FALSE,"환경분석";#N/A,#N/A,FALSE,"Sheet16"}</definedName>
    <definedName name="본부" hidden="1">{#N/A,#N/A,FALSE,"지침";#N/A,#N/A,FALSE,"환경분석";#N/A,#N/A,FALSE,"Sheet16"}</definedName>
    <definedName name="본부별배정">#REF!</definedName>
    <definedName name="본사" hidden="1">{"'Sheet1'!$A$1:$H$36"}</definedName>
    <definedName name="본사자료" localSheetId="0">#REF!,#REF!,#REF!,#REF!,#REF!,#REF!,#REF!,#REF!,#REF!,#REF!,#REF!,#REF!,#REF!,#REF!</definedName>
    <definedName name="본사자료">#REF!,#REF!,#REF!,#REF!,#REF!,#REF!,#REF!,#REF!,#REF!,#REF!,#REF!,#REF!,#REF!,#REF!</definedName>
    <definedName name="볼" hidden="1">{#N/A,#N/A,FALSE,"1.CRITERIA";#N/A,#N/A,FALSE,"2.IS";#N/A,#N/A,FALSE,"3.BS";#N/A,#N/A,FALSE,"4.PER PL";#N/A,#N/A,FALSE,"5.INVESTMENT";#N/A,#N/A,FALSE,"6.공문";#N/A,#N/A,FALSE,"7.netinvest"}</definedName>
    <definedName name="볼트수정" localSheetId="0" hidden="1">{#N/A,#N/A,FALSE,"단축1";#N/A,#N/A,FALSE,"단축2";#N/A,#N/A,FALSE,"단축3";#N/A,#N/A,FALSE,"장축";#N/A,#N/A,FALSE,"4WD"}</definedName>
    <definedName name="볼트수정" localSheetId="1" hidden="1">{#N/A,#N/A,FALSE,"단축1";#N/A,#N/A,FALSE,"단축2";#N/A,#N/A,FALSE,"단축3";#N/A,#N/A,FALSE,"장축";#N/A,#N/A,FALSE,"4WD"}</definedName>
    <definedName name="볼트수정" hidden="1">{#N/A,#N/A,FALSE,"단축1";#N/A,#N/A,FALSE,"단축2";#N/A,#N/A,FALSE,"단축3";#N/A,#N/A,FALSE,"장축";#N/A,#N/A,FALSE,"4WD"}</definedName>
    <definedName name="봐" hidden="1">{#N/A,#N/A,FALSE,"PHOTO5";#N/A,#N/A,FALSE,"ETCH5";#N/A,#N/A,FALSE,"DIFF5";#N/A,#N/A,FALSE,"CVD5";#N/A,#N/A,FALSE,"I5";#N/A,#N/A,FALSE,"METAL5";#N/A,#N/A,FALSE,"PHOTO6";#N/A,#N/A,FALSE,"ETCH6";#N/A,#N/A,FALSE,"DIFF6";#N/A,#N/A,FALSE,"CVD6";#N/A,#N/A,FALSE,"I6";#N/A,#N/A,FALSE,"METAL6"}</definedName>
    <definedName name="뵤" hidden="1">'[155]#REF'!#REF!</definedName>
    <definedName name="부" localSheetId="0">CAPEX!부</definedName>
    <definedName name="부">[0]!부</definedName>
    <definedName name="부가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가세율표">#REF!</definedName>
    <definedName name="부대구조" localSheetId="0" hidden="1">{#N/A,#N/A,FALSE,"골재소요량";#N/A,#N/A,FALSE,"골재소요량"}</definedName>
    <definedName name="부대구조" hidden="1">{#N/A,#N/A,FALSE,"골재소요량";#N/A,#N/A,FALSE,"골재소요량"}</definedName>
    <definedName name="부대방안" localSheetId="0" hidden="1">{#N/A,#N/A,FALSE,"단가표지"}</definedName>
    <definedName name="부대방안" hidden="1">{#N/A,#N/A,FALSE,"단가표지"}</definedName>
    <definedName name="부대시설공사">#REF!</definedName>
    <definedName name="부대일위대가">#REF!</definedName>
    <definedName name="부도">#REF!</definedName>
    <definedName name="부라보단가테이블" hidden="1">{#N/A,#N/A,FALSE,"KMC최종회의(7월) 자료"}</definedName>
    <definedName name="부라보자료" hidden="1">{#N/A,#N/A,FALSE,"KMC최종회의(7월) 자료"}</definedName>
    <definedName name="부문별손익" hidden="1">{#N/A,#N/A,FALSE,"손익표지";#N/A,#N/A,FALSE,"손익계산";#N/A,#N/A,FALSE,"일반관리비";#N/A,#N/A,FALSE,"영업외수익";#N/A,#N/A,FALSE,"영업외비용";#N/A,#N/A,FALSE,"매출액";#N/A,#N/A,FALSE,"요약손익";#N/A,#N/A,FALSE,"요약대차";#N/A,#N/A,FALSE,"매출채권현황";#N/A,#N/A,FALSE,"매출채권명세"}</definedName>
    <definedName name="부산" localSheetId="0" hidden="1">{#N/A,#N/A,FALSE,"단축1";#N/A,#N/A,FALSE,"단축2";#N/A,#N/A,FALSE,"단축3";#N/A,#N/A,FALSE,"장축";#N/A,#N/A,FALSE,"4WD"}</definedName>
    <definedName name="부산" localSheetId="1" hidden="1">{#N/A,#N/A,FALSE,"단축1";#N/A,#N/A,FALSE,"단축2";#N/A,#N/A,FALSE,"단축3";#N/A,#N/A,FALSE,"장축";#N/A,#N/A,FALSE,"4WD"}</definedName>
    <definedName name="부산" hidden="1">{#N/A,#N/A,FALSE,"단축1";#N/A,#N/A,FALSE,"단축2";#N/A,#N/A,FALSE,"단축3";#N/A,#N/A,FALSE,"장축";#N/A,#N/A,FALSE,"4WD"}</definedName>
    <definedName name="부산지하철310" hidden="1">{#N/A,#N/A,FALSE,"손익표지";#N/A,#N/A,FALSE,"손익계산";#N/A,#N/A,FALSE,"일반관리비";#N/A,#N/A,FALSE,"영업외수익";#N/A,#N/A,FALSE,"영업외비용";#N/A,#N/A,FALSE,"매출액";#N/A,#N/A,FALSE,"요약손익";#N/A,#N/A,FALSE,"요약대차";#N/A,#N/A,FALSE,"매출채권현황";#N/A,#N/A,FALSE,"매출채권명세"}</definedName>
    <definedName name="부서별_계정별" localSheetId="0">#REF!</definedName>
    <definedName name="부서별_계정별">#REF!</definedName>
    <definedName name="부서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부석" localSheetId="0" hidden="1">{#N/A,#N/A,FALSE,"단축1";#N/A,#N/A,FALSE,"단축2";#N/A,#N/A,FALSE,"단축3";#N/A,#N/A,FALSE,"장축";#N/A,#N/A,FALSE,"4WD"}</definedName>
    <definedName name="부석" localSheetId="1" hidden="1">{#N/A,#N/A,FALSE,"단축1";#N/A,#N/A,FALSE,"단축2";#N/A,#N/A,FALSE,"단축3";#N/A,#N/A,FALSE,"장축";#N/A,#N/A,FALSE,"4WD"}</definedName>
    <definedName name="부석" hidden="1">{#N/A,#N/A,FALSE,"단축1";#N/A,#N/A,FALSE,"단축2";#N/A,#N/A,FALSE,"단축3";#N/A,#N/A,FALSE,"장축";#N/A,#N/A,FALSE,"4WD"}</definedName>
    <definedName name="不霄" localSheetId="0" hidden="1">{#N/A,#N/A,FALSE,"단축1";#N/A,#N/A,FALSE,"단축2";#N/A,#N/A,FALSE,"단축3";#N/A,#N/A,FALSE,"장축";#N/A,#N/A,FALSE,"4WD"}</definedName>
    <definedName name="不霄" localSheetId="1" hidden="1">{#N/A,#N/A,FALSE,"단축1";#N/A,#N/A,FALSE,"단축2";#N/A,#N/A,FALSE,"단축3";#N/A,#N/A,FALSE,"장축";#N/A,#N/A,FALSE,"4WD"}</definedName>
    <definedName name="不霄" hidden="1">{#N/A,#N/A,FALSE,"단축1";#N/A,#N/A,FALSE,"단축2";#N/A,#N/A,FALSE,"단축3";#N/A,#N/A,FALSE,"장축";#N/A,#N/A,FALSE,"4WD"}</definedName>
    <definedName name="부속" hidden="1">'[4]Long Term Prices'!#REF!</definedName>
    <definedName name="부속명세서" hidden="1">{#N/A,#N/A,FALSE,"Aging Summary";#N/A,#N/A,FALSE,"Ratio Analysis";#N/A,#N/A,FALSE,"Test 120 Day Accts";#N/A,#N/A,FALSE,"Tickmarks"}</definedName>
    <definedName name="부손익" hidden="1">{#N/A,#N/A,FALSE,"현장 NCR 분석";#N/A,#N/A,FALSE,"현장품질감사";#N/A,#N/A,FALSE,"현장품질감사"}</definedName>
    <definedName name="부실채권" localSheetId="0">#REF!</definedName>
    <definedName name="부실채권">#REF!</definedName>
    <definedName name="부실확정자산"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실확정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부재료"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부재료"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부채탕감">#REF!</definedName>
    <definedName name="부채탕감액">#REF!</definedName>
    <definedName name="부품SOURCE_DSL_개발팀" hidden="1">{#N/A,#N/A,FALSE,"단축1";#N/A,#N/A,FALSE,"단축2";#N/A,#N/A,FALSE,"단축3";#N/A,#N/A,FALSE,"장축";#N/A,#N/A,FALSE,"4WD"}</definedName>
    <definedName name="부품문제" localSheetId="0" hidden="1">{#N/A,#N/A,FALSE,"단축1";#N/A,#N/A,FALSE,"단축2";#N/A,#N/A,FALSE,"단축3";#N/A,#N/A,FALSE,"장축";#N/A,#N/A,FALSE,"4WD"}</definedName>
    <definedName name="부품문제" localSheetId="1" hidden="1">{#N/A,#N/A,FALSE,"단축1";#N/A,#N/A,FALSE,"단축2";#N/A,#N/A,FALSE,"단축3";#N/A,#N/A,FALSE,"장축";#N/A,#N/A,FALSE,"4WD"}</definedName>
    <definedName name="부품문제" hidden="1">{#N/A,#N/A,FALSE,"단축1";#N/A,#N/A,FALSE,"단축2";#N/A,#N/A,FALSE,"단축3";#N/A,#N/A,FALSE,"장축";#N/A,#N/A,FALSE,"4WD"}</definedName>
    <definedName name="부품현황" localSheetId="0" hidden="1">{#N/A,#N/A,FALSE,"단축1";#N/A,#N/A,FALSE,"단축2";#N/A,#N/A,FALSE,"단축3";#N/A,#N/A,FALSE,"장축";#N/A,#N/A,FALSE,"4WD"}</definedName>
    <definedName name="부품현황" localSheetId="1" hidden="1">{#N/A,#N/A,FALSE,"단축1";#N/A,#N/A,FALSE,"단축2";#N/A,#N/A,FALSE,"단축3";#N/A,#N/A,FALSE,"장축";#N/A,#N/A,FALSE,"4WD"}</definedName>
    <definedName name="부품현황" hidden="1">{#N/A,#N/A,FALSE,"단축1";#N/A,#N/A,FALSE,"단축2";#N/A,#N/A,FALSE,"단축3";#N/A,#N/A,FALSE,"장축";#N/A,#N/A,FALSE,"4WD"}</definedName>
    <definedName name="분" localSheetId="0" hidden="1">{#N/A,#N/A,FALSE,"단축1";#N/A,#N/A,FALSE,"단축2";#N/A,#N/A,FALSE,"단축3";#N/A,#N/A,FALSE,"장축";#N/A,#N/A,FALSE,"4WD"}</definedName>
    <definedName name="분" localSheetId="1" hidden="1">{#N/A,#N/A,FALSE,"단축1";#N/A,#N/A,FALSE,"단축2";#N/A,#N/A,FALSE,"단축3";#N/A,#N/A,FALSE,"장축";#N/A,#N/A,FALSE,"4WD"}</definedName>
    <definedName name="분" hidden="1">{#N/A,#N/A,FALSE,"단축1";#N/A,#N/A,FALSE,"단축2";#N/A,#N/A,FALSE,"단축3";#N/A,#N/A,FALSE,"장축";#N/A,#N/A,FALSE,"4WD"}</definedName>
    <definedName name="분개및수수료계상">#REF!</definedName>
    <definedName name="분기"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분기별" localSheetId="0" hidden="1">{#N/A,#N/A,TRUE,"Y생산";#N/A,#N/A,TRUE,"Y판매";#N/A,#N/A,TRUE,"Y총물량";#N/A,#N/A,TRUE,"Y능력";#N/A,#N/A,TRUE,"YKD"}</definedName>
    <definedName name="분기별" localSheetId="1" hidden="1">{#N/A,#N/A,TRUE,"Y생산";#N/A,#N/A,TRUE,"Y판매";#N/A,#N/A,TRUE,"Y총물량";#N/A,#N/A,TRUE,"Y능력";#N/A,#N/A,TRUE,"YKD"}</definedName>
    <definedName name="분기별" hidden="1">{#N/A,#N/A,TRUE,"Y생산";#N/A,#N/A,TRUE,"Y판매";#N/A,#N/A,TRUE,"Y총물량";#N/A,#N/A,TRUE,"Y능력";#N/A,#N/A,TRUE,"YKD"}</definedName>
    <definedName name="분기손익비교" hidden="1">{#N/A,#N/A,FALSE,"매출이익"}</definedName>
    <definedName name="분기손익비교_1" hidden="1">{#N/A,#N/A,FALSE,"매출이익"}</definedName>
    <definedName name="분기손익비교_2" hidden="1">{#N/A,#N/A,FALSE,"매출이익"}</definedName>
    <definedName name="분기손익비교_3" hidden="1">{#N/A,#N/A,FALSE,"매출이익"}</definedName>
    <definedName name="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분양이다모르겠다" hidden="1">#REF!</definedName>
    <definedName name="분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불량재고경비실적" localSheetId="0" hidden="1">{#N/A,#N/A,TRUE,"Y생산";#N/A,#N/A,TRUE,"Y판매";#N/A,#N/A,TRUE,"Y총물량";#N/A,#N/A,TRUE,"Y능력";#N/A,#N/A,TRUE,"YKD"}</definedName>
    <definedName name="불량재고경비실적" localSheetId="1" hidden="1">{#N/A,#N/A,TRUE,"Y생산";#N/A,#N/A,TRUE,"Y판매";#N/A,#N/A,TRUE,"Y총물량";#N/A,#N/A,TRUE,"Y능력";#N/A,#N/A,TRUE,"YKD"}</definedName>
    <definedName name="불량재고경비실적" hidden="1">{#N/A,#N/A,TRUE,"Y생산";#N/A,#N/A,TRUE,"Y판매";#N/A,#N/A,TRUE,"Y총물량";#N/A,#N/A,TRUE,"Y능력";#N/A,#N/A,TRUE,"YKD"}</definedName>
    <definedName name="블록">#REF!</definedName>
    <definedName name="비"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비"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비계획" hidden="1">[92]양식3!#REF!</definedName>
    <definedName name="비고" localSheetId="0">#REF!</definedName>
    <definedName name="비고" hidden="1">{"'Sheet1'!$A$1:$G$29"}</definedName>
    <definedName name="비교"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비교손익당초" hidden="1">{#N/A,#N/A,FALSE,"정공"}</definedName>
    <definedName name="비교원가" localSheetId="0" hidden="1">#REF!</definedName>
    <definedName name="비교원가" localSheetId="1" hidden="1">#REF!</definedName>
    <definedName name="비교원가" hidden="1">#REF!</definedName>
    <definedName name="비교차종" localSheetId="0" hidden="1">{#N/A,#N/A,FALSE,"단축1";#N/A,#N/A,FALSE,"단축2";#N/A,#N/A,FALSE,"단축3";#N/A,#N/A,FALSE,"장축";#N/A,#N/A,FALSE,"4WD"}</definedName>
    <definedName name="비교차종" localSheetId="1" hidden="1">{#N/A,#N/A,FALSE,"단축1";#N/A,#N/A,FALSE,"단축2";#N/A,#N/A,FALSE,"단축3";#N/A,#N/A,FALSE,"장축";#N/A,#N/A,FALSE,"4WD"}</definedName>
    <definedName name="비교차종" hidden="1">{#N/A,#N/A,FALSE,"단축1";#N/A,#N/A,FALSE,"단축2";#N/A,#N/A,FALSE,"단축3";#N/A,#N/A,FALSE,"장축";#N/A,#N/A,FALSE,"4WD"}</definedName>
    <definedName name="비교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목1" localSheetId="0">#REF!</definedName>
    <definedName name="비목1">#REF!</definedName>
    <definedName name="비목2" localSheetId="0">#REF!</definedName>
    <definedName name="비목2">#REF!</definedName>
    <definedName name="비목3">#REF!</definedName>
    <definedName name="비목4">#REF!</definedName>
    <definedName name="비비" localSheetId="0" hidden="1">{#N/A,#N/A,FALSE,"단축1";#N/A,#N/A,FALSE,"단축2";#N/A,#N/A,FALSE,"단축3";#N/A,#N/A,FALSE,"장축";#N/A,#N/A,FALSE,"4WD"}</definedName>
    <definedName name="비비" localSheetId="1" hidden="1">{#N/A,#N/A,FALSE,"단축1";#N/A,#N/A,FALSE,"단축2";#N/A,#N/A,FALSE,"단축3";#N/A,#N/A,FALSE,"장축";#N/A,#N/A,FALSE,"4WD"}</definedName>
    <definedName name="비비" hidden="1">{#N/A,#N/A,FALSE,"단축1";#N/A,#N/A,FALSE,"단축2";#N/A,#N/A,FALSE,"단축3";#N/A,#N/A,FALSE,"장축";#N/A,#N/A,FALSE,"4WD"}</definedName>
    <definedName name="비비비" hidden="1">[156]수정시산표!#REF!</definedName>
    <definedName name="비외감" localSheetId="0">#REF!</definedName>
    <definedName name="비외감">#REF!</definedName>
    <definedName name="비용" localSheetId="0">#REF!</definedName>
    <definedName name="비용">#REF!</definedName>
    <definedName name="비용거래" localSheetId="0">#REF!</definedName>
    <definedName name="비용거래">#REF!</definedName>
    <definedName name="비용배분">#REF!</definedName>
    <definedName name="비용총괄" localSheetId="0" hidden="1">{#N/A,#N/A,FALSE,"인원";#N/A,#N/A,FALSE,"비용2";#N/A,#N/A,FALSE,"비용1";#N/A,#N/A,FALSE,"비용";#N/A,#N/A,FALSE,"보증2";#N/A,#N/A,FALSE,"보증1";#N/A,#N/A,FALSE,"보증";#N/A,#N/A,FALSE,"손익1";#N/A,#N/A,FALSE,"손익";#N/A,#N/A,FALSE,"부서별매출";#N/A,#N/A,FALSE,"매출"}</definedName>
    <definedName name="비용총괄" localSheetId="1" hidden="1">{#N/A,#N/A,FALSE,"인원";#N/A,#N/A,FALSE,"비용2";#N/A,#N/A,FALSE,"비용1";#N/A,#N/A,FALSE,"비용";#N/A,#N/A,FALSE,"보증2";#N/A,#N/A,FALSE,"보증1";#N/A,#N/A,FALSE,"보증";#N/A,#N/A,FALSE,"손익1";#N/A,#N/A,FALSE,"손익";#N/A,#N/A,FALSE,"부서별매출";#N/A,#N/A,FALSE,"매출"}</definedName>
    <definedName name="비용총괄" hidden="1">{#N/A,#N/A,FALSE,"인원";#N/A,#N/A,FALSE,"비용2";#N/A,#N/A,FALSE,"비용1";#N/A,#N/A,FALSE,"비용";#N/A,#N/A,FALSE,"보증2";#N/A,#N/A,FALSE,"보증1";#N/A,#N/A,FALSE,"보증";#N/A,#N/A,FALSE,"손익1";#N/A,#N/A,FALSE,"손익";#N/A,#N/A,FALSE,"부서별매출";#N/A,#N/A,FALSE,"매출"}</definedName>
    <definedName name="비유다">250000</definedName>
    <definedName name="비율0" hidden="1">'[157]경영비율 '!#REF!</definedName>
    <definedName name="비율2" hidden="1">[156]수정시산표!#REF!</definedName>
    <definedName name="비율분석" hidden="1">{#N/A,#N/A,FALSE,"Aging Summary";#N/A,#N/A,FALSE,"Ratio Analysis";#N/A,#N/A,FALSE,"Test 120 Day Accts";#N/A,#N/A,FALSE,"Tickmarks"}</definedName>
    <definedName name="비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비품개요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빈" localSheetId="0" hidden="1">{#N/A,#N/A,FALSE,"단축1";#N/A,#N/A,FALSE,"단축2";#N/A,#N/A,FALSE,"단축3";#N/A,#N/A,FALSE,"장축";#N/A,#N/A,FALSE,"4WD"}</definedName>
    <definedName name="빈" localSheetId="1" hidden="1">{#N/A,#N/A,FALSE,"단축1";#N/A,#N/A,FALSE,"단축2";#N/A,#N/A,FALSE,"단축3";#N/A,#N/A,FALSE,"장축";#N/A,#N/A,FALSE,"4WD"}</definedName>
    <definedName name="빈" hidden="1">{#N/A,#N/A,FALSE,"단축1";#N/A,#N/A,FALSE,"단축2";#N/A,#N/A,FALSE,"단축3";#N/A,#N/A,FALSE,"장축";#N/A,#N/A,FALSE,"4WD"}</definedName>
    <definedName name="빈경" hidden="1">{#N/A,#N/A,FALSE,"단축1";#N/A,#N/A,FALSE,"단축2";#N/A,#N/A,FALSE,"단축3";#N/A,#N/A,FALSE,"장축";#N/A,#N/A,FALSE,"4WD"}</definedName>
    <definedName name="冰产有" localSheetId="0" hidden="1">{#N/A,#N/A,FALSE,"단축1";#N/A,#N/A,FALSE,"단축2";#N/A,#N/A,FALSE,"단축3";#N/A,#N/A,FALSE,"장축";#N/A,#N/A,FALSE,"4WD"}</definedName>
    <definedName name="冰产有" localSheetId="1" hidden="1">{#N/A,#N/A,FALSE,"단축1";#N/A,#N/A,FALSE,"단축2";#N/A,#N/A,FALSE,"단축3";#N/A,#N/A,FALSE,"장축";#N/A,#N/A,FALSE,"4WD"}</definedName>
    <definedName name="冰产有" hidden="1">{#N/A,#N/A,FALSE,"단축1";#N/A,#N/A,FALSE,"단축2";#N/A,#N/A,FALSE,"단축3";#N/A,#N/A,FALSE,"장축";#N/A,#N/A,FALSE,"4WD"}</definedName>
    <definedName name="빙수" hidden="1">{#N/A,#N/A,FALSE,"1.CRITERIA";#N/A,#N/A,FALSE,"2.IS";#N/A,#N/A,FALSE,"3.BS";#N/A,#N/A,FALSE,"4.PER PL";#N/A,#N/A,FALSE,"5.INVESTMENT";#N/A,#N/A,FALSE,"6.공문";#N/A,#N/A,FALSE,"7.netinvest"}</definedName>
    <definedName name="ㅃ" localSheetId="0" hidden="1">{#N/A,#N/A,FALSE,"단축1";#N/A,#N/A,FALSE,"단축2";#N/A,#N/A,FALSE,"단축3";#N/A,#N/A,FALSE,"장축";#N/A,#N/A,FALSE,"4WD"}</definedName>
    <definedName name="ㅃ" localSheetId="1" hidden="1">{#N/A,#N/A,FALSE,"단축1";#N/A,#N/A,FALSE,"단축2";#N/A,#N/A,FALSE,"단축3";#N/A,#N/A,FALSE,"장축";#N/A,#N/A,FALSE,"4WD"}</definedName>
    <definedName name="ㅃ" hidden="1">{#N/A,#N/A,FALSE,"단축1";#N/A,#N/A,FALSE,"단축2";#N/A,#N/A,FALSE,"단축3";#N/A,#N/A,FALSE,"장축";#N/A,#N/A,FALSE,"4WD"}</definedName>
    <definedName name="뻐꾹새" hidden="1">{#N/A,#N/A,FALSE,"현장 NCR 분석";#N/A,#N/A,FALSE,"현장품질감사";#N/A,#N/A,FALSE,"현장품질감사"}</definedName>
    <definedName name="ㅄ" hidden="1">'[155]#REF'!#REF!</definedName>
    <definedName name="ㅅ" localSheetId="0" hidden="1">{#N/A,#N/A,TRUE,"Y생산";#N/A,#N/A,TRUE,"Y판매";#N/A,#N/A,TRUE,"Y총물량";#N/A,#N/A,TRUE,"Y능력";#N/A,#N/A,TRUE,"YKD"}</definedName>
    <definedName name="ㅅ" localSheetId="1" hidden="1">{#N/A,#N/A,TRUE,"Y생산";#N/A,#N/A,TRUE,"Y판매";#N/A,#N/A,TRUE,"Y총물량";#N/A,#N/A,TRUE,"Y능력";#N/A,#N/A,TRUE,"YKD"}</definedName>
    <definedName name="ㅅ"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ㅅ1" hidden="1">{#N/A,#N/A,FALSE,"단축1";#N/A,#N/A,FALSE,"단축2";#N/A,#N/A,FALSE,"단축3";#N/A,#N/A,FALSE,"장축";#N/A,#N/A,FALSE,"4WD"}</definedName>
    <definedName name="ㅅㄱ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ㅅㄱㄴㄷㅅㄴㅅㄱㄷㄷㅅㄳㄷㅅㄷㄱ" localSheetId="0">#REF!</definedName>
    <definedName name="ㅅㄱㄴㄷㅅㄴㅅㄱㄷㄷㅅㄳㄷㅅㄷㄱ">#REF!</definedName>
    <definedName name="ㅅㄱㄷㄴㅅㄱㄷㅅㄱㄷㅅㄱㄷㅅㄱ"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ㄴㅅㄱㄷㅅㄱㄷㅅㄱㄷㅅ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ㅅㄱㄷㅅㄱㄱㄷㅅㄷㄷㅅ" localSheetId="0" hidden="1">{#N/A,#N/A,FALSE,"PART-1234-8-12-9(41)";#N/A,#N/A,FALSE,"PARTS-2(3)";#N/A,#N/A,FALSE,"VAN SYSTEM";#N/A,#N/A,FALSE,"PARTS-10(26)";#N/A,#N/A,FALSE,"PART-5-6-7-11(14)";#N/A,#N/A,FALSE,"PARTS-4(3)";#N/A,#N/A,FALSE,"PCLASS"}</definedName>
    <definedName name="ㅅㄱㄷㅅㄱㄱㄷㅅㄷㄷㅅ" hidden="1">{#N/A,#N/A,FALSE,"PART-1234-8-12-9(41)";#N/A,#N/A,FALSE,"PARTS-2(3)";#N/A,#N/A,FALSE,"VAN SYSTEM";#N/A,#N/A,FALSE,"PARTS-10(26)";#N/A,#N/A,FALSE,"PART-5-6-7-11(14)";#N/A,#N/A,FALSE,"PARTS-4(3)";#N/A,#N/A,FALSE,"PCLASS"}</definedName>
    <definedName name="ㅅㄱㄷㅅㄱㄷㅅㅅㄷㅅㄱ">#REF!</definedName>
    <definedName name="ㅅㄱㄷㅅㄷㄳㄱㄷㅅㄱㄷㄴㅅㄱ">#REF!</definedName>
    <definedName name="ㅅㄱㄷㅈㅅㅅㄱㄷㅅㄱㄷ">#REF!</definedName>
    <definedName name="ㅅ교" localSheetId="0" hidden="1">{#N/A,#N/A,FALSE,"단축1";#N/A,#N/A,FALSE,"단축2";#N/A,#N/A,FALSE,"단축3";#N/A,#N/A,FALSE,"장축";#N/A,#N/A,FALSE,"4WD"}</definedName>
    <definedName name="ㅅ교" localSheetId="1" hidden="1">{#N/A,#N/A,FALSE,"단축1";#N/A,#N/A,FALSE,"단축2";#N/A,#N/A,FALSE,"단축3";#N/A,#N/A,FALSE,"장축";#N/A,#N/A,FALSE,"4WD"}</definedName>
    <definedName name="ㅅ교" hidden="1">{#N/A,#N/A,FALSE,"단축1";#N/A,#N/A,FALSE,"단축2";#N/A,#N/A,FALSE,"단축3";#N/A,#N/A,FALSE,"장축";#N/A,#N/A,FALSE,"4WD"}</definedName>
    <definedName name="ㅅ교ㄳ" hidden="1">{#N/A,#N/A,FALSE,"손익표지";#N/A,#N/A,FALSE,"손익계산";#N/A,#N/A,FALSE,"일반관리비";#N/A,#N/A,FALSE,"영업외수익";#N/A,#N/A,FALSE,"영업외비용";#N/A,#N/A,FALSE,"매출액";#N/A,#N/A,FALSE,"요약손익";#N/A,#N/A,FALSE,"요약대차";#N/A,#N/A,FALSE,"매출채권현황";#N/A,#N/A,FALSE,"매출채권명세"}</definedName>
    <definedName name="ㅅ굑쇼ㅗ" localSheetId="0" hidden="1">{#N/A,#N/A,FALSE,"단축1";#N/A,#N/A,FALSE,"단축2";#N/A,#N/A,FALSE,"단축3";#N/A,#N/A,FALSE,"장축";#N/A,#N/A,FALSE,"4WD"}</definedName>
    <definedName name="ㅅ굑쇼ㅗ" localSheetId="1" hidden="1">{#N/A,#N/A,FALSE,"단축1";#N/A,#N/A,FALSE,"단축2";#N/A,#N/A,FALSE,"단축3";#N/A,#N/A,FALSE,"장축";#N/A,#N/A,FALSE,"4WD"}</definedName>
    <definedName name="ㅅ굑쇼ㅗ" hidden="1">{#N/A,#N/A,FALSE,"단축1";#N/A,#N/A,FALSE,"단축2";#N/A,#N/A,FALSE,"단축3";#N/A,#N/A,FALSE,"장축";#N/A,#N/A,FALSE,"4WD"}</definedName>
    <definedName name="ㅅㄳㄱㄳㄳㄳ" localSheetId="0" hidden="1">{#N/A,#N/A,FALSE,"단축1";#N/A,#N/A,FALSE,"단축2";#N/A,#N/A,FALSE,"단축3";#N/A,#N/A,FALSE,"장축";#N/A,#N/A,FALSE,"4WD"}</definedName>
    <definedName name="ㅅㄳㄱㄳㄳㄳ" localSheetId="1" hidden="1">{#N/A,#N/A,FALSE,"단축1";#N/A,#N/A,FALSE,"단축2";#N/A,#N/A,FALSE,"단축3";#N/A,#N/A,FALSE,"장축";#N/A,#N/A,FALSE,"4WD"}</definedName>
    <definedName name="ㅅㄳㄱㄳㄳㄳ" hidden="1">{#N/A,#N/A,FALSE,"단축1";#N/A,#N/A,FALSE,"단축2";#N/A,#N/A,FALSE,"단축3";#N/A,#N/A,FALSE,"장축";#N/A,#N/A,FALSE,"4WD"}</definedName>
    <definedName name="ㅅㄷㄱ" hidden="1">{#N/A,#N/A,FALSE,"손익표지";#N/A,#N/A,FALSE,"손익계산";#N/A,#N/A,FALSE,"일반관리비";#N/A,#N/A,FALSE,"영업외수익";#N/A,#N/A,FALSE,"영업외비용";#N/A,#N/A,FALSE,"매출액";#N/A,#N/A,FALSE,"요약손익";#N/A,#N/A,FALSE,"요약대차";#N/A,#N/A,FALSE,"매출채권현황";#N/A,#N/A,FALSE,"매출채권명세"}</definedName>
    <definedName name="ㅅㄷㄱ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ㅅㄷㅈㅈㅈㅈ" localSheetId="0" hidden="1">{#N/A,#N/A,FALSE,"신규dep";#N/A,#N/A,FALSE,"신규dep-금형상각후";#N/A,#N/A,FALSE,"신규dep-연구비상각후";#N/A,#N/A,FALSE,"신규dep-기계,공구상각후"}</definedName>
    <definedName name="ㅅㄷㅈㅈㅈㅈ" localSheetId="1" hidden="1">{#N/A,#N/A,FALSE,"신규dep";#N/A,#N/A,FALSE,"신규dep-금형상각후";#N/A,#N/A,FALSE,"신규dep-연구비상각후";#N/A,#N/A,FALSE,"신규dep-기계,공구상각후"}</definedName>
    <definedName name="ㅅㄷㅈㅈㅈㅈ" hidden="1">{#N/A,#N/A,FALSE,"신규dep";#N/A,#N/A,FALSE,"신규dep-금형상각후";#N/A,#N/A,FALSE,"신규dep-연구비상각후";#N/A,#N/A,FALSE,"신규dep-기계,공구상각후"}</definedName>
    <definedName name="ㅅㄹ녀ㅛㅅ누ㅛㅅㄴ구ㅛㅅㄱ누" hidden="1">{#N/A,#N/A,TRUE,"일정"}</definedName>
    <definedName name="ㅅㅅ" hidden="1">'[158]2.대외공문'!$V$37:$AC$37</definedName>
    <definedName name="ㅅㅅㄱㄱ" localSheetId="0">#REF!</definedName>
    <definedName name="ㅅㅅㄱㄱ">#REF!</definedName>
    <definedName name="ㅅㅅㄱㄷㄱㄷㅅㅅㄱ" localSheetId="0">#REF!</definedName>
    <definedName name="ㅅㅅㄱㄷㄱㄷㅅㅅㄱ">#REF!</definedName>
    <definedName name="ㅅㅅㄷㄱㄷㄷㄳ" localSheetId="0">#REF!</definedName>
    <definedName name="ㅅㅅㄷㄱㄷㄷㄳ">#REF!</definedName>
    <definedName name="ㅅㅅㅅ" localSheetId="0" hidden="1">{"'손익현황'!$A$1:$J$29"}</definedName>
    <definedName name="ㅅㅅㅅ" localSheetId="1" hidden="1">{"'손익현황'!$A$1:$J$29"}</definedName>
    <definedName name="ㅅㅅㅅ" hidden="1">{"'손익현황'!$A$1:$J$29"}</definedName>
    <definedName name="ㅅㅅㅅㅅ" localSheetId="0" hidden="1">{#N/A,#N/A,FALSE,"PART-1234-8-12-9(41)";#N/A,#N/A,FALSE,"PARTS-2(3)";#N/A,#N/A,FALSE,"VAN SYSTEM";#N/A,#N/A,FALSE,"PARTS-10(26)";#N/A,#N/A,FALSE,"PART-5-6-7-11(14)";#N/A,#N/A,FALSE,"PARTS-4(3)";#N/A,#N/A,FALSE,"PCLASS"}</definedName>
    <definedName name="ㅅㅅㅅㅅ" hidden="1">{#N/A,#N/A,FALSE,"PART-1234-8-12-9(41)";#N/A,#N/A,FALSE,"PARTS-2(3)";#N/A,#N/A,FALSE,"VAN SYSTEM";#N/A,#N/A,FALSE,"PARTS-10(26)";#N/A,#N/A,FALSE,"PART-5-6-7-11(14)";#N/A,#N/A,FALSE,"PARTS-4(3)";#N/A,#N/A,FALSE,"PCLASS"}</definedName>
    <definedName name="ㅅㅅㅅㅅ_1" hidden="1">{#N/A,#N/A,FALSE,"UNIT";#N/A,#N/A,FALSE,"UNIT";#N/A,#N/A,FALSE,"계정"}</definedName>
    <definedName name="ㅅㅅㅅㅅ_2" hidden="1">{#N/A,#N/A,FALSE,"UNIT";#N/A,#N/A,FALSE,"UNIT";#N/A,#N/A,FALSE,"계정"}</definedName>
    <definedName name="ㅅㅅㅅㅅ_3" hidden="1">{#N/A,#N/A,FALSE,"UNIT";#N/A,#N/A,FALSE,"UNIT";#N/A,#N/A,FALSE,"계정"}</definedName>
    <definedName name="ㅅㅅㅅㅅㅅㅅㅅ" hidden="1">{#N/A,#N/A,FALSE,"UNIT";#N/A,#N/A,FALSE,"UNIT";#N/A,#N/A,FALSE,"계정"}</definedName>
    <definedName name="ㅅㅅㅅㅅㅅㅅㅅ_1" hidden="1">{#N/A,#N/A,FALSE,"UNIT";#N/A,#N/A,FALSE,"UNIT";#N/A,#N/A,FALSE,"계정"}</definedName>
    <definedName name="ㅅㅅㅅㅅㅅㅅㅅ_2" hidden="1">{#N/A,#N/A,FALSE,"UNIT";#N/A,#N/A,FALSE,"UNIT";#N/A,#N/A,FALSE,"계정"}</definedName>
    <definedName name="ㅅㅅㅅㅅㅅㅅㅅ_3" hidden="1">{#N/A,#N/A,FALSE,"UNIT";#N/A,#N/A,FALSE,"UNIT";#N/A,#N/A,FALSE,"계정"}</definedName>
    <definedName name="ㅅ슐ㅇㄱ" hidden="1">[92]양식3!#REF!</definedName>
    <definedName name="ㅅㅎㅁㄹㅊㅍㄴㅁ" hidden="1">{#N/A,#N/A,FALSE,"단축1";#N/A,#N/A,FALSE,"단축2";#N/A,#N/A,FALSE,"단축3";#N/A,#N/A,FALSE,"장축";#N/A,#N/A,FALSE,"4WD"}</definedName>
    <definedName name="사" localSheetId="0" hidden="1">{#N/A,#N/A,FALSE,"지침";#N/A,#N/A,FALSE,"환경분석";#N/A,#N/A,FALSE,"Sheet16"}</definedName>
    <definedName name="사">#REF!</definedName>
    <definedName name="사___조" hidden="1">{#N/A,#N/A,FALSE,"Aging Summary";#N/A,#N/A,FALSE,"Ratio Analysis";#N/A,#N/A,FALSE,"Test 120 Day Accts";#N/A,#N/A,FALSE,"Tickmarks"}</definedName>
    <definedName name="사_1" hidden="1">{#N/A,#N/A,FALSE,"지침";#N/A,#N/A,FALSE,"환경분석";#N/A,#N/A,FALSE,"Sheet16"}</definedName>
    <definedName name="사_2" hidden="1">{#N/A,#N/A,FALSE,"지침";#N/A,#N/A,FALSE,"환경분석";#N/A,#N/A,FALSE,"Sheet16"}</definedName>
    <definedName name="사_3" hidden="1">{#N/A,#N/A,FALSE,"지침";#N/A,#N/A,FALSE,"환경분석";#N/A,#N/A,FALSE,"Sheet16"}</definedName>
    <definedName name="사1" localSheetId="0" hidden="1">{#N/A,#N/A,FALSE,"지침";#N/A,#N/A,FALSE,"환경분석";#N/A,#N/A,FALSE,"Sheet16"}</definedName>
    <definedName name="사1" hidden="1">{#N/A,#N/A,FALSE,"지침";#N/A,#N/A,FALSE,"환경분석";#N/A,#N/A,FALSE,"Sheet16"}</definedName>
    <definedName name="사1_1" hidden="1">{#N/A,#N/A,FALSE,"지침";#N/A,#N/A,FALSE,"환경분석";#N/A,#N/A,FALSE,"Sheet16"}</definedName>
    <definedName name="사1_2" hidden="1">{#N/A,#N/A,FALSE,"지침";#N/A,#N/A,FALSE,"환경분석";#N/A,#N/A,FALSE,"Sheet16"}</definedName>
    <definedName name="사1_3" hidden="1">{#N/A,#N/A,FALSE,"지침";#N/A,#N/A,FALSE,"환경분석";#N/A,#N/A,FALSE,"Sheet16"}</definedName>
    <definedName name="사10" hidden="1">#REF!</definedName>
    <definedName name="사2" hidden="1">#REF!</definedName>
    <definedName name="사3" hidden="1">#REF!</definedName>
    <definedName name="사4" hidden="1">#REF!</definedName>
    <definedName name="사5" hidden="1">#REF!</definedName>
    <definedName name="사6" hidden="1">#REF!</definedName>
    <definedName name="사7" hidden="1">#REF!</definedName>
    <definedName name="사8" hidden="1">#REF!</definedName>
    <definedName name="사9" hidden="1">#REF!</definedName>
    <definedName name="사고" hidden="1">{"'4월수지'!$A$1:$AE$45"}</definedName>
    <definedName name="사고뭉치" hidden="1">{#N/A,#N/A,FALSE,"96 3월물량표";#N/A,#N/A,FALSE,"96 4월물량표";#N/A,#N/A,FALSE,"96 5월물량표"}</definedName>
    <definedName name="사과" localSheetId="0" hidden="1">{#N/A,#N/A,FALSE,"지침";#N/A,#N/A,FALSE,"환경분석";#N/A,#N/A,FALSE,"Sheet16"}</definedName>
    <definedName name="사과" hidden="1">{#N/A,#N/A,FALSE,"지침";#N/A,#N/A,FALSE,"환경분석";#N/A,#N/A,FALSE,"Sheet16"}</definedName>
    <definedName name="사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내불량" hidden="1">{#N/A,#N/A,FALSE,"단축1";#N/A,#N/A,FALSE,"단축2";#N/A,#N/A,FALSE,"단축3";#N/A,#N/A,FALSE,"장축";#N/A,#N/A,FALSE,"4WD"}</definedName>
    <definedName name="사년" localSheetId="0">#REF!</definedName>
    <definedName name="사년">#REF!</definedName>
    <definedName name="사다함이" hidden="1">{#N/A,#N/A,FALSE,"정공"}</definedName>
    <definedName name="사람" localSheetId="0" hidden="1">{#N/A,#N/A,FALSE,"지침";#N/A,#N/A,FALSE,"환경분석";#N/A,#N/A,FALSE,"Sheet16"}</definedName>
    <definedName name="사람" hidden="1">{#N/A,#N/A,FALSE,"지침";#N/A,#N/A,FALSE,"환경분석";#N/A,#N/A,FALSE,"Sheet16"}</definedName>
    <definedName name="사람의마음" hidden="1">{#N/A,#N/A,TRUE,"생산";#N/A,#N/A,TRUE,"표지"}</definedName>
    <definedName name="사람의마음_1" hidden="1">{#N/A,#N/A,TRUE,"생산";#N/A,#N/A,TRUE,"표지"}</definedName>
    <definedName name="사람의마음_2" hidden="1">{#N/A,#N/A,TRUE,"생산";#N/A,#N/A,TRUE,"표지"}</definedName>
    <definedName name="사람의마음_3" hidden="1">{#N/A,#N/A,TRUE,"생산";#N/A,#N/A,TRUE,"표지"}</definedName>
    <definedName name="사람이야" hidden="1">{#N/A,#N/A,FALSE,"정공"}</definedName>
    <definedName name="사랑" localSheetId="0" hidden="1">{#N/A,#N/A,FALSE,"단축1";#N/A,#N/A,FALSE,"단축2";#N/A,#N/A,FALSE,"단축3";#N/A,#N/A,FALSE,"장축";#N/A,#N/A,FALSE,"4WD"}</definedName>
    <definedName name="사랑" localSheetId="1" hidden="1">{#N/A,#N/A,FALSE,"단축1";#N/A,#N/A,FALSE,"단축2";#N/A,#N/A,FALSE,"단축3";#N/A,#N/A,FALSE,"장축";#N/A,#N/A,FALSE,"4WD"}</definedName>
    <definedName name="사랑" hidden="1">{#N/A,#N/A,FALSE,"단축1";#N/A,#N/A,FALSE,"단축2";#N/A,#N/A,FALSE,"단축3";#N/A,#N/A,FALSE,"장축";#N/A,#N/A,FALSE,"4WD"}</definedName>
    <definedName name="사랑_1" hidden="1">{#N/A,#N/A,FALSE,"지침";#N/A,#N/A,FALSE,"환경분석";#N/A,#N/A,FALSE,"Sheet16"}</definedName>
    <definedName name="사랑_2" hidden="1">{#N/A,#N/A,FALSE,"지침";#N/A,#N/A,FALSE,"환경분석";#N/A,#N/A,FALSE,"Sheet16"}</definedName>
    <definedName name="사랑_3" hidden="1">{#N/A,#N/A,FALSE,"지침";#N/A,#N/A,FALSE,"환경분석";#N/A,#N/A,FALSE,"Sheet16"}</definedName>
    <definedName name="사랑하오" hidden="1">{#N/A,#N/A,FALSE,"정공"}</definedName>
    <definedName name="사망"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무" localSheetId="0" hidden="1">{#N/A,#N/A,TRUE,"Y생산";#N/A,#N/A,TRUE,"Y판매";#N/A,#N/A,TRUE,"Y총물량";#N/A,#N/A,TRUE,"Y능력";#N/A,#N/A,TRUE,"YKD"}</definedName>
    <definedName name="사무" localSheetId="1" hidden="1">{#N/A,#N/A,TRUE,"Y생산";#N/A,#N/A,TRUE,"Y판매";#N/A,#N/A,TRUE,"Y총물량";#N/A,#N/A,TRUE,"Y능력";#N/A,#N/A,TRUE,"YKD"}</definedName>
    <definedName name="사무" hidden="1">{#N/A,#N/A,TRUE,"Y생산";#N/A,#N/A,TRUE,"Y판매";#N/A,#N/A,TRUE,"Y총물량";#N/A,#N/A,TRUE,"Y능력";#N/A,#N/A,TRUE,"YKD"}</definedName>
    <definedName name="사무용품비" localSheetId="0" hidden="1">{#N/A,#N/A,FALSE,"단축1";#N/A,#N/A,FALSE,"단축2";#N/A,#N/A,FALSE,"단축3";#N/A,#N/A,FALSE,"장축";#N/A,#N/A,FALSE,"4WD"}</definedName>
    <definedName name="사무용품비" localSheetId="1" hidden="1">{#N/A,#N/A,FALSE,"단축1";#N/A,#N/A,FALSE,"단축2";#N/A,#N/A,FALSE,"단축3";#N/A,#N/A,FALSE,"장축";#N/A,#N/A,FALSE,"4WD"}</definedName>
    <definedName name="사무용품비" hidden="1">{#N/A,#N/A,FALSE,"단축1";#N/A,#N/A,FALSE,"단축2";#N/A,#N/A,FALSE,"단축3";#N/A,#N/A,FALSE,"장축";#N/A,#N/A,FALSE,"4WD"}</definedName>
    <definedName name="사무용품비1" localSheetId="0" hidden="1">{#N/A,#N/A,FALSE,"단축1";#N/A,#N/A,FALSE,"단축2";#N/A,#N/A,FALSE,"단축3";#N/A,#N/A,FALSE,"장축";#N/A,#N/A,FALSE,"4WD"}</definedName>
    <definedName name="사무용품비1" localSheetId="1" hidden="1">{#N/A,#N/A,FALSE,"단축1";#N/A,#N/A,FALSE,"단축2";#N/A,#N/A,FALSE,"단축3";#N/A,#N/A,FALSE,"장축";#N/A,#N/A,FALSE,"4WD"}</definedName>
    <definedName name="사무용품비1" hidden="1">{#N/A,#N/A,FALSE,"단축1";#N/A,#N/A,FALSE,"단축2";#N/A,#N/A,FALSE,"단축3";#N/A,#N/A,FALSE,"장축";#N/A,#N/A,FALSE,"4WD"}</definedName>
    <definedName name="사본" hidden="1">{#N/A,#N/A,FALSE,"정공"}</definedName>
    <definedName name="사소" hidden="1">{#N/A,#N/A,FALSE,"BS";#N/A,#N/A,FALSE,"PL";#N/A,#N/A,FALSE,"처분";#N/A,#N/A,FALSE,"현금";#N/A,#N/A,FALSE,"매출";#N/A,#N/A,FALSE,"원가";#N/A,#N/A,FALSE,"경영"}</definedName>
    <definedName name="사양" localSheetId="0" hidden="1">{#N/A,#N/A,FALSE,"신규dep";#N/A,#N/A,FALSE,"신규dep-금형상각후";#N/A,#N/A,FALSE,"신규dep-연구비상각후";#N/A,#N/A,FALSE,"신규dep-기계,공구상각후"}</definedName>
    <definedName name="사양" localSheetId="1" hidden="1">{#N/A,#N/A,FALSE,"신규dep";#N/A,#N/A,FALSE,"신규dep-금형상각후";#N/A,#N/A,FALSE,"신규dep-연구비상각후";#N/A,#N/A,FALSE,"신규dep-기계,공구상각후"}</definedName>
    <definedName name="사양" hidden="1">{#N/A,#N/A,FALSE,"신규dep";#N/A,#N/A,FALSE,"신규dep-금형상각후";#N/A,#N/A,FALSE,"신규dep-연구비상각후";#N/A,#N/A,FALSE,"신규dep-기계,공구상각후"}</definedName>
    <definedName name="사양구성도" hidden="1">{#N/A,#N/A,FALSE,"단축1";#N/A,#N/A,FALSE,"단축2";#N/A,#N/A,FALSE,"단축3";#N/A,#N/A,FALSE,"장축";#N/A,#N/A,FALSE,"4WD"}</definedName>
    <definedName name="사양비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양접수" hidden="1">{#N/A,#N/A,TRUE,"일정"}</definedName>
    <definedName name="사양접수2" hidden="1">{#N/A,#N/A,TRUE,"일정"}</definedName>
    <definedName name="사업" hidden="1">{#N/A,#N/A,FALSE,"사업"}</definedName>
    <definedName name="사업계획" localSheetId="0" hidden="1">{#N/A,#N/A,TRUE,"Y생산";#N/A,#N/A,TRUE,"Y판매";#N/A,#N/A,TRUE,"Y총물량";#N/A,#N/A,TRUE,"Y능력";#N/A,#N/A,TRUE,"YKD"}</definedName>
    <definedName name="사업계획" localSheetId="1" hidden="1">{#N/A,#N/A,TRUE,"Y생산";#N/A,#N/A,TRUE,"Y판매";#N/A,#N/A,TRUE,"Y총물량";#N/A,#N/A,TRUE,"Y능력";#N/A,#N/A,TRUE,"YKD"}</definedName>
    <definedName name="사업계획" hidden="1">{"'Sheet1'!$A$1:$G$29"}</definedName>
    <definedName name="사업계획대비">#REF!</definedName>
    <definedName name="사업법인수량계획"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사업법인수량계획"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사업부">#REF!</definedName>
    <definedName name="사업부별" hidden="1">0</definedName>
    <definedName name="사업부별목표">#REF!</definedName>
    <definedName name="사업비교표" hidden="1">{#N/A,#N/A,FALSE,"정공"}</definedName>
    <definedName name="사업성요약"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사업외" hidden="1">#REF!</definedName>
    <definedName name="사업추진" hidden="1">{#N/A,#N/A,FALSE,"정공"}</definedName>
    <definedName name="사업활성" hidden="1">{#N/A,#N/A,FALSE,"UNIT";#N/A,#N/A,FALSE,"UNIT";#N/A,#N/A,FALSE,"계정"}</definedName>
    <definedName name="사업활성_1" hidden="1">{#N/A,#N/A,FALSE,"UNIT";#N/A,#N/A,FALSE,"UNIT";#N/A,#N/A,FALSE,"계정"}</definedName>
    <definedName name="사업활성_2" hidden="1">{#N/A,#N/A,FALSE,"UNIT";#N/A,#N/A,FALSE,"UNIT";#N/A,#N/A,FALSE,"계정"}</definedName>
    <definedName name="사업활성_3" hidden="1">{#N/A,#N/A,FALSE,"UNIT";#N/A,#N/A,FALSE,"UNIT";#N/A,#N/A,FALSE,"계정"}</definedName>
    <definedName name="사원미지급" hidden="1">{#N/A,#N/A,FALSE,"1.CRITERIA";#N/A,#N/A,FALSE,"2.IS";#N/A,#N/A,FALSE,"3.BS";#N/A,#N/A,FALSE,"4.PER PL";#N/A,#N/A,FALSE,"5.INVESTMENT";#N/A,#N/A,FALSE,"6.공문";#N/A,#N/A,FALSE,"7.netinvest"}</definedName>
    <definedName name="사이로" localSheetId="0" hidden="1">{#N/A,#N/A,FALSE,"단축1";#N/A,#N/A,FALSE,"단축2";#N/A,#N/A,FALSE,"단축3";#N/A,#N/A,FALSE,"장축";#N/A,#N/A,FALSE,"4WD"}</definedName>
    <definedName name="사이로" localSheetId="1" hidden="1">{#N/A,#N/A,FALSE,"단축1";#N/A,#N/A,FALSE,"단축2";#N/A,#N/A,FALSE,"단축3";#N/A,#N/A,FALSE,"장축";#N/A,#N/A,FALSE,"4WD"}</definedName>
    <definedName name="사이로" hidden="1">{#N/A,#N/A,FALSE,"단축1";#N/A,#N/A,FALSE,"단축2";#N/A,#N/A,FALSE,"단축3";#N/A,#N/A,FALSE,"장축";#N/A,#N/A,FALSE,"4WD"}</definedName>
    <definedName name="사자" localSheetId="0" hidden="1">{#N/A,#N/A,FALSE,"단축1";#N/A,#N/A,FALSE,"단축2";#N/A,#N/A,FALSE,"단축3";#N/A,#N/A,FALSE,"장축";#N/A,#N/A,FALSE,"4WD"}</definedName>
    <definedName name="사자" localSheetId="1" hidden="1">{#N/A,#N/A,FALSE,"단축1";#N/A,#N/A,FALSE,"단축2";#N/A,#N/A,FALSE,"단축3";#N/A,#N/A,FALSE,"장축";#N/A,#N/A,FALSE,"4WD"}</definedName>
    <definedName name="사자" hidden="1">{#N/A,#N/A,FALSE,"단축1";#N/A,#N/A,FALSE,"단축2";#N/A,#N/A,FALSE,"단축3";#N/A,#N/A,FALSE,"장축";#N/A,#N/A,FALSE,"4WD"}</definedName>
    <definedName name="사주">#REF!</definedName>
    <definedName name="사진" localSheetId="0" hidden="1">{#N/A,#N/A,FALSE,"단축1";#N/A,#N/A,FALSE,"단축2";#N/A,#N/A,FALSE,"단축3";#N/A,#N/A,FALSE,"장축";#N/A,#N/A,FALSE,"4WD"}</definedName>
    <definedName name="사진" localSheetId="1" hidden="1">{#N/A,#N/A,FALSE,"단축1";#N/A,#N/A,FALSE,"단축2";#N/A,#N/A,FALSE,"단축3";#N/A,#N/A,FALSE,"장축";#N/A,#N/A,FALSE,"4WD"}</definedName>
    <definedName name="사진" hidden="1">{#N/A,#N/A,FALSE,"단축1";#N/A,#N/A,FALSE,"단축2";#N/A,#N/A,FALSE,"단축3";#N/A,#N/A,FALSE,"장축";#N/A,#N/A,FALSE,"4WD"}</definedName>
    <definedName name="사진1" localSheetId="0" hidden="1">{#N/A,#N/A,FALSE,"단축1";#N/A,#N/A,FALSE,"단축2";#N/A,#N/A,FALSE,"단축3";#N/A,#N/A,FALSE,"장축";#N/A,#N/A,FALSE,"4WD"}</definedName>
    <definedName name="사진1" localSheetId="1" hidden="1">{#N/A,#N/A,FALSE,"단축1";#N/A,#N/A,FALSE,"단축2";#N/A,#N/A,FALSE,"단축3";#N/A,#N/A,FALSE,"장축";#N/A,#N/A,FALSE,"4WD"}</definedName>
    <definedName name="사진1" hidden="1">{#N/A,#N/A,FALSE,"단축1";#N/A,#N/A,FALSE,"단축2";#N/A,#N/A,FALSE,"단축3";#N/A,#N/A,FALSE,"장축";#N/A,#N/A,FALSE,"4WD"}</definedName>
    <definedName name="사진2" localSheetId="0" hidden="1">{#N/A,#N/A,FALSE,"단축1";#N/A,#N/A,FALSE,"단축2";#N/A,#N/A,FALSE,"단축3";#N/A,#N/A,FALSE,"장축";#N/A,#N/A,FALSE,"4WD"}</definedName>
    <definedName name="사진2" localSheetId="1" hidden="1">{#N/A,#N/A,FALSE,"단축1";#N/A,#N/A,FALSE,"단축2";#N/A,#N/A,FALSE,"단축3";#N/A,#N/A,FALSE,"장축";#N/A,#N/A,FALSE,"4WD"}</definedName>
    <definedName name="사진2" hidden="1">{#N/A,#N/A,FALSE,"단축1";#N/A,#N/A,FALSE,"단축2";#N/A,#N/A,FALSE,"단축3";#N/A,#N/A,FALSE,"장축";#N/A,#N/A,FALSE,"4WD"}</definedName>
    <definedName name="사질" hidden="1">{#N/A,#N/A,FALSE,"BS";#N/A,#N/A,FALSE,"PL";#N/A,#N/A,FALSE,"처분";#N/A,#N/A,FALSE,"현금";#N/A,#N/A,FALSE,"매출";#N/A,#N/A,FALSE,"원가";#N/A,#N/A,FALSE,"경영"}</definedName>
    <definedName name="사채" hidden="1">{#N/A,#N/A,FALSE,"BS";#N/A,#N/A,FALSE,"PL";#N/A,#N/A,FALSE,"처분";#N/A,#N/A,FALSE,"현금";#N/A,#N/A,FALSE,"매출";#N/A,#N/A,FALSE,"원가";#N/A,#N/A,FALSE,"경영"}</definedName>
    <definedName name="削减人员" localSheetId="0" hidden="1">{#N/A,#N/A,FALSE,"단축1";#N/A,#N/A,FALSE,"단축2";#N/A,#N/A,FALSE,"단축3";#N/A,#N/A,FALSE,"장축";#N/A,#N/A,FALSE,"4WD"}</definedName>
    <definedName name="削减人员" localSheetId="1" hidden="1">{#N/A,#N/A,FALSE,"단축1";#N/A,#N/A,FALSE,"단축2";#N/A,#N/A,FALSE,"단축3";#N/A,#N/A,FALSE,"장축";#N/A,#N/A,FALSE,"4WD"}</definedName>
    <definedName name="削减人员" hidden="1">{#N/A,#N/A,FALSE,"단축1";#N/A,#N/A,FALSE,"단축2";#N/A,#N/A,FALSE,"단축3";#N/A,#N/A,FALSE,"장축";#N/A,#N/A,FALSE,"4WD"}</definedName>
    <definedName name="삭제" localSheetId="0">#REF!,#REF!</definedName>
    <definedName name="삭제">#REF!,#REF!</definedName>
    <definedName name="산식">#REF!</definedName>
    <definedName name="산자">[20]Sheet1!#REF!</definedName>
    <definedName name="산정" localSheetId="0">#REF!</definedName>
    <definedName name="산정">#REF!</definedName>
    <definedName name="산정기준" localSheetId="0" hidden="1">{#N/A,#N/A,FALSE,"지침";#N/A,#N/A,FALSE,"환경분석";#N/A,#N/A,FALSE,"Sheet16"}</definedName>
    <definedName name="산정기준" hidden="1">{#N/A,#N/A,FALSE,"지침";#N/A,#N/A,FALSE,"환경분석";#N/A,#N/A,FALSE,"Sheet16"}</definedName>
    <definedName name="산출">#REF!</definedName>
    <definedName name="산출근거3" localSheetId="0" hidden="1">{#N/A,#N/A,FALSE,"지침";#N/A,#N/A,FALSE,"환경분석";#N/A,#N/A,FALSE,"Sheet16"}</definedName>
    <definedName name="산출근거3" hidden="1">{#N/A,#N/A,FALSE,"지침";#N/A,#N/A,FALSE,"환경분석";#N/A,#N/A,FALSE,"Sheet16"}</definedName>
    <definedName name="산출근거6.18" localSheetId="0" hidden="1">{#N/A,#N/A,FALSE,"지침";#N/A,#N/A,FALSE,"환경분석";#N/A,#N/A,FALSE,"Sheet16"}</definedName>
    <definedName name="산출근거6.18" hidden="1">{#N/A,#N/A,FALSE,"지침";#N/A,#N/A,FALSE,"환경분석";#N/A,#N/A,FALSE,"Sheet16"}</definedName>
    <definedName name="산출기준" hidden="1">[11]양식3!#REF!</definedName>
    <definedName name="살" localSheetId="0" hidden="1">{#N/A,#N/A,FALSE,"지침";#N/A,#N/A,FALSE,"환경분석";#N/A,#N/A,FALSE,"Sheet16"}</definedName>
    <definedName name="살" hidden="1">{#N/A,#N/A,FALSE,"지침";#N/A,#N/A,FALSE,"환경분석";#N/A,#N/A,FALSE,"Sheet16"}</definedName>
    <definedName name="살수차">220000</definedName>
    <definedName name="삼" localSheetId="0" hidden="1">{#N/A,#N/A,FALSE,"단축1";#N/A,#N/A,FALSE,"단축2";#N/A,#N/A,FALSE,"단축3";#N/A,#N/A,FALSE,"장축";#N/A,#N/A,FALSE,"4WD"}</definedName>
    <definedName name="삼" localSheetId="1" hidden="1">{#N/A,#N/A,FALSE,"단축1";#N/A,#N/A,FALSE,"단축2";#N/A,#N/A,FALSE,"단축3";#N/A,#N/A,FALSE,"장축";#N/A,#N/A,FALSE,"4WD"}</definedName>
    <definedName name="삼" hidden="1">{#N/A,#N/A,FALSE,"단축1";#N/A,#N/A,FALSE,"단축2";#N/A,#N/A,FALSE,"단축3";#N/A,#N/A,FALSE,"장축";#N/A,#N/A,FALSE,"4WD"}</definedName>
    <definedName name="삼년">#REF!</definedName>
    <definedName name="삼성" localSheetId="0" hidden="1">{#N/A,#N/A,FALSE,"정공"}</definedName>
    <definedName name="삼성" localSheetId="1" hidden="1">{#N/A,#N/A,FALSE,"정공"}</definedName>
    <definedName name="삼성" hidden="1">{#N/A,#N/A,FALSE,"정공"}</definedName>
    <definedName name="삼성2" hidden="1">{#N/A,#N/A,FALSE,"정공"}</definedName>
    <definedName name="삼영공업" localSheetId="0" hidden="1">{#N/A,#N/A,FALSE,"단축1";#N/A,#N/A,FALSE,"단축2";#N/A,#N/A,FALSE,"단축3";#N/A,#N/A,FALSE,"장축";#N/A,#N/A,FALSE,"4WD"}</definedName>
    <definedName name="삼영공업" localSheetId="1" hidden="1">{#N/A,#N/A,FALSE,"단축1";#N/A,#N/A,FALSE,"단축2";#N/A,#N/A,FALSE,"단축3";#N/A,#N/A,FALSE,"장축";#N/A,#N/A,FALSE,"4WD"}</definedName>
    <definedName name="삼영공업" hidden="1">{#N/A,#N/A,FALSE,"단축1";#N/A,#N/A,FALSE,"단축2";#N/A,#N/A,FALSE,"단축3";#N/A,#N/A,FALSE,"장축";#N/A,#N/A,FALSE,"4WD"}</definedName>
    <definedName name="삼영공업1" localSheetId="0" hidden="1">{#N/A,#N/A,FALSE,"단축1";#N/A,#N/A,FALSE,"단축2";#N/A,#N/A,FALSE,"단축3";#N/A,#N/A,FALSE,"장축";#N/A,#N/A,FALSE,"4WD"}</definedName>
    <definedName name="삼영공업1" localSheetId="1" hidden="1">{#N/A,#N/A,FALSE,"단축1";#N/A,#N/A,FALSE,"단축2";#N/A,#N/A,FALSE,"단축3";#N/A,#N/A,FALSE,"장축";#N/A,#N/A,FALSE,"4WD"}</definedName>
    <definedName name="삼영공업1" hidden="1">{#N/A,#N/A,FALSE,"단축1";#N/A,#N/A,FALSE,"단축2";#N/A,#N/A,FALSE,"단축3";#N/A,#N/A,FALSE,"장축";#N/A,#N/A,FALSE,"4WD"}</definedName>
    <definedName name="삽입" localSheetId="0" hidden="1">{#N/A,#N/A,FALSE,"단축1";#N/A,#N/A,FALSE,"단축2";#N/A,#N/A,FALSE,"단축3";#N/A,#N/A,FALSE,"장축";#N/A,#N/A,FALSE,"4WD"}</definedName>
    <definedName name="삽입" localSheetId="1" hidden="1">{#N/A,#N/A,FALSE,"단축1";#N/A,#N/A,FALSE,"단축2";#N/A,#N/A,FALSE,"단축3";#N/A,#N/A,FALSE,"장축";#N/A,#N/A,FALSE,"4WD"}</definedName>
    <definedName name="삽입" hidden="1">{#N/A,#N/A,FALSE,"단축1";#N/A,#N/A,FALSE,"단축2";#N/A,#N/A,FALSE,"단축3";#N/A,#N/A,FALSE,"장축";#N/A,#N/A,FALSE,"4WD"}</definedName>
    <definedName name="상">#REF!</definedName>
    <definedName name="上" localSheetId="0" hidden="1">{#N/A,#N/A,FALSE,"단축1";#N/A,#N/A,FALSE,"단축2";#N/A,#N/A,FALSE,"단축3";#N/A,#N/A,FALSE,"장축";#N/A,#N/A,FALSE,"4WD"}</definedName>
    <definedName name="上" localSheetId="1" hidden="1">{#N/A,#N/A,FALSE,"단축1";#N/A,#N/A,FALSE,"단축2";#N/A,#N/A,FALSE,"단축3";#N/A,#N/A,FALSE,"장축";#N/A,#N/A,FALSE,"4WD"}</definedName>
    <definedName name="上" hidden="1">{#N/A,#N/A,FALSE,"단축1";#N/A,#N/A,FALSE,"단축2";#N/A,#N/A,FALSE,"단축3";#N/A,#N/A,FALSE,"장축";#N/A,#N/A,FALSE,"4WD"}</definedName>
    <definedName name="상가건축공사">#REF!</definedName>
    <definedName name="상각" localSheetId="0" hidden="1">{#N/A,#N/A,FALSE,"단축1";#N/A,#N/A,FALSE,"단축2";#N/A,#N/A,FALSE,"단축3";#N/A,#N/A,FALSE,"장축";#N/A,#N/A,FALSE,"4WD"}</definedName>
    <definedName name="상각" localSheetId="1" hidden="1">{#N/A,#N/A,FALSE,"단축1";#N/A,#N/A,FALSE,"단축2";#N/A,#N/A,FALSE,"단축3";#N/A,#N/A,FALSE,"장축";#N/A,#N/A,FALSE,"4WD"}</definedName>
    <definedName name="상각" hidden="1">{#N/A,#N/A,FALSE,"단축1";#N/A,#N/A,FALSE,"단축2";#N/A,#N/A,FALSE,"단축3";#N/A,#N/A,FALSE,"장축";#N/A,#N/A,FALSE,"4WD"}</definedName>
    <definedName name="상국" hidden="1">{"'Sheet1'!$A$1:$H$36"}</definedName>
    <definedName name="상국기" hidden="1">{#N/A,#N/A,FALSE,"단축1";#N/A,#N/A,FALSE,"단축2";#N/A,#N/A,FALSE,"단축3";#N/A,#N/A,FALSE,"장축";#N/A,#N/A,FALSE,"4WD"}</definedName>
    <definedName name="상권" hidden="1">{"'7'!$B$15:$D$32"}</definedName>
    <definedName name="상도2" hidden="1">{#N/A,#N/A,FALSE,"단축1";#N/A,#N/A,FALSE,"단축2";#N/A,#N/A,FALSE,"단축3";#N/A,#N/A,FALSE,"장축";#N/A,#N/A,FALSE,"4WD"}</definedName>
    <definedName name="상로허호" hidden="1">{#N/A,#N/A,FALSE,"정공"}</definedName>
    <definedName name="상무" localSheetId="0" hidden="1">{#N/A,#N/A,FALSE,"지침";#N/A,#N/A,FALSE,"환경분석";#N/A,#N/A,FALSE,"Sheet16"}</definedName>
    <definedName name="상무" hidden="1">{#N/A,#N/A,FALSE,"지침";#N/A,#N/A,FALSE,"환경분석";#N/A,#N/A,FALSE,"Sheet16"}</definedName>
    <definedName name="상반고과" hidden="1">{#N/A,#N/A,FALSE,"손익표지";#N/A,#N/A,FALSE,"손익계산";#N/A,#N/A,FALSE,"일반관리비";#N/A,#N/A,FALSE,"영업외수익";#N/A,#N/A,FALSE,"영업외비용";#N/A,#N/A,FALSE,"매출액";#N/A,#N/A,FALSE,"요약손익";#N/A,#N/A,FALSE,"요약대차";#N/A,#N/A,FALSE,"매출채권현황";#N/A,#N/A,FALSE,"매출채권명세"}</definedName>
    <definedName name="상식" localSheetId="0">#REF!</definedName>
    <definedName name="상식">#REF!</definedName>
    <definedName name="상주" localSheetId="0" hidden="1">{#N/A,#N/A,FALSE,"지침";#N/A,#N/A,FALSE,"환경분석";#N/A,#N/A,FALSE,"Sheet16"}</definedName>
    <definedName name="상주" hidden="1">{#N/A,#N/A,FALSE,"지침";#N/A,#N/A,FALSE,"환경분석";#N/A,#N/A,FALSE,"Sheet16"}</definedName>
    <definedName name="상주감리" localSheetId="0" hidden="1">{#N/A,#N/A,FALSE,"지침";#N/A,#N/A,FALSE,"환경분석";#N/A,#N/A,FALSE,"Sheet16"}</definedName>
    <definedName name="상주감리" hidden="1">{#N/A,#N/A,FALSE,"지침";#N/A,#N/A,FALSE,"환경분석";#N/A,#N/A,FALSE,"Sheet16"}</definedName>
    <definedName name="상품" localSheetId="0" hidden="1">{#N/A,#N/A,FALSE,"Sheet5"}</definedName>
    <definedName name="상품" localSheetId="1" hidden="1">{#N/A,#N/A,FALSE,"Sheet5"}</definedName>
    <definedName name="상품" hidden="1">{#N/A,#N/A,FALSE,"Sheet5"}</definedName>
    <definedName name="상품개발" hidden="1">{"'7'!$B$15:$D$32"}</definedName>
    <definedName name="상품성1" localSheetId="0" hidden="1">{#N/A,#N/A,FALSE,"단축1";#N/A,#N/A,FALSE,"단축2";#N/A,#N/A,FALSE,"단축3";#N/A,#N/A,FALSE,"장축";#N/A,#N/A,FALSE,"4WD"}</definedName>
    <definedName name="상품성1" localSheetId="1" hidden="1">{#N/A,#N/A,FALSE,"단축1";#N/A,#N/A,FALSE,"단축2";#N/A,#N/A,FALSE,"단축3";#N/A,#N/A,FALSE,"장축";#N/A,#N/A,FALSE,"4WD"}</definedName>
    <definedName name="상품성1" hidden="1">{#N/A,#N/A,FALSE,"단축1";#N/A,#N/A,FALSE,"단축2";#N/A,#N/A,FALSE,"단축3";#N/A,#N/A,FALSE,"장축";#N/A,#N/A,FALSE,"4WD"}</definedName>
    <definedName name="상품성보고" localSheetId="0" hidden="1">[13]카메라!#REF!</definedName>
    <definedName name="상품성보고" hidden="1">[13]카메라!#REF!</definedName>
    <definedName name="상품수불부" localSheetId="0">#REF!</definedName>
    <definedName name="상품수불부">#REF!</definedName>
    <definedName name="상품원가" localSheetId="0" hidden="1">{#N/A,#N/A,FALSE,"Sheet5"}</definedName>
    <definedName name="상품원가" localSheetId="1" hidden="1">{#N/A,#N/A,FALSE,"Sheet5"}</definedName>
    <definedName name="상품원가" hidden="1">{#N/A,#N/A,FALSE,"Sheet5"}</definedName>
    <definedName name="상환기일">#REF!</definedName>
    <definedName name="상환방법">#REF!</definedName>
    <definedName name="새" localSheetId="0" hidden="1">{#N/A,#N/A,FALSE,"지침";#N/A,#N/A,FALSE,"환경분석";#N/A,#N/A,FALSE,"Sheet16"}</definedName>
    <definedName name="새" hidden="1">{#N/A,#N/A,FALSE,"지침";#N/A,#N/A,FALSE,"환경분석";#N/A,#N/A,FALSE,"Sheet16"}</definedName>
    <definedName name="새것">#REF!</definedName>
    <definedName name="새로운" localSheetId="0" hidden="1">{#N/A,#N/A,FALSE,"단축1";#N/A,#N/A,FALSE,"단축2";#N/A,#N/A,FALSE,"단축3";#N/A,#N/A,FALSE,"장축";#N/A,#N/A,FALSE,"4WD"}</definedName>
    <definedName name="새로운" localSheetId="1" hidden="1">{#N/A,#N/A,FALSE,"단축1";#N/A,#N/A,FALSE,"단축2";#N/A,#N/A,FALSE,"단축3";#N/A,#N/A,FALSE,"장축";#N/A,#N/A,FALSE,"4WD"}</definedName>
    <definedName name="새로운" hidden="1">{#N/A,#N/A,FALSE,"단축1";#N/A,#N/A,FALSE,"단축2";#N/A,#N/A,FALSE,"단축3";#N/A,#N/A,FALSE,"장축";#N/A,#N/A,FALSE,"4WD"}</definedName>
    <definedName name="새로운이름" hidden="1">{#N/A,#N/A,FALSE,"UNIT";#N/A,#N/A,FALSE,"UNIT";#N/A,#N/A,FALSE,"계정"}</definedName>
    <definedName name="새로운이름_1" hidden="1">{#N/A,#N/A,FALSE,"UNIT";#N/A,#N/A,FALSE,"UNIT";#N/A,#N/A,FALSE,"계정"}</definedName>
    <definedName name="새로운이름_2" hidden="1">{#N/A,#N/A,FALSE,"UNIT";#N/A,#N/A,FALSE,"UNIT";#N/A,#N/A,FALSE,"계정"}</definedName>
    <definedName name="새로운이름_3" hidden="1">{#N/A,#N/A,FALSE,"UNIT";#N/A,#N/A,FALSE,"UNIT";#N/A,#N/A,FALSE,"계정"}</definedName>
    <definedName name="새부" hidden="1">{#N/A,#N/A,TRUE,"Y생산";#N/A,#N/A,TRUE,"Y판매";#N/A,#N/A,TRUE,"Y총물량";#N/A,#N/A,TRUE,"Y능력";#N/A,#N/A,TRUE,"YKD"}</definedName>
    <definedName name="새세" localSheetId="0" hidden="1">{#N/A,#N/A,FALSE,"단축1";#N/A,#N/A,FALSE,"단축2";#N/A,#N/A,FALSE,"단축3";#N/A,#N/A,FALSE,"장축";#N/A,#N/A,FALSE,"4WD"}</definedName>
    <definedName name="새세" localSheetId="1" hidden="1">{#N/A,#N/A,FALSE,"단축1";#N/A,#N/A,FALSE,"단축2";#N/A,#N/A,FALSE,"단축3";#N/A,#N/A,FALSE,"장축";#N/A,#N/A,FALSE,"4WD"}</definedName>
    <definedName name="새세" hidden="1">{#N/A,#N/A,FALSE,"단축1";#N/A,#N/A,FALSE,"단축2";#N/A,#N/A,FALSE,"단축3";#N/A,#N/A,FALSE,"장축";#N/A,#N/A,FALSE,"4WD"}</definedName>
    <definedName name="새이름" localSheetId="0" hidden="1">{#N/A,#N/A,FALSE,"단축1";#N/A,#N/A,FALSE,"단축2";#N/A,#N/A,FALSE,"단축3";#N/A,#N/A,FALSE,"장축";#N/A,#N/A,FALSE,"4WD"}</definedName>
    <definedName name="새이름" localSheetId="1" hidden="1">{#N/A,#N/A,FALSE,"단축1";#N/A,#N/A,FALSE,"단축2";#N/A,#N/A,FALSE,"단축3";#N/A,#N/A,FALSE,"장축";#N/A,#N/A,FALSE,"4WD"}</definedName>
    <definedName name="새이름" hidden="1">{#N/A,#N/A,FALSE,"단축1";#N/A,#N/A,FALSE,"단축2";#N/A,#N/A,FALSE,"단축3";#N/A,#N/A,FALSE,"장축";#N/A,#N/A,FALSE,"4WD"}</definedName>
    <definedName name="새이을" localSheetId="0" hidden="1">{#N/A,#N/A,FALSE,"지침";#N/A,#N/A,FALSE,"환경분석";#N/A,#N/A,FALSE,"Sheet16"}</definedName>
    <definedName name="새이을" hidden="1">{#N/A,#N/A,FALSE,"지침";#N/A,#N/A,FALSE,"환경분석";#N/A,#N/A,FALSE,"Sheet16"}</definedName>
    <definedName name="새자료"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새천년" hidden="1">{#N/A,#N/A,TRUE,"Y생산";#N/A,#N/A,TRUE,"Y판매";#N/A,#N/A,TRUE,"Y총물량";#N/A,#N/A,TRUE,"Y능력";#N/A,#N/A,TRUE,"YKD"}</definedName>
    <definedName name="새파일편집" hidden="1">{#N/A,#N/A,FALSE,"정공"}</definedName>
    <definedName name="새한미디어" localSheetId="0" hidden="1">#REF!</definedName>
    <definedName name="새한미디어" hidden="1">#REF!</definedName>
    <definedName name="새한미디어1" localSheetId="0" hidden="1">#REF!</definedName>
    <definedName name="새한미디어1" hidden="1">#REF!</definedName>
    <definedName name="샌" localSheetId="0" hidden="1">{#N/A,#N/A,FALSE,"단축1";#N/A,#N/A,FALSE,"단축2";#N/A,#N/A,FALSE,"단축3";#N/A,#N/A,FALSE,"장축";#N/A,#N/A,FALSE,"4WD"}</definedName>
    <definedName name="샌" localSheetId="1" hidden="1">{#N/A,#N/A,FALSE,"단축1";#N/A,#N/A,FALSE,"단축2";#N/A,#N/A,FALSE,"단축3";#N/A,#N/A,FALSE,"장축";#N/A,#N/A,FALSE,"4WD"}</definedName>
    <definedName name="샌" hidden="1">{#N/A,#N/A,FALSE,"단축1";#N/A,#N/A,FALSE,"단축2";#N/A,#N/A,FALSE,"단축3";#N/A,#N/A,FALSE,"장축";#N/A,#N/A,FALSE,"4WD"}</definedName>
    <definedName name="생">#REF!</definedName>
    <definedName name="생기선별" hidden="1">{#N/A,#N/A,FALSE,"단축1";#N/A,#N/A,FALSE,"단축2";#N/A,#N/A,FALSE,"단축3";#N/A,#N/A,FALSE,"장축";#N/A,#N/A,FALSE,"4WD"}</definedName>
    <definedName name="생기양식" hidden="1">{#N/A,#N/A,TRUE,"Y생산";#N/A,#N/A,TRUE,"Y판매";#N/A,#N/A,TRUE,"Y총물량";#N/A,#N/A,TRUE,"Y능력";#N/A,#N/A,TRUE,"YKD"}</definedName>
    <definedName name="생기요건1" localSheetId="0" hidden="1">{#N/A,#N/A,FALSE,"단축1";#N/A,#N/A,FALSE,"단축2";#N/A,#N/A,FALSE,"단축3";#N/A,#N/A,FALSE,"장축";#N/A,#N/A,FALSE,"4WD"}</definedName>
    <definedName name="생기요건1" localSheetId="1" hidden="1">{#N/A,#N/A,FALSE,"단축1";#N/A,#N/A,FALSE,"단축2";#N/A,#N/A,FALSE,"단축3";#N/A,#N/A,FALSE,"장축";#N/A,#N/A,FALSE,"4WD"}</definedName>
    <definedName name="생기요건1" hidden="1">{#N/A,#N/A,FALSE,"단축1";#N/A,#N/A,FALSE,"단축2";#N/A,#N/A,FALSE,"단축3";#N/A,#N/A,FALSE,"장축";#N/A,#N/A,FALSE,"4WD"}</definedName>
    <definedName name="생명">[159]TLCF!#REF!</definedName>
    <definedName name="생산" hidden="1">{#N/A,#N/A,FALSE,"손익표지";#N/A,#N/A,FALSE,"손익계산";#N/A,#N/A,FALSE,"일반관리비";#N/A,#N/A,FALSE,"영업외수익";#N/A,#N/A,FALSE,"영업외비용";#N/A,#N/A,FALSE,"매출액";#N/A,#N/A,FALSE,"요약손익";#N/A,#N/A,FALSE,"요약대차";#N/A,#N/A,FALSE,"매출채권현황";#N/A,#N/A,FALSE,"매출채권명세"}</definedName>
    <definedName name="생산1" hidden="1">{#N/A,#N/A,FALSE,"96 3월물량표";#N/A,#N/A,FALSE,"96 4월물량표";#N/A,#N/A,FALSE,"96 5월물량표"}</definedName>
    <definedName name="생산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TON" localSheetId="0" hidden="1">{#N/A,#N/A,TRUE,"Y생산";#N/A,#N/A,TRUE,"Y판매";#N/A,#N/A,TRUE,"Y총물량";#N/A,#N/A,TRUE,"Y능력";#N/A,#N/A,TRUE,"YKD"}</definedName>
    <definedName name="생산TON" localSheetId="1" hidden="1">{#N/A,#N/A,TRUE,"Y생산";#N/A,#N/A,TRUE,"Y판매";#N/A,#N/A,TRUE,"Y총물량";#N/A,#N/A,TRUE,"Y능력";#N/A,#N/A,TRUE,"YKD"}</definedName>
    <definedName name="생산TON" hidden="1">{#N/A,#N/A,TRUE,"Y생산";#N/A,#N/A,TRUE,"Y판매";#N/A,#N/A,TRUE,"Y총물량";#N/A,#N/A,TRUE,"Y능력";#N/A,#N/A,TRUE,"YKD"}</definedName>
    <definedName name="생산관리A" hidden="1">{#N/A,#N/A,FALSE,"기초1"}</definedName>
    <definedName name="생산부문2" hidden="1">{#N/A,#N/A,FALSE,"손익표지";#N/A,#N/A,FALSE,"손익계산";#N/A,#N/A,FALSE,"일반관리비";#N/A,#N/A,FALSE,"영업외수익";#N/A,#N/A,FALSE,"영업외비용";#N/A,#N/A,FALSE,"매출액";#N/A,#N/A,FALSE,"요약손익";#N/A,#N/A,FALSE,"요약대차";#N/A,#N/A,FALSE,"매출채권현황";#N/A,#N/A,FALSE,"매출채권명세"}</definedName>
    <definedName name="생산부문3" hidden="1">{#N/A,#N/A,FALSE,"손익표지";#N/A,#N/A,FALSE,"손익계산";#N/A,#N/A,FALSE,"일반관리비";#N/A,#N/A,FALSE,"영업외수익";#N/A,#N/A,FALSE,"영업외비용";#N/A,#N/A,FALSE,"매출액";#N/A,#N/A,FALSE,"요약손익";#N/A,#N/A,FALSE,"요약대차";#N/A,#N/A,FALSE,"매출채권현황";#N/A,#N/A,FALSE,"매출채권명세"}</definedName>
    <definedName name="생산분석2" hidden="1">{#N/A,#N/A,TRUE,"생산";#N/A,#N/A,TRUE,"표지"}</definedName>
    <definedName name="생산분석2_1" hidden="1">{#N/A,#N/A,TRUE,"생산";#N/A,#N/A,TRUE,"표지"}</definedName>
    <definedName name="생산분석2_2" hidden="1">{#N/A,#N/A,TRUE,"생산";#N/A,#N/A,TRUE,"표지"}</definedName>
    <definedName name="생산분석2_3" hidden="1">{#N/A,#N/A,TRUE,"생산";#N/A,#N/A,TRUE,"표지"}</definedName>
    <definedName name="생산설비일정" hidden="1">{#N/A,#N/A,FALSE,"단축1";#N/A,#N/A,FALSE,"단축2";#N/A,#N/A,FALSE,"단축3";#N/A,#N/A,FALSE,"장축";#N/A,#N/A,FALSE,"4WD"}</definedName>
    <definedName name="생산성3" hidden="1">{#N/A,#N/A,TRUE,"일정"}</definedName>
    <definedName name="생산성향상" localSheetId="0" hidden="1">{#N/A,#N/A,TRUE,"Y생산";#N/A,#N/A,TRUE,"Y판매";#N/A,#N/A,TRUE,"Y총물량";#N/A,#N/A,TRUE,"Y능력";#N/A,#N/A,TRUE,"YKD"}</definedName>
    <definedName name="생산성향상" localSheetId="1" hidden="1">{#N/A,#N/A,TRUE,"Y생산";#N/A,#N/A,TRUE,"Y판매";#N/A,#N/A,TRUE,"Y총물량";#N/A,#N/A,TRUE,"Y능력";#N/A,#N/A,TRUE,"YKD"}</definedName>
    <definedName name="생산성향상" hidden="1">{#N/A,#N/A,TRUE,"Y생산";#N/A,#N/A,TRUE,"Y판매";#N/A,#N/A,TRUE,"Y총물량";#N/A,#N/A,TRUE,"Y능력";#N/A,#N/A,TRUE,"YKD"}</definedName>
    <definedName name="생산손익" hidden="1">{#N/A,#N/A,FALSE,"정공"}</definedName>
    <definedName name="생산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전체일정" hidden="1">{#N/A,#N/A,FALSE,"단축1";#N/A,#N/A,FALSE,"단축2";#N/A,#N/A,FALSE,"단축3";#N/A,#N/A,FALSE,"장축";#N/A,#N/A,FALSE,"4WD"}</definedName>
    <definedName name="생산준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준비일정구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특장2" localSheetId="0" hidden="1">{#N/A,#N/A,TRUE,"Y생산";#N/A,#N/A,TRUE,"Y판매";#N/A,#N/A,TRUE,"Y총물량";#N/A,#N/A,TRUE,"Y능력";#N/A,#N/A,TRUE,"YKD"}</definedName>
    <definedName name="생산특장2" localSheetId="1" hidden="1">{#N/A,#N/A,TRUE,"Y생산";#N/A,#N/A,TRUE,"Y판매";#N/A,#N/A,TRUE,"Y총물량";#N/A,#N/A,TRUE,"Y능력";#N/A,#N/A,TRUE,"YKD"}</definedName>
    <definedName name="생산특장2" hidden="1">{#N/A,#N/A,TRUE,"Y생산";#N/A,#N/A,TRUE,"Y판매";#N/A,#N/A,TRUE,"Y총물량";#N/A,#N/A,TRUE,"Y능력";#N/A,#N/A,TRUE,"YKD"}</definedName>
    <definedName name="생산판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생산품목" hidden="1">{#N/A,#N/A,FALSE,"정공"}</definedName>
    <definedName name="생산합격" localSheetId="0" hidden="1">{#N/A,#N/A,TRUE,"Y생산";#N/A,#N/A,TRUE,"Y판매";#N/A,#N/A,TRUE,"Y총물량";#N/A,#N/A,TRUE,"Y능력";#N/A,#N/A,TRUE,"YKD"}</definedName>
    <definedName name="생산합격" localSheetId="1" hidden="1">{#N/A,#N/A,TRUE,"Y생산";#N/A,#N/A,TRUE,"Y판매";#N/A,#N/A,TRUE,"Y총물량";#N/A,#N/A,TRUE,"Y능력";#N/A,#N/A,TRUE,"YKD"}</definedName>
    <definedName name="생산합격" hidden="1">{#N/A,#N/A,TRUE,"Y생산";#N/A,#N/A,TRUE,"Y판매";#N/A,#N/A,TRUE,"Y총물량";#N/A,#N/A,TRUE,"Y능력";#N/A,#N/A,TRUE,"YKD"}</definedName>
    <definedName name="생요서4" localSheetId="0" hidden="1">{#N/A,#N/A,FALSE,"단축1";#N/A,#N/A,FALSE,"단축2";#N/A,#N/A,FALSE,"단축3";#N/A,#N/A,FALSE,"장축";#N/A,#N/A,FALSE,"4WD"}</definedName>
    <definedName name="생요서4" localSheetId="1" hidden="1">{#N/A,#N/A,FALSE,"단축1";#N/A,#N/A,FALSE,"단축2";#N/A,#N/A,FALSE,"단축3";#N/A,#N/A,FALSE,"장축";#N/A,#N/A,FALSE,"4WD"}</definedName>
    <definedName name="생요서4" hidden="1">{#N/A,#N/A,FALSE,"단축1";#N/A,#N/A,FALSE,"단축2";#N/A,#N/A,FALSE,"단축3";#N/A,#N/A,FALSE,"장축";#N/A,#N/A,FALSE,"4WD"}</definedName>
    <definedName name="생조조직도" hidden="1">{#N/A,#N/A,TRUE,"Y생산";#N/A,#N/A,TRUE,"Y판매";#N/A,#N/A,TRUE,"Y총물량";#N/A,#N/A,TRUE,"Y능력";#N/A,#N/A,TRUE,"YKD"}</definedName>
    <definedName name="샤시" hidden="1">{#N/A,#N/A,FALSE,"단축1";#N/A,#N/A,FALSE,"단축2";#N/A,#N/A,FALSE,"단축3";#N/A,#N/A,FALSE,"장축";#N/A,#N/A,FALSE,"4WD"}</definedName>
    <definedName name="샤시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샤시공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서류3" hidden="1">{#N/A,"수불부",FALSE,"사급자재수불서";#N/A,"수불부",FALSE,"사급자재수불서"}</definedName>
    <definedName name="서류4" hidden="1">{#N/A,"수불부",FALSE,"사급자재수불서";#N/A,"수불부",FALSE,"사급자재수불서"}</definedName>
    <definedName name="서류5" hidden="1">{#N/A,"수불부",FALSE,"사급자재수불서";#N/A,"수불부",FALSE,"사급자재수불서"}</definedName>
    <definedName name="서승수" localSheetId="0" hidden="1">{#N/A,#N/A,TRUE,"Y생산";#N/A,#N/A,TRUE,"Y판매";#N/A,#N/A,TRUE,"Y총물량";#N/A,#N/A,TRUE,"Y능력";#N/A,#N/A,TRUE,"YKD"}</definedName>
    <definedName name="서승수" localSheetId="1" hidden="1">{#N/A,#N/A,TRUE,"Y생산";#N/A,#N/A,TRUE,"Y판매";#N/A,#N/A,TRUE,"Y총물량";#N/A,#N/A,TRUE,"Y능력";#N/A,#N/A,TRUE,"YKD"}</definedName>
    <definedName name="서승수" hidden="1">{#N/A,#N/A,TRUE,"Y생산";#N/A,#N/A,TRUE,"Y판매";#N/A,#N/A,TRUE,"Y총물량";#N/A,#N/A,TRUE,"Y능력";#N/A,#N/A,TRUE,"YKD"}</definedName>
    <definedName name="서울" localSheetId="0" hidden="1">{#N/A,#N/A,FALSE,"단축1";#N/A,#N/A,FALSE,"단축2";#N/A,#N/A,FALSE,"단축3";#N/A,#N/A,FALSE,"장축";#N/A,#N/A,FALSE,"4WD"}</definedName>
    <definedName name="서울" localSheetId="1" hidden="1">{#N/A,#N/A,FALSE,"단축1";#N/A,#N/A,FALSE,"단축2";#N/A,#N/A,FALSE,"단축3";#N/A,#N/A,FALSE,"장축";#N/A,#N/A,FALSE,"4WD"}</definedName>
    <definedName name="서울" hidden="1">{#N/A,#N/A,FALSE,"단축1";#N/A,#N/A,FALSE,"단축2";#N/A,#N/A,FALSE,"단축3";#N/A,#N/A,FALSE,"장축";#N/A,#N/A,FALSE,"4WD"}</definedName>
    <definedName name="서이" hidden="1">{#N/A,#N/A,FALSE,"1.CRITERIA";#N/A,#N/A,FALSE,"2.IS";#N/A,#N/A,FALSE,"3.BS";#N/A,#N/A,FALSE,"4.PER PL";#N/A,#N/A,FALSE,"5.INVESTMENT";#N/A,#N/A,FALSE,"6.공문";#N/A,#N/A,FALSE,"7.netinvest"}</definedName>
    <definedName name="서천" hidden="1">{#N/A,#N/A,FALSE,"표지";#N/A,#N/A,FALSE,"전제";#N/A,#N/A,FALSE,"손익-자 (2)";#N/A,#N/A,FALSE,"손익-자";#N/A,#N/A,FALSE,"손익-마 (2)";#N/A,#N/A,FALSE,"손익-마";#N/A,#N/A,FALSE,"총손최종"}</definedName>
    <definedName name="서천통일관광" hidden="1">{#N/A,#N/A,FALSE,"품의서";#N/A,#N/A,FALSE,"전제";#N/A,#N/A,FALSE,"총손";#N/A,#N/A,FALSE,"손익";#N/A,#N/A,FALSE,"대당";#N/A,#N/A,FALSE,"가공비";#N/A,#N/A,FALSE,"재료비";#N/A,#N/A,FALSE,"판비";#N/A,#N/A,FALSE,"가격"}</definedName>
    <definedName name="석" localSheetId="0" hidden="1">{#N/A,#N/A,FALSE,"지침";#N/A,#N/A,FALSE,"환경분석";#N/A,#N/A,FALSE,"Sheet16"}</definedName>
    <definedName name="석" hidden="1">{#N/A,#N/A,FALSE,"지침";#N/A,#N/A,FALSE,"환경분석";#N/A,#N/A,FALSE,"Sheet16"}</definedName>
    <definedName name="석빈" localSheetId="0" hidden="1">{#N/A,#N/A,FALSE,"단축1";#N/A,#N/A,FALSE,"단축2";#N/A,#N/A,FALSE,"단축3";#N/A,#N/A,FALSE,"장축";#N/A,#N/A,FALSE,"4WD"}</definedName>
    <definedName name="석빈" localSheetId="1" hidden="1">{#N/A,#N/A,FALSE,"단축1";#N/A,#N/A,FALSE,"단축2";#N/A,#N/A,FALSE,"단축3";#N/A,#N/A,FALSE,"장축";#N/A,#N/A,FALSE,"4WD"}</definedName>
    <definedName name="석빈" hidden="1">{#N/A,#N/A,FALSE,"단축1";#N/A,#N/A,FALSE,"단축2";#N/A,#N/A,FALSE,"단축3";#N/A,#N/A,FALSE,"장축";#N/A,#N/A,FALSE,"4WD"}</definedName>
    <definedName name="석재받은의뢰업체" hidden="1">255</definedName>
    <definedName name="선" localSheetId="0" hidden="1">{#N/A,#N/A,FALSE,"단축1";#N/A,#N/A,FALSE,"단축2";#N/A,#N/A,FALSE,"단축3";#N/A,#N/A,FALSE,"장축";#N/A,#N/A,FALSE,"4WD"}</definedName>
    <definedName name="선" localSheetId="1" hidden="1">{#N/A,#N/A,FALSE,"단축1";#N/A,#N/A,FALSE,"단축2";#N/A,#N/A,FALSE,"단축3";#N/A,#N/A,FALSE,"장축";#N/A,#N/A,FALSE,"4WD"}</definedName>
    <definedName name="선" hidden="1">{#N/A,#N/A,FALSE,"단축1";#N/A,#N/A,FALSE,"단축2";#N/A,#N/A,FALSE,"단축3";#N/A,#N/A,FALSE,"장축";#N/A,#N/A,FALSE,"4WD"}</definedName>
    <definedName name="선급금" hidden="1">{#N/A,#N/A,FALSE,"1.CRITERIA";#N/A,#N/A,FALSE,"2.IS";#N/A,#N/A,FALSE,"3.BS";#N/A,#N/A,FALSE,"4.PER PL";#N/A,#N/A,FALSE,"5.INVESTMENT";#N/A,#N/A,FALSE,"6.공문";#N/A,#N/A,FALSE,"7.netinvest"}</definedName>
    <definedName name="선급금2" hidden="1">{#N/A,#N/A,FALSE,"BS";#N/A,#N/A,FALSE,"PL";#N/A,#N/A,FALSE,"처분";#N/A,#N/A,FALSE,"현금";#N/A,#N/A,FALSE,"매출";#N/A,#N/A,FALSE,"원가";#N/A,#N/A,FALSE,"경영"}</definedName>
    <definedName name="선급법인세9">'[160]9-1차이내역'!#REF!</definedName>
    <definedName name="선급비용" hidden="1">{#N/A,#N/A,FALSE,"BS";#N/A,#N/A,FALSE,"PL";#N/A,#N/A,FALSE,"처분";#N/A,#N/A,FALSE,"현금";#N/A,#N/A,FALSE,"매출";#N/A,#N/A,FALSE,"원가";#N/A,#N/A,FALSE,"경영"}</definedName>
    <definedName name="선급비용1" hidden="1">[161]현금및현금등가물!$D$5:$D$13</definedName>
    <definedName name="선급비용2" hidden="1">{#N/A,#N/A,FALSE,"9612";#N/A,#N/A,FALSE,"9612"}</definedName>
    <definedName name="선급비용56666" hidden="1">[161]현금및현금등가물!$C$5:$C$13</definedName>
    <definedName name="선민" hidden="1">{#N/A,#N/A,FALSE,"지침";#N/A,#N/A,FALSE,"환경분석";#N/A,#N/A,FALSE,"Sheet16"}</definedName>
    <definedName name="선생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생님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선수금" hidden="1">#REF!</definedName>
    <definedName name="선입선출법" hidden="1">[162]수정시산표!#REF!</definedName>
    <definedName name="선적"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선택" localSheetId="0" hidden="1">{#N/A,#N/A,FALSE,"지침";#N/A,#N/A,FALSE,"환경분석";#N/A,#N/A,FALSE,"Sheet16"}</definedName>
    <definedName name="선택" hidden="1">{#N/A,#N/A,FALSE,"지침";#N/A,#N/A,FALSE,"환경분석";#N/A,#N/A,FALSE,"Sheet16"}</definedName>
    <definedName name="선택월">[163]최종전사PL!$C$1</definedName>
    <definedName name="선투자다" localSheetId="0" hidden="1">{"'자리배치도'!$AG$1:$CI$28"}</definedName>
    <definedName name="선투자다" hidden="1">{"'자리배치도'!$AG$1:$CI$28"}</definedName>
    <definedName name="설계2팀" hidden="1">{#N/A,#N/A,FALSE,"UNIT";#N/A,#N/A,FALSE,"UNIT";#N/A,#N/A,FALSE,"계정"}</definedName>
    <definedName name="설계2팀_1" hidden="1">{#N/A,#N/A,FALSE,"UNIT";#N/A,#N/A,FALSE,"UNIT";#N/A,#N/A,FALSE,"계정"}</definedName>
    <definedName name="설계2팀_2" hidden="1">{#N/A,#N/A,FALSE,"UNIT";#N/A,#N/A,FALSE,"UNIT";#N/A,#N/A,FALSE,"계정"}</definedName>
    <definedName name="설계2팀_3" hidden="1">{#N/A,#N/A,FALSE,"UNIT";#N/A,#N/A,FALSE,"UNIT";#N/A,#N/A,FALSE,"계정"}</definedName>
    <definedName name="설계FMEA" hidden="1">{#N/A,#N/A,FALSE,"단축1";#N/A,#N/A,FALSE,"단축2";#N/A,#N/A,FALSE,"단축3";#N/A,#N/A,FALSE,"장축";#N/A,#N/A,FALSE,"4WD"}</definedName>
    <definedName name="설계내역서" localSheetId="0" hidden="1">{"'별표'!$N$220"}</definedName>
    <definedName name="설계내역서" hidden="1">{"'별표'!$N$220"}</definedName>
    <definedName name="설계배포" hidden="1">{#N/A,#N/A,FALSE,"삼진정공";#N/A,#N/A,FALSE,"영신금속";#N/A,#N/A,FALSE,"태양금속";#N/A,#N/A,FALSE,"진합정공";#N/A,#N/A,FALSE,"코리아";#N/A,#N/A,FALSE,"풍강금속";#N/A,#N/A,FALSE,"선일기계"}</definedName>
    <definedName name="설계지침수정중" localSheetId="0" hidden="1">{#N/A,#N/A,FALSE,"단축1";#N/A,#N/A,FALSE,"단축2";#N/A,#N/A,FALSE,"단축3";#N/A,#N/A,FALSE,"장축";#N/A,#N/A,FALSE,"4WD"}</definedName>
    <definedName name="설계지침수정중" localSheetId="1" hidden="1">{#N/A,#N/A,FALSE,"단축1";#N/A,#N/A,FALSE,"단축2";#N/A,#N/A,FALSE,"단축3";#N/A,#N/A,FALSE,"장축";#N/A,#N/A,FALSE,"4WD"}</definedName>
    <definedName name="설계지침수정중" hidden="1">{#N/A,#N/A,FALSE,"단축1";#N/A,#N/A,FALSE,"단축2";#N/A,#N/A,FALSE,"단축3";#N/A,#N/A,FALSE,"장축";#N/A,#N/A,FALSE,"4WD"}</definedName>
    <definedName name="설문지" localSheetId="0" hidden="1">#REF!</definedName>
    <definedName name="설문지" hidden="1">#REF!</definedName>
    <definedName name="설변" localSheetId="0" hidden="1">{#N/A,#N/A,FALSE,"단축1";#N/A,#N/A,FALSE,"단축2";#N/A,#N/A,FALSE,"단축3";#N/A,#N/A,FALSE,"장축";#N/A,#N/A,FALSE,"4WD"}</definedName>
    <definedName name="설변" localSheetId="1" hidden="1">{#N/A,#N/A,FALSE,"단축1";#N/A,#N/A,FALSE,"단축2";#N/A,#N/A,FALSE,"단축3";#N/A,#N/A,FALSE,"장축";#N/A,#N/A,FALSE,"4WD"}</definedName>
    <definedName name="설변" hidden="1">{#N/A,#N/A,FALSE,"단축1";#N/A,#N/A,FALSE,"단축2";#N/A,#N/A,FALSE,"단축3";#N/A,#N/A,FALSE,"장축";#N/A,#N/A,FALSE,"4WD"}</definedName>
    <definedName name="설변요청" localSheetId="0" hidden="1">{#N/A,#N/A,FALSE,"단축1";#N/A,#N/A,FALSE,"단축2";#N/A,#N/A,FALSE,"단축3";#N/A,#N/A,FALSE,"장축";#N/A,#N/A,FALSE,"4WD"}</definedName>
    <definedName name="설변요청" localSheetId="1" hidden="1">{#N/A,#N/A,FALSE,"단축1";#N/A,#N/A,FALSE,"단축2";#N/A,#N/A,FALSE,"단축3";#N/A,#N/A,FALSE,"장축";#N/A,#N/A,FALSE,"4WD"}</definedName>
    <definedName name="설변요청" hidden="1">{#N/A,#N/A,FALSE,"단축1";#N/A,#N/A,FALSE,"단축2";#N/A,#N/A,FALSE,"단축3";#N/A,#N/A,FALSE,"장축";#N/A,#N/A,FALSE,"4WD"}</definedName>
    <definedName name="설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설비사양서4" localSheetId="0" hidden="1">{#N/A,#N/A,FALSE,"신규dep";#N/A,#N/A,FALSE,"신규dep-금형상각후";#N/A,#N/A,FALSE,"신규dep-연구비상각후";#N/A,#N/A,FALSE,"신규dep-기계,공구상각후"}</definedName>
    <definedName name="설비사양서4" localSheetId="1" hidden="1">{#N/A,#N/A,FALSE,"신규dep";#N/A,#N/A,FALSE,"신규dep-금형상각후";#N/A,#N/A,FALSE,"신규dep-연구비상각후";#N/A,#N/A,FALSE,"신규dep-기계,공구상각후"}</definedName>
    <definedName name="설비사양서4" hidden="1">{#N/A,#N/A,FALSE,"신규dep";#N/A,#N/A,FALSE,"신규dep-금형상각후";#N/A,#N/A,FALSE,"신규dep-연구비상각후";#N/A,#N/A,FALSE,"신규dep-기계,공구상각후"}</definedName>
    <definedName name="설비원가집계표" hidden="1">#REF!</definedName>
    <definedName name="설비절감방안" localSheetId="0" hidden="1">{#N/A,#N/A,FALSE,"단축1";#N/A,#N/A,FALSE,"단축2";#N/A,#N/A,FALSE,"단축3";#N/A,#N/A,FALSE,"장축";#N/A,#N/A,FALSE,"4WD"}</definedName>
    <definedName name="설비절감방안" localSheetId="1" hidden="1">{#N/A,#N/A,FALSE,"단축1";#N/A,#N/A,FALSE,"단축2";#N/A,#N/A,FALSE,"단축3";#N/A,#N/A,FALSE,"장축";#N/A,#N/A,FALSE,"4WD"}</definedName>
    <definedName name="설비절감방안" hidden="1">{#N/A,#N/A,FALSE,"단축1";#N/A,#N/A,FALSE,"단축2";#N/A,#N/A,FALSE,"단축3";#N/A,#N/A,FALSE,"장축";#N/A,#N/A,FALSE,"4WD"}</definedName>
    <definedName name="설비투자" localSheetId="0" hidden="1">{"'Sheet1'!$A$1:$G$29"}</definedName>
    <definedName name="설비투자" hidden="1">{"'Sheet1'!$A$1:$G$29"}</definedName>
    <definedName name="설설" localSheetId="0" hidden="1">{#N/A,#N/A,FALSE,"단축1";#N/A,#N/A,FALSE,"단축2";#N/A,#N/A,FALSE,"단축3";#N/A,#N/A,FALSE,"장축";#N/A,#N/A,FALSE,"4WD"}</definedName>
    <definedName name="설설" localSheetId="1" hidden="1">{#N/A,#N/A,FALSE,"단축1";#N/A,#N/A,FALSE,"단축2";#N/A,#N/A,FALSE,"단축3";#N/A,#N/A,FALSE,"장축";#N/A,#N/A,FALSE,"4WD"}</definedName>
    <definedName name="설설" hidden="1">{#N/A,#N/A,FALSE,"단축1";#N/A,#N/A,FALSE,"단축2";#N/A,#N/A,FALSE,"단축3";#N/A,#N/A,FALSE,"장축";#N/A,#N/A,FALSE,"4WD"}</definedName>
    <definedName name="설정2" localSheetId="0" hidden="1">{#N/A,#N/A,FALSE,"지침";#N/A,#N/A,FALSE,"환경분석";#N/A,#N/A,FALSE,"Sheet16"}</definedName>
    <definedName name="설정2" hidden="1">{#N/A,#N/A,FALSE,"지침";#N/A,#N/A,FALSE,"환경분석";#N/A,#N/A,FALSE,"Sheet16"}</definedName>
    <definedName name="설치일정" localSheetId="0" hidden="1">{#N/A,#N/A,FALSE,"단축1";#N/A,#N/A,FALSE,"단축2";#N/A,#N/A,FALSE,"단축3";#N/A,#N/A,FALSE,"장축";#N/A,#N/A,FALSE,"4WD"}</definedName>
    <definedName name="설치일정" localSheetId="1" hidden="1">{#N/A,#N/A,FALSE,"단축1";#N/A,#N/A,FALSE,"단축2";#N/A,#N/A,FALSE,"단축3";#N/A,#N/A,FALSE,"장축";#N/A,#N/A,FALSE,"4WD"}</definedName>
    <definedName name="설치일정" hidden="1">{#N/A,#N/A,FALSE,"단축1";#N/A,#N/A,FALSE,"단축2";#N/A,#N/A,FALSE,"단축3";#N/A,#N/A,FALSE,"장축";#N/A,#N/A,FALSE,"4WD"}</definedName>
    <definedName name="설투" localSheetId="0" hidden="1">{"'Sheet1'!$A$1:$G$29"}</definedName>
    <definedName name="설투" hidden="1">{"'Sheet1'!$A$1:$G$29"}</definedName>
    <definedName name="성" hidden="1">#REF!</definedName>
    <definedName name="성구" localSheetId="0" hidden="1">{#N/A,#N/A,FALSE,"단축1";#N/A,#N/A,FALSE,"단축2";#N/A,#N/A,FALSE,"단축3";#N/A,#N/A,FALSE,"장축";#N/A,#N/A,FALSE,"4WD"}</definedName>
    <definedName name="성구" localSheetId="1" hidden="1">{#N/A,#N/A,FALSE,"단축1";#N/A,#N/A,FALSE,"단축2";#N/A,#N/A,FALSE,"단축3";#N/A,#N/A,FALSE,"장축";#N/A,#N/A,FALSE,"4WD"}</definedName>
    <definedName name="성구" hidden="1">{#N/A,#N/A,FALSE,"단축1";#N/A,#N/A,FALSE,"단축2";#N/A,#N/A,FALSE,"단축3";#N/A,#N/A,FALSE,"장축";#N/A,#N/A,FALSE,"4WD"}</definedName>
    <definedName name="성능시험2" localSheetId="0" hidden="1">{#N/A,#N/A,FALSE,"단축1";#N/A,#N/A,FALSE,"단축2";#N/A,#N/A,FALSE,"단축3";#N/A,#N/A,FALSE,"장축";#N/A,#N/A,FALSE,"4WD"}</definedName>
    <definedName name="성능시험2" localSheetId="1" hidden="1">{#N/A,#N/A,FALSE,"단축1";#N/A,#N/A,FALSE,"단축2";#N/A,#N/A,FALSE,"단축3";#N/A,#N/A,FALSE,"장축";#N/A,#N/A,FALSE,"4WD"}</definedName>
    <definedName name="성능시험2" hidden="1">{#N/A,#N/A,FALSE,"단축1";#N/A,#N/A,FALSE,"단축2";#N/A,#N/A,FALSE,"단축3";#N/A,#N/A,FALSE,"장축";#N/A,#N/A,FALSE,"4WD"}</definedName>
    <definedName name="성명순">#REF!</definedName>
    <definedName name="성민기" localSheetId="0" hidden="1">{#N/A,#N/A,FALSE,"지침";#N/A,#N/A,FALSE,"환경분석";#N/A,#N/A,FALSE,"Sheet16"}</definedName>
    <definedName name="성민기" hidden="1">{#N/A,#N/A,FALSE,"지침";#N/A,#N/A,FALSE,"환경분석";#N/A,#N/A,FALSE,"Sheet16"}</definedName>
    <definedName name="성우" localSheetId="0" hidden="1">{#N/A,#N/A,FALSE,"단축1";#N/A,#N/A,FALSE,"단축2";#N/A,#N/A,FALSE,"단축3";#N/A,#N/A,FALSE,"장축";#N/A,#N/A,FALSE,"4WD"}</definedName>
    <definedName name="성우" localSheetId="1" hidden="1">{#N/A,#N/A,FALSE,"단축1";#N/A,#N/A,FALSE,"단축2";#N/A,#N/A,FALSE,"단축3";#N/A,#N/A,FALSE,"장축";#N/A,#N/A,FALSE,"4WD"}</definedName>
    <definedName name="성우" hidden="1">{#N/A,#N/A,FALSE,"단축1";#N/A,#N/A,FALSE,"단축2";#N/A,#N/A,FALSE,"단축3";#N/A,#N/A,FALSE,"장축";#N/A,#N/A,FALSE,"4WD"}</definedName>
    <definedName name="胜地" localSheetId="0" hidden="1">{#N/A,#N/A,FALSE,"단축1";#N/A,#N/A,FALSE,"단축2";#N/A,#N/A,FALSE,"단축3";#N/A,#N/A,FALSE,"장축";#N/A,#N/A,FALSE,"4WD"}</definedName>
    <definedName name="胜地" localSheetId="1" hidden="1">{#N/A,#N/A,FALSE,"단축1";#N/A,#N/A,FALSE,"단축2";#N/A,#N/A,FALSE,"단축3";#N/A,#N/A,FALSE,"장축";#N/A,#N/A,FALSE,"4WD"}</definedName>
    <definedName name="胜地" hidden="1">{#N/A,#N/A,FALSE,"단축1";#N/A,#N/A,FALSE,"단축2";#N/A,#N/A,FALSE,"단축3";#N/A,#N/A,FALSE,"장축";#N/A,#N/A,FALSE,"4WD"}</definedName>
    <definedName name="세" localSheetId="0" hidden="1">{#N/A,#N/A,FALSE,"지침";#N/A,#N/A,FALSE,"환경분석";#N/A,#N/A,FALSE,"Sheet16"}</definedName>
    <definedName name="세" hidden="1">{#N/A,#N/A,FALSE,"지침";#N/A,#N/A,FALSE,"환경분석";#N/A,#N/A,FALSE,"Sheet16"}</definedName>
    <definedName name="세_1" hidden="1">{#N/A,#N/A,TRUE,"생산";#N/A,#N/A,TRUE,"표지"}</definedName>
    <definedName name="세_2" hidden="1">{#N/A,#N/A,TRUE,"생산";#N/A,#N/A,TRUE,"표지"}</definedName>
    <definedName name="세_3" hidden="1">{#N/A,#N/A,TRUE,"생산";#N/A,#N/A,TRUE,"표지"}</definedName>
    <definedName name="세부" localSheetId="0" hidden="1">{#N/A,#N/A,FALSE,"96자동차사 계획";#N/A,#N/A,FALSE,"96자동차사 계획"}</definedName>
    <definedName name="세부" localSheetId="1" hidden="1">{#N/A,#N/A,FALSE,"96자동차사 계획";#N/A,#N/A,FALSE,"96자동차사 계획"}</definedName>
    <definedName name="세부" hidden="1">{#N/A,#N/A,FALSE,"96자동차사 계획";#N/A,#N/A,FALSE,"96자동차사 계획"}</definedName>
    <definedName name="세부1" localSheetId="0" hidden="1">{#N/A,#N/A,FALSE,"96자동차사 계획";#N/A,#N/A,FALSE,"96자동차사 계획"}</definedName>
    <definedName name="세부1" localSheetId="1" hidden="1">{#N/A,#N/A,FALSE,"96자동차사 계획";#N/A,#N/A,FALSE,"96자동차사 계획"}</definedName>
    <definedName name="세부1" hidden="1">{#N/A,#N/A,FALSE,"96자동차사 계획";#N/A,#N/A,FALSE,"96자동차사 계획"}</definedName>
    <definedName name="세부2" localSheetId="0" hidden="1">{#N/A,#N/A,FALSE,"96자동차사 계획";#N/A,#N/A,FALSE,"96자동차사 계획"}</definedName>
    <definedName name="세부2" localSheetId="1" hidden="1">{#N/A,#N/A,FALSE,"96자동차사 계획";#N/A,#N/A,FALSE,"96자동차사 계획"}</definedName>
    <definedName name="세부2" hidden="1">{#N/A,#N/A,FALSE,"96자동차사 계획";#N/A,#N/A,FALSE,"96자동차사 계획"}</definedName>
    <definedName name="세부3" localSheetId="0" hidden="1">{#N/A,#N/A,FALSE,"96자동차사 계획";#N/A,#N/A,FALSE,"96자동차사 계획"}</definedName>
    <definedName name="세부3" localSheetId="1" hidden="1">{#N/A,#N/A,FALSE,"96자동차사 계획";#N/A,#N/A,FALSE,"96자동차사 계획"}</definedName>
    <definedName name="세부3" hidden="1">{#N/A,#N/A,FALSE,"96자동차사 계획";#N/A,#N/A,FALSE,"96자동차사 계획"}</definedName>
    <definedName name="세부4" localSheetId="0" hidden="1">{#N/A,#N/A,FALSE,"96자동차사 계획";#N/A,#N/A,FALSE,"96자동차사 계획"}</definedName>
    <definedName name="세부4" localSheetId="1" hidden="1">{#N/A,#N/A,FALSE,"96자동차사 계획";#N/A,#N/A,FALSE,"96자동차사 계획"}</definedName>
    <definedName name="세부4" hidden="1">{#N/A,#N/A,FALSE,"96자동차사 계획";#N/A,#N/A,FALSE,"96자동차사 계획"}</definedName>
    <definedName name="세부5" localSheetId="0" hidden="1">{#N/A,#N/A,FALSE,"96자동차사 계획";#N/A,#N/A,FALSE,"96자동차사 계획"}</definedName>
    <definedName name="세부5" localSheetId="1" hidden="1">{#N/A,#N/A,FALSE,"96자동차사 계획";#N/A,#N/A,FALSE,"96자동차사 계획"}</definedName>
    <definedName name="세부5" hidden="1">{#N/A,#N/A,FALSE,"96자동차사 계획";#N/A,#N/A,FALSE,"96자동차사 계획"}</definedName>
    <definedName name="세부6" localSheetId="0" hidden="1">{#N/A,#N/A,FALSE,"96자동차사 계획";#N/A,#N/A,FALSE,"96자동차사 계획"}</definedName>
    <definedName name="세부6" localSheetId="1" hidden="1">{#N/A,#N/A,FALSE,"96자동차사 계획";#N/A,#N/A,FALSE,"96자동차사 계획"}</definedName>
    <definedName name="세부6" hidden="1">{#N/A,#N/A,FALSE,"96자동차사 계획";#N/A,#N/A,FALSE,"96자동차사 계획"}</definedName>
    <definedName name="세부6월" hidden="1">{#N/A,#N/A,FALSE,"단축1";#N/A,#N/A,FALSE,"단축2";#N/A,#N/A,FALSE,"단축3";#N/A,#N/A,FALSE,"장축";#N/A,#N/A,FALSE,"4WD"}</definedName>
    <definedName name="세부7" localSheetId="0" hidden="1">{#N/A,#N/A,FALSE,"96자동차사 계획";#N/A,#N/A,FALSE,"96자동차사 계획"}</definedName>
    <definedName name="세부7" localSheetId="1" hidden="1">{#N/A,#N/A,FALSE,"96자동차사 계획";#N/A,#N/A,FALSE,"96자동차사 계획"}</definedName>
    <definedName name="세부7" hidden="1">{#N/A,#N/A,FALSE,"96자동차사 계획";#N/A,#N/A,FALSE,"96자동차사 계획"}</definedName>
    <definedName name="세부LIST2" hidden="1">{#N/A,#N/A,FALSE,"단축1";#N/A,#N/A,FALSE,"단축2";#N/A,#N/A,FALSE,"단축3";#N/A,#N/A,FALSE,"장축";#N/A,#N/A,FALSE,"4WD"}</definedName>
    <definedName name="세부계정" localSheetId="0" hidden="1">{#N/A,#N/A,FALSE,"주요여수신";#N/A,#N/A,FALSE,"수신금리";#N/A,#N/A,FALSE,"대출금리";#N/A,#N/A,FALSE,"신규대출";#N/A,#N/A,FALSE,"총액대출"}</definedName>
    <definedName name="세부계정" localSheetId="1" hidden="1">{#N/A,#N/A,FALSE,"주요여수신";#N/A,#N/A,FALSE,"수신금리";#N/A,#N/A,FALSE,"대출금리";#N/A,#N/A,FALSE,"신규대출";#N/A,#N/A,FALSE,"총액대출"}</definedName>
    <definedName name="세부계정" hidden="1">{#N/A,#N/A,FALSE,"주요여수신";#N/A,#N/A,FALSE,"수신금리";#N/A,#N/A,FALSE,"대출금리";#N/A,#N/A,FALSE,"신규대출";#N/A,#N/A,FALSE,"총액대출"}</definedName>
    <definedName name="세부계획a" localSheetId="0" hidden="1">{#N/A,#N/A,FALSE,"96자동차사 계획";#N/A,#N/A,FALSE,"96자동차사 계획"}</definedName>
    <definedName name="세부계획a" localSheetId="1" hidden="1">{#N/A,#N/A,FALSE,"96자동차사 계획";#N/A,#N/A,FALSE,"96자동차사 계획"}</definedName>
    <definedName name="세부계획a" hidden="1">{#N/A,#N/A,FALSE,"96자동차사 계획";#N/A,#N/A,FALSE,"96자동차사 계획"}</definedName>
    <definedName name="세부계획b" localSheetId="0" hidden="1">{#N/A,#N/A,FALSE,"96자동차사 계획";#N/A,#N/A,FALSE,"96자동차사 계획"}</definedName>
    <definedName name="세부계획b" localSheetId="1" hidden="1">{#N/A,#N/A,FALSE,"96자동차사 계획";#N/A,#N/A,FALSE,"96자동차사 계획"}</definedName>
    <definedName name="세부계획b" hidden="1">{#N/A,#N/A,FALSE,"96자동차사 계획";#N/A,#N/A,FALSE,"96자동차사 계획"}</definedName>
    <definedName name="세부계획C" localSheetId="0" hidden="1">{#N/A,#N/A,FALSE,"96자동차사 계획";#N/A,#N/A,FALSE,"96자동차사 계획"}</definedName>
    <definedName name="세부계획C" localSheetId="1" hidden="1">{#N/A,#N/A,FALSE,"96자동차사 계획";#N/A,#N/A,FALSE,"96자동차사 계획"}</definedName>
    <definedName name="세부계획C" hidden="1">{#N/A,#N/A,FALSE,"96자동차사 계획";#N/A,#N/A,FALSE,"96자동차사 계획"}</definedName>
    <definedName name="세부계획D" localSheetId="0" hidden="1">{#N/A,#N/A,FALSE,"96자동차사 계획";#N/A,#N/A,FALSE,"96자동차사 계획"}</definedName>
    <definedName name="세부계획D" localSheetId="1" hidden="1">{#N/A,#N/A,FALSE,"96자동차사 계획";#N/A,#N/A,FALSE,"96자동차사 계획"}</definedName>
    <definedName name="세부계획D" hidden="1">{#N/A,#N/A,FALSE,"96자동차사 계획";#N/A,#N/A,FALSE,"96자동차사 계획"}</definedName>
    <definedName name="세부생산계획" localSheetId="0" hidden="1">{#N/A,#N/A,TRUE,"Y생산";#N/A,#N/A,TRUE,"Y판매";#N/A,#N/A,TRUE,"Y총물량";#N/A,#N/A,TRUE,"Y능력";#N/A,#N/A,TRUE,"YKD"}</definedName>
    <definedName name="세부생산계획" localSheetId="1" hidden="1">{#N/A,#N/A,TRUE,"Y생산";#N/A,#N/A,TRUE,"Y판매";#N/A,#N/A,TRUE,"Y총물량";#N/A,#N/A,TRUE,"Y능력";#N/A,#N/A,TRUE,"YKD"}</definedName>
    <definedName name="세부생산계획" hidden="1">{#N/A,#N/A,TRUE,"Y생산";#N/A,#N/A,TRUE,"Y판매";#N/A,#N/A,TRUE,"Y총물량";#N/A,#N/A,TRUE,"Y능력";#N/A,#N/A,TRUE,"YKD"}</definedName>
    <definedName name="세부일정" localSheetId="0" hidden="1">{#N/A,#N/A,FALSE,"단축1";#N/A,#N/A,FALSE,"단축2";#N/A,#N/A,FALSE,"단축3";#N/A,#N/A,FALSE,"장축";#N/A,#N/A,FALSE,"4WD"}</definedName>
    <definedName name="세부일정" localSheetId="1" hidden="1">{#N/A,#N/A,FALSE,"단축1";#N/A,#N/A,FALSE,"단축2";#N/A,#N/A,FALSE,"단축3";#N/A,#N/A,FALSE,"장축";#N/A,#N/A,FALSE,"4WD"}</definedName>
    <definedName name="세부일정" hidden="1">{#N/A,#N/A,FALSE,"단축1";#N/A,#N/A,FALSE,"단축2";#N/A,#N/A,FALSE,"단축3";#N/A,#N/A,FALSE,"장축";#N/A,#N/A,FALSE,"4WD"}</definedName>
    <definedName name="세부일정.1" localSheetId="0" hidden="1">{#N/A,#N/A,FALSE,"단축1";#N/A,#N/A,FALSE,"단축2";#N/A,#N/A,FALSE,"단축3";#N/A,#N/A,FALSE,"장축";#N/A,#N/A,FALSE,"4WD"}</definedName>
    <definedName name="세부일정.1" localSheetId="1" hidden="1">{#N/A,#N/A,FALSE,"단축1";#N/A,#N/A,FALSE,"단축2";#N/A,#N/A,FALSE,"단축3";#N/A,#N/A,FALSE,"장축";#N/A,#N/A,FALSE,"4WD"}</definedName>
    <definedName name="세부일정.1" hidden="1">{#N/A,#N/A,FALSE,"단축1";#N/A,#N/A,FALSE,"단축2";#N/A,#N/A,FALSE,"단축3";#N/A,#N/A,FALSE,"장축";#N/A,#N/A,FALSE,"4WD"}</definedName>
    <definedName name="세상">#REF!</definedName>
    <definedName name="세연">[159]TLCF!#REF!</definedName>
    <definedName name="세왕123" localSheetId="0" hidden="1">{#N/A,#N/A,FALSE,"단축1";#N/A,#N/A,FALSE,"단축2";#N/A,#N/A,FALSE,"단축3";#N/A,#N/A,FALSE,"장축";#N/A,#N/A,FALSE,"4WD"}</definedName>
    <definedName name="세왕123" localSheetId="1" hidden="1">{#N/A,#N/A,FALSE,"단축1";#N/A,#N/A,FALSE,"단축2";#N/A,#N/A,FALSE,"단축3";#N/A,#N/A,FALSE,"장축";#N/A,#N/A,FALSE,"4WD"}</definedName>
    <definedName name="세왕123" hidden="1">{#N/A,#N/A,FALSE,"단축1";#N/A,#N/A,FALSE,"단축2";#N/A,#N/A,FALSE,"단축3";#N/A,#N/A,FALSE,"장축";#N/A,#N/A,FALSE,"4WD"}</definedName>
    <definedName name="세전익익" localSheetId="0" hidden="1">{#N/A,#N/A,FALSE,"지침";#N/A,#N/A,FALSE,"환경분석";#N/A,#N/A,FALSE,"Sheet16"}</definedName>
    <definedName name="세전익익" hidden="1">{#N/A,#N/A,FALSE,"지침";#N/A,#N/A,FALSE,"환경분석";#N/A,#N/A,FALSE,"Sheet16"}</definedName>
    <definedName name="세피아축소" localSheetId="0" hidden="1">{#N/A,#N/A,TRUE,"Y생산";#N/A,#N/A,TRUE,"Y판매";#N/A,#N/A,TRUE,"Y총물량";#N/A,#N/A,TRUE,"Y능력";#N/A,#N/A,TRUE,"YKD"}</definedName>
    <definedName name="세피아축소" localSheetId="1" hidden="1">{#N/A,#N/A,TRUE,"Y생산";#N/A,#N/A,TRUE,"Y판매";#N/A,#N/A,TRUE,"Y총물량";#N/A,#N/A,TRUE,"Y능력";#N/A,#N/A,TRUE,"YKD"}</definedName>
    <definedName name="세피아축소" hidden="1">{#N/A,#N/A,TRUE,"Y생산";#N/A,#N/A,TRUE,"Y판매";#N/A,#N/A,TRUE,"Y총물량";#N/A,#N/A,TRUE,"Y능력";#N/A,#N/A,TRUE,"YKD"}</definedName>
    <definedName name="센타" localSheetId="0" hidden="1">{#N/A,#N/A,FALSE,"단축1";#N/A,#N/A,FALSE,"단축2";#N/A,#N/A,FALSE,"단축3";#N/A,#N/A,FALSE,"장축";#N/A,#N/A,FALSE,"4WD"}</definedName>
    <definedName name="센타" localSheetId="1" hidden="1">{#N/A,#N/A,FALSE,"단축1";#N/A,#N/A,FALSE,"단축2";#N/A,#N/A,FALSE,"단축3";#N/A,#N/A,FALSE,"장축";#N/A,#N/A,FALSE,"4WD"}</definedName>
    <definedName name="센타" hidden="1">{#N/A,#N/A,FALSE,"단축1";#N/A,#N/A,FALSE,"단축2";#N/A,#N/A,FALSE,"단축3";#N/A,#N/A,FALSE,"장축";#N/A,#N/A,FALSE,"4WD"}</definedName>
    <definedName name="셀리카" localSheetId="0" hidden="1">#REF!</definedName>
    <definedName name="셀리카" localSheetId="1" hidden="1">#REF!</definedName>
    <definedName name="셀리카" hidden="1">#REF!</definedName>
    <definedName name="셀연결">[99]표지!$C$55</definedName>
    <definedName name="셔ㅑ" hidden="1">{#N/A,#N/A,FALSE,"손익표지";#N/A,#N/A,FALSE,"손익계산";#N/A,#N/A,FALSE,"일반관리비";#N/A,#N/A,FALSE,"영업외수익";#N/A,#N/A,FALSE,"영업외비용";#N/A,#N/A,FALSE,"매출액";#N/A,#N/A,FALSE,"요약손익";#N/A,#N/A,FALSE,"요약대차";#N/A,#N/A,FALSE,"매출채권현황";#N/A,#N/A,FALSE,"매출채권명세"}</definedName>
    <definedName name="소" hidden="1">{#N/A,#N/A,FALSE,"손익표지";#N/A,#N/A,FALSE,"손익계산";#N/A,#N/A,FALSE,"일반관리비";#N/A,#N/A,FALSE,"영업외수익";#N/A,#N/A,FALSE,"영업외비용";#N/A,#N/A,FALSE,"매출액";#N/A,#N/A,FALSE,"요약손익";#N/A,#N/A,FALSE,"요약대차";#N/A,#N/A,FALSE,"매출채권현황";#N/A,#N/A,FALSE,"매출채권명세"}</definedName>
    <definedName name="소계1" localSheetId="0">#REF!</definedName>
    <definedName name="소계1">#REF!</definedName>
    <definedName name="소계10" localSheetId="0">#REF!</definedName>
    <definedName name="소계10">#REF!</definedName>
    <definedName name="소계11" localSheetId="0">#REF!</definedName>
    <definedName name="소계11">#REF!</definedName>
    <definedName name="소계12">#REF!</definedName>
    <definedName name="소계13">#REF!</definedName>
    <definedName name="소계14">#REF!</definedName>
    <definedName name="소계15">#REF!</definedName>
    <definedName name="소계16">#REF!</definedName>
    <definedName name="소계17">#REF!</definedName>
    <definedName name="소계18">#REF!</definedName>
    <definedName name="소계19">#REF!</definedName>
    <definedName name="소계2">#REF!</definedName>
    <definedName name="소계20">#REF!</definedName>
    <definedName name="소계21">#REF!</definedName>
    <definedName name="소계22">#REF!</definedName>
    <definedName name="소계23">#REF!</definedName>
    <definedName name="소계24">#REF!</definedName>
    <definedName name="소계25">#REF!</definedName>
    <definedName name="소계26">#REF!</definedName>
    <definedName name="소계27">#REF!</definedName>
    <definedName name="소계28">#REF!</definedName>
    <definedName name="소계29">#REF!</definedName>
    <definedName name="소계3">#REF!</definedName>
    <definedName name="소계30">#REF!</definedName>
    <definedName name="소계31">#REF!</definedName>
    <definedName name="소계32">#REF!</definedName>
    <definedName name="소계33">#REF!</definedName>
    <definedName name="소계34">#REF!</definedName>
    <definedName name="소계35">#REF!</definedName>
    <definedName name="소계36">#REF!</definedName>
    <definedName name="소계37">#REF!</definedName>
    <definedName name="소계38">#REF!</definedName>
    <definedName name="소계39">#REF!</definedName>
    <definedName name="소계4">#REF!</definedName>
    <definedName name="소계40">#REF!</definedName>
    <definedName name="소계41">#REF!</definedName>
    <definedName name="소계42">#REF!</definedName>
    <definedName name="소계43">#REF!</definedName>
    <definedName name="소계44">#REF!</definedName>
    <definedName name="소계45">#REF!</definedName>
    <definedName name="소계46">#REF!</definedName>
    <definedName name="소계47">#REF!</definedName>
    <definedName name="소계48">#REF!</definedName>
    <definedName name="소계49">#REF!</definedName>
    <definedName name="소계5">#REF!</definedName>
    <definedName name="소계50">#REF!</definedName>
    <definedName name="소계51">#REF!</definedName>
    <definedName name="소계52">#REF!</definedName>
    <definedName name="소계53">#REF!</definedName>
    <definedName name="소계6">#REF!</definedName>
    <definedName name="소계7">#REF!</definedName>
    <definedName name="소계8">#REF!</definedName>
    <definedName name="소계9">#REF!</definedName>
    <definedName name="소득금액" hidden="1">{#N/A,#N/A,FALSE,"UNIT";#N/A,#N/A,FALSE,"UNIT";#N/A,#N/A,FALSE,"계정"}</definedName>
    <definedName name="소득금액_1" hidden="1">{#N/A,#N/A,FALSE,"UNIT";#N/A,#N/A,FALSE,"UNIT";#N/A,#N/A,FALSE,"계정"}</definedName>
    <definedName name="소득금액_2" hidden="1">{#N/A,#N/A,FALSE,"UNIT";#N/A,#N/A,FALSE,"UNIT";#N/A,#N/A,FALSE,"계정"}</definedName>
    <definedName name="소득금액_3" hidden="1">{#N/A,#N/A,FALSE,"UNIT";#N/A,#N/A,FALSE,"UNIT";#N/A,#N/A,FALSE,"계정"}</definedName>
    <definedName name="소득금액2000" hidden="1">{#N/A,#N/A,FALSE,"UNIT";#N/A,#N/A,FALSE,"UNIT";#N/A,#N/A,FALSE,"계정"}</definedName>
    <definedName name="소득금액2000_1" hidden="1">{#N/A,#N/A,FALSE,"UNIT";#N/A,#N/A,FALSE,"UNIT";#N/A,#N/A,FALSE,"계정"}</definedName>
    <definedName name="소득금액2000_2" hidden="1">{#N/A,#N/A,FALSE,"UNIT";#N/A,#N/A,FALSE,"UNIT";#N/A,#N/A,FALSE,"계정"}</definedName>
    <definedName name="소득금액2000_3" hidden="1">{#N/A,#N/A,FALSE,"UNIT";#N/A,#N/A,FALSE,"UNIT";#N/A,#N/A,FALSE,"계정"}</definedName>
    <definedName name="소로" hidden="1">{#N/A,#N/A,FALSE,"단축1";#N/A,#N/A,FALSE,"단축2";#N/A,#N/A,FALSE,"단축3";#N/A,#N/A,FALSE,"장축";#N/A,#N/A,FALSE,"4WD"}</definedName>
    <definedName name="소료량" hidden="1">{#N/A,#N/A,FALSE,"인원";#N/A,#N/A,FALSE,"비용2";#N/A,#N/A,FALSE,"비용1";#N/A,#N/A,FALSE,"비용";#N/A,#N/A,FALSE,"보증2";#N/A,#N/A,FALSE,"보증1";#N/A,#N/A,FALSE,"보증";#N/A,#N/A,FALSE,"손익1";#N/A,#N/A,FALSE,"손익";#N/A,#N/A,FALSE,"부서별매출";#N/A,#N/A,FALSE,"매출"}</definedName>
    <definedName name="소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소모량">#N/A</definedName>
    <definedName name="소뮨" localSheetId="0" hidden="1">{#N/A,#N/A,FALSE,"단축1";#N/A,#N/A,FALSE,"단축2";#N/A,#N/A,FALSE,"단축3";#N/A,#N/A,FALSE,"장축";#N/A,#N/A,FALSE,"4WD"}</definedName>
    <definedName name="소뮨" localSheetId="1" hidden="1">{#N/A,#N/A,FALSE,"단축1";#N/A,#N/A,FALSE,"단축2";#N/A,#N/A,FALSE,"단축3";#N/A,#N/A,FALSE,"장축";#N/A,#N/A,FALSE,"4WD"}</definedName>
    <definedName name="소뮨" hidden="1">{#N/A,#N/A,FALSE,"단축1";#N/A,#N/A,FALSE,"단축2";#N/A,#N/A,FALSE,"단축3";#N/A,#N/A,FALSE,"장축";#N/A,#N/A,FALSE,"4WD"}</definedName>
    <definedName name="소수점0자리" localSheetId="0">#REF!,#REF!,#REF!,#REF!,#REF!,#REF!</definedName>
    <definedName name="소수점0자리">#REF!,#REF!,#REF!,#REF!,#REF!,#REF!</definedName>
    <definedName name="소수점1자리">#REF!,#REF!,#REF!,#REF!,#REF!,#REF!</definedName>
    <definedName name="소요금액" localSheetId="0" hidden="1">{#N/A,#N/A,FALSE,"단축1";#N/A,#N/A,FALSE,"단축2";#N/A,#N/A,FALSE,"단축3";#N/A,#N/A,FALSE,"장축";#N/A,#N/A,FALSE,"4WD"}</definedName>
    <definedName name="소요금액" localSheetId="1" hidden="1">{#N/A,#N/A,FALSE,"단축1";#N/A,#N/A,FALSE,"단축2";#N/A,#N/A,FALSE,"단축3";#N/A,#N/A,FALSE,"장축";#N/A,#N/A,FALSE,"4WD"}</definedName>
    <definedName name="소요금액" hidden="1">{#N/A,#N/A,FALSE,"단축1";#N/A,#N/A,FALSE,"단축2";#N/A,#N/A,FALSE,"단축3";#N/A,#N/A,FALSE,"장축";#N/A,#N/A,FALSE,"4WD"}</definedName>
    <definedName name="소요기간" hidden="1">{#N/A,#N/A,FALSE,"정공"}</definedName>
    <definedName name="소재2" hidden="1">{#N/A,#N/A,FALSE,"단축1";#N/A,#N/A,FALSE,"단축2";#N/A,#N/A,FALSE,"단축3";#N/A,#N/A,FALSE,"장축";#N/A,#N/A,FALSE,"4WD"}</definedName>
    <definedName name="소재원가" hidden="1">{#N/A,#N/A,FALSE,"단축1";#N/A,#N/A,FALSE,"단축2";#N/A,#N/A,FALSE,"단축3";#N/A,#N/A,FALSE,"장축";#N/A,#N/A,FALSE,"4WD"}</definedName>
    <definedName name="소하디자인" hidden="1">{#N/A,#N/A,FALSE,"단축1";#N/A,#N/A,FALSE,"단축2";#N/A,#N/A,FALSE,"단축3";#N/A,#N/A,FALSE,"장축";#N/A,#N/A,FALSE,"4WD"}</definedName>
    <definedName name="소하프로젝트" localSheetId="0" hidden="1">{#N/A,#N/A,FALSE,"단축1";#N/A,#N/A,FALSE,"단축2";#N/A,#N/A,FALSE,"단축3";#N/A,#N/A,FALSE,"장축";#N/A,#N/A,FALSE,"4WD"}</definedName>
    <definedName name="소하프로젝트" localSheetId="1" hidden="1">{#N/A,#N/A,FALSE,"단축1";#N/A,#N/A,FALSE,"단축2";#N/A,#N/A,FALSE,"단축3";#N/A,#N/A,FALSE,"장축";#N/A,#N/A,FALSE,"4WD"}</definedName>
    <definedName name="소하프로젝트" hidden="1">{#N/A,#N/A,FALSE,"단축1";#N/A,#N/A,FALSE,"단축2";#N/A,#N/A,FALSE,"단축3";#N/A,#N/A,FALSE,"장축";#N/A,#N/A,FALSE,"4WD"}</definedName>
    <definedName name="소화주철장판" localSheetId="0" hidden="1">{#N/A,#N/A,FALSE,"단축1";#N/A,#N/A,FALSE,"단축2";#N/A,#N/A,FALSE,"단축3";#N/A,#N/A,FALSE,"장축";#N/A,#N/A,FALSE,"4WD"}</definedName>
    <definedName name="소화주철장판" localSheetId="1" hidden="1">{#N/A,#N/A,FALSE,"단축1";#N/A,#N/A,FALSE,"단축2";#N/A,#N/A,FALSE,"단축3";#N/A,#N/A,FALSE,"장축";#N/A,#N/A,FALSE,"4WD"}</definedName>
    <definedName name="소화주철장판" hidden="1">{#N/A,#N/A,FALSE,"단축1";#N/A,#N/A,FALSE,"단축2";#N/A,#N/A,FALSE,"단축3";#N/A,#N/A,FALSE,"장축";#N/A,#N/A,FALSE,"4WD"}</definedName>
    <definedName name="속속ㄴㅅ">#REF!</definedName>
    <definedName name="손" localSheetId="0" hidden="1">{#N/A,#N/A,TRUE,"일정"}</definedName>
    <definedName name="손" localSheetId="1" hidden="1">{#N/A,#N/A,TRUE,"일정"}</definedName>
    <definedName name="손" hidden="1">{#N/A,#N/A,TRUE,"일정"}</definedName>
    <definedName name="손실" hidden="1">{#N/A,#N/A,FALSE,"1.CRITERIA";#N/A,#N/A,FALSE,"2.IS";#N/A,#N/A,FALSE,"3.BS";#N/A,#N/A,FALSE,"4.PER PL";#N/A,#N/A,FALSE,"5.INVESTMENT";#N/A,#N/A,FALSE,"6.공문";#N/A,#N/A,FALSE,"7.netinvest"}</definedName>
    <definedName name="손실금액1" localSheetId="0" hidden="1">{"'Sheet1'!$A$1:$G$29"}</definedName>
    <definedName name="손실금액1" hidden="1">{"'Sheet1'!$A$1:$G$29"}</definedName>
    <definedName name="손실금액2" localSheetId="0" hidden="1">{"'Sheet1'!$A$1:$G$29"}</definedName>
    <definedName name="손실금액2" hidden="1">{"'Sheet1'!$A$1:$G$29"}</definedName>
    <definedName name="손유석" localSheetId="0" hidden="1">{#N/A,#N/A,TRUE,"일정"}</definedName>
    <definedName name="손유석" localSheetId="1" hidden="1">{#N/A,#N/A,TRUE,"일정"}</definedName>
    <definedName name="손유석" hidden="1">{#N/A,#N/A,TRUE,"일정"}</definedName>
    <definedName name="손익" localSheetId="0" hidden="1">{#N/A,#N/A,TRUE,"Y생산";#N/A,#N/A,TRUE,"Y판매";#N/A,#N/A,TRUE,"Y총물량";#N/A,#N/A,TRUE,"Y능력";#N/A,#N/A,TRUE,"YKD"}</definedName>
    <definedName name="손익" localSheetId="1" hidden="1">{#N/A,#N/A,TRUE,"Y생산";#N/A,#N/A,TRUE,"Y판매";#N/A,#N/A,TRUE,"Y총물량";#N/A,#N/A,TRUE,"Y능력";#N/A,#N/A,TRUE,"YKD"}</definedName>
    <definedName name="손익" hidden="1">{#N/A,#N/A,TRUE,"Y생산";#N/A,#N/A,TRUE,"Y판매";#N/A,#N/A,TRUE,"Y총물량";#N/A,#N/A,TRUE,"Y능력";#N/A,#N/A,TRUE,"YKD"}</definedName>
    <definedName name="손익_1" hidden="1">{#N/A,#N/A,FALSE,"지침";#N/A,#N/A,FALSE,"환경분석";#N/A,#N/A,FALSE,"Sheet16"}</definedName>
    <definedName name="손익_2" hidden="1">{#N/A,#N/A,FALSE,"지침";#N/A,#N/A,FALSE,"환경분석";#N/A,#N/A,FALSE,"Sheet16"}</definedName>
    <definedName name="손익_3" hidden="1">{#N/A,#N/A,FALSE,"지침";#N/A,#N/A,FALSE,"환경분석";#N/A,#N/A,FALSE,"Sheet16"}</definedName>
    <definedName name="손익2" hidden="1">#REF!</definedName>
    <definedName name="손익222" hidden="1">{#N/A,#N/A,FALSE,"손익표지";#N/A,#N/A,FALSE,"손익계산";#N/A,#N/A,FALSE,"일반관리비";#N/A,#N/A,FALSE,"영업외수익";#N/A,#N/A,FALSE,"영업외비용";#N/A,#N/A,FALSE,"매출액";#N/A,#N/A,FALSE,"요약손익";#N/A,#N/A,FALSE,"요약대차";#N/A,#N/A,FALSE,"매출채권현황";#N/A,#N/A,FALSE,"매출채권명세"}</definedName>
    <definedName name="손익3" localSheetId="0" hidden="1">{#N/A,#N/A,FALSE,"지침";#N/A,#N/A,FALSE,"환경분석";#N/A,#N/A,FALSE,"Sheet16"}</definedName>
    <definedName name="손익3" hidden="1">{#N/A,#N/A,FALSE,"지침";#N/A,#N/A,FALSE,"환경분석";#N/A,#N/A,FALSE,"Sheet16"}</definedName>
    <definedName name="손익3_1" hidden="1">{#N/A,#N/A,FALSE,"UNIT";#N/A,#N/A,FALSE,"UNIT";#N/A,#N/A,FALSE,"계정"}</definedName>
    <definedName name="손익3_2" hidden="1">{#N/A,#N/A,FALSE,"UNIT";#N/A,#N/A,FALSE,"UNIT";#N/A,#N/A,FALSE,"계정"}</definedName>
    <definedName name="손익3_3" hidden="1">{#N/A,#N/A,FALSE,"UNIT";#N/A,#N/A,FALSE,"UNIT";#N/A,#N/A,FALSE,"계정"}</definedName>
    <definedName name="손익4" hidden="1">{#N/A,#N/A,FALSE,"손익표지";#N/A,#N/A,FALSE,"손익계산";#N/A,#N/A,FALSE,"일반관리비";#N/A,#N/A,FALSE,"영업외수익";#N/A,#N/A,FALSE,"영업외비용";#N/A,#N/A,FALSE,"매출액";#N/A,#N/A,FALSE,"요약손익";#N/A,#N/A,FALSE,"요약대차";#N/A,#N/A,FALSE,"매출채권현황";#N/A,#N/A,FALSE,"매출채권명세"}</definedName>
    <definedName name="손익계산" hidden="1">{#N/A,#N/A,FALSE,"정공"}</definedName>
    <definedName name="손익계산서" localSheetId="0" hidden="1">{#N/A,#N/A,FALSE,"지침";#N/A,#N/A,FALSE,"환경분석";#N/A,#N/A,FALSE,"Sheet16"}</definedName>
    <definedName name="손익계산서" hidden="1">{#N/A,#N/A,FALSE,"지침";#N/A,#N/A,FALSE,"환경분석";#N/A,#N/A,FALSE,"Sheet16"}</definedName>
    <definedName name="손익계산서_1" hidden="1">{#N/A,#N/A,FALSE,"지침";#N/A,#N/A,FALSE,"환경분석";#N/A,#N/A,FALSE,"Sheet16"}</definedName>
    <definedName name="손익계산서_2" hidden="1">{#N/A,#N/A,FALSE,"지침";#N/A,#N/A,FALSE,"환경분석";#N/A,#N/A,FALSE,"Sheet16"}</definedName>
    <definedName name="손익계산서_3" hidden="1">{#N/A,#N/A,FALSE,"지침";#N/A,#N/A,FALSE,"환경분석";#N/A,#N/A,FALSE,"Sheet16"}</definedName>
    <definedName name="손익계산서조정_04_12" hidden="1">{#N/A,#N/A,FALSE,"1.CRITERIA";#N/A,#N/A,FALSE,"2.IS";#N/A,#N/A,FALSE,"3.BS";#N/A,#N/A,FALSE,"4.PER PL";#N/A,#N/A,FALSE,"5.INVESTMENT";#N/A,#N/A,FALSE,"6.공문";#N/A,#N/A,FALSE,"7.netinvest"}</definedName>
    <definedName name="손익변경" localSheetId="0" hidden="1">{#N/A,#N/A,FALSE,"지침";#N/A,#N/A,FALSE,"환경분석";#N/A,#N/A,FALSE,"Sheet16"}</definedName>
    <definedName name="손익변경" hidden="1">{#N/A,#N/A,FALSE,"지침";#N/A,#N/A,FALSE,"환경분석";#N/A,#N/A,FALSE,"Sheet16"}</definedName>
    <definedName name="손익보" hidden="1">{#N/A,#N/A,FALSE,"손익표지";#N/A,#N/A,FALSE,"손익계산";#N/A,#N/A,FALSE,"일반관리비";#N/A,#N/A,FALSE,"영업외수익";#N/A,#N/A,FALSE,"영업외비용";#N/A,#N/A,FALSE,"매출액";#N/A,#N/A,FALSE,"요약손익";#N/A,#N/A,FALSE,"요약대차";#N/A,#N/A,FALSE,"매출채권현황";#N/A,#N/A,FALSE,"매출채권명세"}</definedName>
    <definedName name="손익보00" hidden="1">{#N/A,#N/A,FALSE,"손익표지";#N/A,#N/A,FALSE,"손익계산";#N/A,#N/A,FALSE,"일반관리비";#N/A,#N/A,FALSE,"영업외수익";#N/A,#N/A,FALSE,"영업외비용";#N/A,#N/A,FALSE,"매출액";#N/A,#N/A,FALSE,"요약손익";#N/A,#N/A,FALSE,"요약대차";#N/A,#N/A,FALSE,"매출채권현황";#N/A,#N/A,FALSE,"매출채권명세"}</definedName>
    <definedName name="손익보고" hidden="1">{#N/A,#N/A,FALSE,"손익표지";#N/A,#N/A,FALSE,"손익계산";#N/A,#N/A,FALSE,"일반관리비";#N/A,#N/A,FALSE,"영업외수익";#N/A,#N/A,FALSE,"영업외비용";#N/A,#N/A,FALSE,"매출액";#N/A,#N/A,FALSE,"요약손익";#N/A,#N/A,FALSE,"요약대차";#N/A,#N/A,FALSE,"매출채권현황";#N/A,#N/A,FALSE,"매출채권명세"}</definedName>
    <definedName name="손익보고00" hidden="1">{#N/A,#N/A,FALSE,"손익표지";#N/A,#N/A,FALSE,"손익계산";#N/A,#N/A,FALSE,"일반관리비";#N/A,#N/A,FALSE,"영업외수익";#N/A,#N/A,FALSE,"영업외비용";#N/A,#N/A,FALSE,"매출액";#N/A,#N/A,FALSE,"요약손익";#N/A,#N/A,FALSE,"요약대차";#N/A,#N/A,FALSE,"매출채권현황";#N/A,#N/A,FALSE,"매출채권명세"}</definedName>
    <definedName name="손익보고111" hidden="1">{#N/A,#N/A,FALSE,"손익표지";#N/A,#N/A,FALSE,"손익계산";#N/A,#N/A,FALSE,"일반관리비";#N/A,#N/A,FALSE,"영업외수익";#N/A,#N/A,FALSE,"영업외비용";#N/A,#N/A,FALSE,"매출액";#N/A,#N/A,FALSE,"요약손익";#N/A,#N/A,FALSE,"요약대차";#N/A,#N/A,FALSE,"매출채권현황";#N/A,#N/A,FALSE,"매출채권명세"}</definedName>
    <definedName name="손익보고5" hidden="1">{#N/A,#N/A,FALSE,"손익표지";#N/A,#N/A,FALSE,"손익계산";#N/A,#N/A,FALSE,"일반관리비";#N/A,#N/A,FALSE,"영업외수익";#N/A,#N/A,FALSE,"영업외비용";#N/A,#N/A,FALSE,"매출액";#N/A,#N/A,FALSE,"요약손익";#N/A,#N/A,FALSE,"요약대차";#N/A,#N/A,FALSE,"매출채권현황";#N/A,#N/A,FALSE,"매출채권명세"}</definedName>
    <definedName name="손익보고고" hidden="1">{#N/A,#N/A,FALSE,"손익표지";#N/A,#N/A,FALSE,"손익계산";#N/A,#N/A,FALSE,"일반관리비";#N/A,#N/A,FALSE,"영업외수익";#N/A,#N/A,FALSE,"영업외비용";#N/A,#N/A,FALSE,"매출액";#N/A,#N/A,FALSE,"요약손익";#N/A,#N/A,FALSE,"요약대차";#N/A,#N/A,FALSE,"매출채권현황";#N/A,#N/A,FALSE,"매출채권명세"}</definedName>
    <definedName name="손익보곡" hidden="1">{#N/A,#N/A,FALSE,"손익표지";#N/A,#N/A,FALSE,"손익계산";#N/A,#N/A,FALSE,"일반관리비";#N/A,#N/A,FALSE,"영업외수익";#N/A,#N/A,FALSE,"영업외비용";#N/A,#N/A,FALSE,"매출액";#N/A,#N/A,FALSE,"요약손익";#N/A,#N/A,FALSE,"요약대차";#N/A,#N/A,FALSE,"매출채권현황";#N/A,#N/A,FALSE,"매출채권명세"}</definedName>
    <definedName name="손익보골" hidden="1">{#N/A,#N/A,FALSE,"손익표지";#N/A,#N/A,FALSE,"손익계산";#N/A,#N/A,FALSE,"일반관리비";#N/A,#N/A,FALSE,"영업외수익";#N/A,#N/A,FALSE,"영업외비용";#N/A,#N/A,FALSE,"매출액";#N/A,#N/A,FALSE,"요약손익";#N/A,#N/A,FALSE,"요약대차";#N/A,#N/A,FALSE,"매출채권현황";#N/A,#N/A,FALSE,"매출채권명세"}</definedName>
    <definedName name="손익보곰" hidden="1">{#N/A,#N/A,FALSE,"손익표지";#N/A,#N/A,FALSE,"손익계산";#N/A,#N/A,FALSE,"일반관리비";#N/A,#N/A,FALSE,"영업외수익";#N/A,#N/A,FALSE,"영업외비용";#N/A,#N/A,FALSE,"매출액";#N/A,#N/A,FALSE,"요약손익";#N/A,#N/A,FALSE,"요약대차";#N/A,#N/A,FALSE,"매출채권현황";#N/A,#N/A,FALSE,"매출채권명세"}</definedName>
    <definedName name="손익보곱" hidden="1">{#N/A,#N/A,FALSE,"손익표지";#N/A,#N/A,FALSE,"손익계산";#N/A,#N/A,FALSE,"일반관리비";#N/A,#N/A,FALSE,"영업외수익";#N/A,#N/A,FALSE,"영업외비용";#N/A,#N/A,FALSE,"매출액";#N/A,#N/A,FALSE,"요약손익";#N/A,#N/A,FALSE,"요약대차";#N/A,#N/A,FALSE,"매출채권현황";#N/A,#N/A,FALSE,"매출채권명세"}</definedName>
    <definedName name="손익보공" hidden="1">{#N/A,#N/A,FALSE,"손익표지";#N/A,#N/A,FALSE,"손익계산";#N/A,#N/A,FALSE,"일반관리비";#N/A,#N/A,FALSE,"영업외수익";#N/A,#N/A,FALSE,"영업외비용";#N/A,#N/A,FALSE,"매출액";#N/A,#N/A,FALSE,"요약손익";#N/A,#N/A,FALSE,"요약대차";#N/A,#N/A,FALSE,"매출채권현황";#N/A,#N/A,FALSE,"매출채권명세"}</definedName>
    <definedName name="손익보곻" hidden="1">{#N/A,#N/A,FALSE,"손익표지";#N/A,#N/A,FALSE,"손익계산";#N/A,#N/A,FALSE,"일반관리비";#N/A,#N/A,FALSE,"영업외수익";#N/A,#N/A,FALSE,"영업외비용";#N/A,#N/A,FALSE,"매출액";#N/A,#N/A,FALSE,"요약손익";#N/A,#N/A,FALSE,"요약대차";#N/A,#N/A,FALSE,"매출채권현황";#N/A,#N/A,FALSE,"매출채권명세"}</definedName>
    <definedName name="손익보소" hidden="1">{#N/A,#N/A,FALSE,"손익표지";#N/A,#N/A,FALSE,"손익계산";#N/A,#N/A,FALSE,"일반관리비";#N/A,#N/A,FALSE,"영업외수익";#N/A,#N/A,FALSE,"영업외비용";#N/A,#N/A,FALSE,"매출액";#N/A,#N/A,FALSE,"요약손익";#N/A,#N/A,FALSE,"요약대차";#N/A,#N/A,FALSE,"매출채권현황";#N/A,#N/A,FALSE,"매출채권명세"}</definedName>
    <definedName name="손익보코" hidden="1">{#N/A,#N/A,FALSE,"손익표지";#N/A,#N/A,FALSE,"손익계산";#N/A,#N/A,FALSE,"일반관리비";#N/A,#N/A,FALSE,"영업외수익";#N/A,#N/A,FALSE,"영업외비용";#N/A,#N/A,FALSE,"매출액";#N/A,#N/A,FALSE,"요약손익";#N/A,#N/A,FALSE,"요약대차";#N/A,#N/A,FALSE,"매출채권현황";#N/A,#N/A,FALSE,"매출채권명세"}</definedName>
    <definedName name="손익분석"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손익예상" hidden="1">{#N/A,#N/A,FALSE,"UNIT";#N/A,#N/A,FALSE,"UNIT";#N/A,#N/A,FALSE,"계정"}</definedName>
    <definedName name="손익예상_1" hidden="1">{#N/A,#N/A,FALSE,"UNIT";#N/A,#N/A,FALSE,"UNIT";#N/A,#N/A,FALSE,"계정"}</definedName>
    <definedName name="손익예상_2" hidden="1">{#N/A,#N/A,FALSE,"UNIT";#N/A,#N/A,FALSE,"UNIT";#N/A,#N/A,FALSE,"계정"}</definedName>
    <definedName name="손익예상_3" hidden="1">{#N/A,#N/A,FALSE,"UNIT";#N/A,#N/A,FALSE,"UNIT";#N/A,#N/A,FALSE,"계정"}</definedName>
    <definedName name="손익총괄표3" hidden="1">{"'7'!$B$15:$D$32"}</definedName>
    <definedName name="솔" localSheetId="0" hidden="1">{#N/A,#N/A,FALSE,"단축1";#N/A,#N/A,FALSE,"단축2";#N/A,#N/A,FALSE,"단축3";#N/A,#N/A,FALSE,"장축";#N/A,#N/A,FALSE,"4WD"}</definedName>
    <definedName name="솔" localSheetId="1" hidden="1">{#N/A,#N/A,FALSE,"단축1";#N/A,#N/A,FALSE,"단축2";#N/A,#N/A,FALSE,"단축3";#N/A,#N/A,FALSE,"장축";#N/A,#N/A,FALSE,"4WD"}</definedName>
    <definedName name="솔" hidden="1">{#N/A,#N/A,FALSE,"단축1";#N/A,#N/A,FALSE,"단축2";#N/A,#N/A,FALSE,"단축3";#N/A,#N/A,FALSE,"장축";#N/A,#N/A,FALSE,"4WD"}</definedName>
    <definedName name="솔루션">'[89]부서별(배부후)_계획'!$B$33</definedName>
    <definedName name="솜ㅅㄱㄷ"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솟" hidden="1">{#N/A,#N/A,FALSE,"인원";#N/A,#N/A,FALSE,"비용2";#N/A,#N/A,FALSE,"비용1";#N/A,#N/A,FALSE,"비용";#N/A,#N/A,FALSE,"보증2";#N/A,#N/A,FALSE,"보증1";#N/A,#N/A,FALSE,"보증";#N/A,#N/A,FALSE,"손익1";#N/A,#N/A,FALSE,"손익";#N/A,#N/A,FALSE,"부서별매출";#N/A,#N/A,FALSE,"매출"}</definedName>
    <definedName name="송" localSheetId="0" hidden="1">{#N/A,#N/A,TRUE,"Y생산";#N/A,#N/A,TRUE,"Y판매";#N/A,#N/A,TRUE,"Y총물량";#N/A,#N/A,TRUE,"Y능력";#N/A,#N/A,TRUE,"YKD"}</definedName>
    <definedName name="송" localSheetId="1" hidden="1">{#N/A,#N/A,TRUE,"Y생산";#N/A,#N/A,TRUE,"Y판매";#N/A,#N/A,TRUE,"Y총물량";#N/A,#N/A,TRUE,"Y능력";#N/A,#N/A,TRUE,"YKD"}</definedName>
    <definedName name="송" hidden="1">{#N/A,#N/A,TRUE,"Y생산";#N/A,#N/A,TRUE,"Y판매";#N/A,#N/A,TRUE,"Y총물량";#N/A,#N/A,TRUE,"Y능력";#N/A,#N/A,TRUE,"YKD"}</definedName>
    <definedName name="송부용" hidden="1">#REF!</definedName>
    <definedName name="송성욱목표카드" hidden="1">{#N/A,#N/A,FALSE,"UNIT";#N/A,#N/A,FALSE,"UNIT";#N/A,#N/A,FALSE,"계정"}</definedName>
    <definedName name="송익" hidden="1">{#N/A,#N/A,FALSE,"정공"}</definedName>
    <definedName name="송창기" localSheetId="0" hidden="1">{#N/A,#N/A,TRUE,"Y생산";#N/A,#N/A,TRUE,"Y판매";#N/A,#N/A,TRUE,"Y총물량";#N/A,#N/A,TRUE,"Y능력";#N/A,#N/A,TRUE,"YKD"}</definedName>
    <definedName name="송창기" localSheetId="1" hidden="1">{#N/A,#N/A,TRUE,"Y생산";#N/A,#N/A,TRUE,"Y판매";#N/A,#N/A,TRUE,"Y총물량";#N/A,#N/A,TRUE,"Y능력";#N/A,#N/A,TRUE,"YKD"}</definedName>
    <definedName name="송창기" hidden="1">{#N/A,#N/A,TRUE,"Y생산";#N/A,#N/A,TRUE,"Y판매";#N/A,#N/A,TRUE,"Y총물량";#N/A,#N/A,TRUE,"Y능력";#N/A,#N/A,TRUE,"YKD"}</definedName>
    <definedName name="쇼교ㅛ">#REF!</definedName>
    <definedName name="쇼ㄷ쇼" hidden="1">{#N/A,#N/A,FALSE,"인원";#N/A,#N/A,FALSE,"비용2";#N/A,#N/A,FALSE,"비용1";#N/A,#N/A,FALSE,"비용";#N/A,#N/A,FALSE,"보증2";#N/A,#N/A,FALSE,"보증1";#N/A,#N/A,FALSE,"보증";#N/A,#N/A,FALSE,"손익1";#N/A,#N/A,FALSE,"손익";#N/A,#N/A,FALSE,"부서별매출";#N/A,#N/A,FALSE,"매출"}</definedName>
    <definedName name="쇼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쇼바2" localSheetId="0" hidden="1">{#N/A,#N/A,FALSE,"단축1";#N/A,#N/A,FALSE,"단축2";#N/A,#N/A,FALSE,"단축3";#N/A,#N/A,FALSE,"장축";#N/A,#N/A,FALSE,"4WD"}</definedName>
    <definedName name="쇼바2" localSheetId="1" hidden="1">{#N/A,#N/A,FALSE,"단축1";#N/A,#N/A,FALSE,"단축2";#N/A,#N/A,FALSE,"단축3";#N/A,#N/A,FALSE,"장축";#N/A,#N/A,FALSE,"4WD"}</definedName>
    <definedName name="쇼바2" hidden="1">{#N/A,#N/A,FALSE,"단축1";#N/A,#N/A,FALSE,"단축2";#N/A,#N/A,FALSE,"단축3";#N/A,#N/A,FALSE,"장축";#N/A,#N/A,FALSE,"4WD"}</definedName>
    <definedName name="쇼쇼쇼" localSheetId="0" hidden="1">{#N/A,#N/A,FALSE,"단축1";#N/A,#N/A,FALSE,"단축2";#N/A,#N/A,FALSE,"단축3";#N/A,#N/A,FALSE,"장축";#N/A,#N/A,FALSE,"4WD"}</definedName>
    <definedName name="쇼쇼쇼" localSheetId="1" hidden="1">{#N/A,#N/A,FALSE,"단축1";#N/A,#N/A,FALSE,"단축2";#N/A,#N/A,FALSE,"단축3";#N/A,#N/A,FALSE,"장축";#N/A,#N/A,FALSE,"4WD"}</definedName>
    <definedName name="쇼쇼쇼" hidden="1">{#N/A,#N/A,FALSE,"단축1";#N/A,#N/A,FALSE,"단축2";#N/A,#N/A,FALSE,"단축3";#N/A,#N/A,FALSE,"장축";#N/A,#N/A,FALSE,"4WD"}</definedName>
    <definedName name="쇼쇼쇼쇼쇼쇼쇼쇼쇼쇼" localSheetId="0" hidden="1">{#N/A,#N/A,FALSE,"단축1";#N/A,#N/A,FALSE,"단축2";#N/A,#N/A,FALSE,"단축3";#N/A,#N/A,FALSE,"장축";#N/A,#N/A,FALSE,"4WD"}</definedName>
    <definedName name="쇼쇼쇼쇼쇼쇼쇼쇼쇼쇼" localSheetId="1" hidden="1">{#N/A,#N/A,FALSE,"단축1";#N/A,#N/A,FALSE,"단축2";#N/A,#N/A,FALSE,"단축3";#N/A,#N/A,FALSE,"장축";#N/A,#N/A,FALSE,"4WD"}</definedName>
    <definedName name="쇼쇼쇼쇼쇼쇼쇼쇼쇼쇼" hidden="1">{#N/A,#N/A,FALSE,"단축1";#N/A,#N/A,FALSE,"단축2";#N/A,#N/A,FALSE,"단축3";#N/A,#N/A,FALSE,"장축";#N/A,#N/A,FALSE,"4WD"}</definedName>
    <definedName name="쇼ㅛ" localSheetId="0" hidden="1">{#N/A,#N/A,FALSE,"단축1";#N/A,#N/A,FALSE,"단축2";#N/A,#N/A,FALSE,"단축3";#N/A,#N/A,FALSE,"장축";#N/A,#N/A,FALSE,"4WD"}</definedName>
    <definedName name="쇼ㅛ" localSheetId="1" hidden="1">{#N/A,#N/A,FALSE,"단축1";#N/A,#N/A,FALSE,"단축2";#N/A,#N/A,FALSE,"단축3";#N/A,#N/A,FALSE,"장축";#N/A,#N/A,FALSE,"4WD"}</definedName>
    <definedName name="쇼ㅛ" hidden="1">{#N/A,#N/A,FALSE,"단축1";#N/A,#N/A,FALSE,"단축2";#N/A,#N/A,FALSE,"단축3";#N/A,#N/A,FALSE,"장축";#N/A,#N/A,FALSE,"4WD"}</definedName>
    <definedName name="쇼ㅛㄱ" localSheetId="0" hidden="1">{#N/A,#N/A,FALSE,"단축1";#N/A,#N/A,FALSE,"단축2";#N/A,#N/A,FALSE,"단축3";#N/A,#N/A,FALSE,"장축";#N/A,#N/A,FALSE,"4WD"}</definedName>
    <definedName name="쇼ㅛㄱ" localSheetId="1" hidden="1">{#N/A,#N/A,FALSE,"단축1";#N/A,#N/A,FALSE,"단축2";#N/A,#N/A,FALSE,"단축3";#N/A,#N/A,FALSE,"장축";#N/A,#N/A,FALSE,"4WD"}</definedName>
    <definedName name="쇼ㅛㄱ" hidden="1">{#N/A,#N/A,FALSE,"단축1";#N/A,#N/A,FALSE,"단축2";#N/A,#N/A,FALSE,"단축3";#N/A,#N/A,FALSE,"장축";#N/A,#N/A,FALSE,"4WD"}</definedName>
    <definedName name="수" localSheetId="0" hidden="1">{#N/A,#N/A,FALSE,"지침";#N/A,#N/A,FALSE,"환경분석";#N/A,#N/A,FALSE,"Sheet16"}</definedName>
    <definedName name="수" hidden="1">{#N/A,#N/A,FALSE,"지침";#N/A,#N/A,FALSE,"환경분석";#N/A,#N/A,FALSE,"Sheet16"}</definedName>
    <definedName name="수고" hidden="1">{#N/A,#N/A,FALSE,"기초2"}</definedName>
    <definedName name="수금" localSheetId="0">CAPEX!수금</definedName>
    <definedName name="수금">[0]!수금</definedName>
    <definedName name="수금13" hidden="1">{#N/A,#N/A,FALSE,"단축1";#N/A,#N/A,FALSE,"단축2";#N/A,#N/A,FALSE,"단축3";#N/A,#N/A,FALSE,"장축";#N/A,#N/A,FALSE,"4WD"}</definedName>
    <definedName name="수금차이분석" localSheetId="0">#REF!</definedName>
    <definedName name="수금차이분석">#REF!</definedName>
    <definedName name="수량산출" localSheetId="0">#REF!</definedName>
    <definedName name="수량산출">#REF!</definedName>
    <definedName name="수량조정율" localSheetId="0">#REF!</definedName>
    <definedName name="수량조정율">#REF!</definedName>
    <definedName name="수량집계표" hidden="1">{"'Firr(선)'!$AS$1:$AY$62","'Firr(사)'!$AS$1:$AY$62","'Firr(회)'!$AS$1:$AY$62","'Firr(선)'!$L$1:$V$62","'Firr(사)'!$L$1:$V$62","'Firr(회)'!$L$1:$V$62"}</definedName>
    <definedName name="수량집계표1" hidden="1">{"'Firr(선)'!$AS$1:$AY$62","'Firr(사)'!$AS$1:$AY$62","'Firr(회)'!$AS$1:$AY$62","'Firr(선)'!$L$1:$V$62","'Firr(사)'!$L$1:$V$62","'Firr(회)'!$L$1:$V$62"}</definedName>
    <definedName name="수량추정" hidden="1">{#N/A,#N/A,FALSE,"정공"}</definedName>
    <definedName name="수밀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수불" localSheetId="0">#REF!</definedName>
    <definedName name="수불">#REF!</definedName>
    <definedName name="수선비세부" hidden="1">#REF!</definedName>
    <definedName name="수수료계상">#REF!</definedName>
    <definedName name="수습">#REF!</definedName>
    <definedName name="수식" localSheetId="0">#REF!</definedName>
    <definedName name="수식">#REF!</definedName>
    <definedName name="수식E" localSheetId="0">#REF!</definedName>
    <definedName name="수식E">#REF!</definedName>
    <definedName name="수식제작성"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수율2" hidden="1">{#N/A,#N/A,FALSE,"단축1";#N/A,#N/A,FALSE,"단축2";#N/A,#N/A,FALSE,"단축3";#N/A,#N/A,FALSE,"장축";#N/A,#N/A,FALSE,"4WD"}</definedName>
    <definedName name="수익4속" localSheetId="0" hidden="1">{#N/A,#N/A,FALSE,"단축1";#N/A,#N/A,FALSE,"단축2";#N/A,#N/A,FALSE,"단축3";#N/A,#N/A,FALSE,"장축";#N/A,#N/A,FALSE,"4WD"}</definedName>
    <definedName name="수익4속" localSheetId="1" hidden="1">{#N/A,#N/A,FALSE,"단축1";#N/A,#N/A,FALSE,"단축2";#N/A,#N/A,FALSE,"단축3";#N/A,#N/A,FALSE,"장축";#N/A,#N/A,FALSE,"4WD"}</definedName>
    <definedName name="수익4속" hidden="1">{#N/A,#N/A,FALSE,"단축1";#N/A,#N/A,FALSE,"단축2";#N/A,#N/A,FALSE,"단축3";#N/A,#N/A,FALSE,"장축";#N/A,#N/A,FALSE,"4WD"}</definedName>
    <definedName name="수익율표">#REF!</definedName>
    <definedName name="수익증권" hidden="1">{#N/A,#N/A,FALSE,"거주자";#N/A,#N/A,FALSE,"증투F"}</definedName>
    <definedName name="수입검사" hidden="1">{#N/A,#N/A,FALSE,"삼진정공";#N/A,#N/A,FALSE,"영신금속";#N/A,#N/A,FALSE,"태양금속";#N/A,#N/A,FALSE,"진합정공";#N/A,#N/A,FALSE,"코리아";#N/A,#N/A,FALSE,"풍강금속";#N/A,#N/A,FALSE,"선일기계"}</definedName>
    <definedName name="수장" localSheetId="0" hidden="1">{#N/A,#N/A,FALSE,"지침";#N/A,#N/A,FALSE,"환경분석";#N/A,#N/A,FALSE,"Sheet16"}</definedName>
    <definedName name="수장" hidden="1">{#N/A,#N/A,FALSE,"지침";#N/A,#N/A,FALSE,"환경분석";#N/A,#N/A,FALSE,"Sheet16"}</definedName>
    <definedName name="수정" localSheetId="0" hidden="1">{#N/A,#N/A,TRUE,"일정"}</definedName>
    <definedName name="수정" localSheetId="1" hidden="1">{#N/A,#N/A,TRUE,"일정"}</definedName>
    <definedName name="수정" hidden="1">{"'Sheet1'!$A$1:$G$29"}</definedName>
    <definedName name="수정1" localSheetId="0" hidden="1">{#N/A,#N/A,FALSE,"단축1";#N/A,#N/A,FALSE,"단축2";#N/A,#N/A,FALSE,"단축3";#N/A,#N/A,FALSE,"장축";#N/A,#N/A,FALSE,"4WD"}</definedName>
    <definedName name="수정1" localSheetId="1" hidden="1">{#N/A,#N/A,FALSE,"단축1";#N/A,#N/A,FALSE,"단축2";#N/A,#N/A,FALSE,"단축3";#N/A,#N/A,FALSE,"장축";#N/A,#N/A,FALSE,"4WD"}</definedName>
    <definedName name="수정1" hidden="1">{#N/A,#N/A,FALSE,"단축1";#N/A,#N/A,FALSE,"단축2";#N/A,#N/A,FALSE,"단축3";#N/A,#N/A,FALSE,"장축";#N/A,#N/A,FALSE,"4WD"}</definedName>
    <definedName name="수정3" localSheetId="0" hidden="1">{#N/A,#N/A,FALSE,"단축1";#N/A,#N/A,FALSE,"단축2";#N/A,#N/A,FALSE,"단축3";#N/A,#N/A,FALSE,"장축";#N/A,#N/A,FALSE,"4WD"}</definedName>
    <definedName name="수정3" localSheetId="1" hidden="1">{#N/A,#N/A,FALSE,"단축1";#N/A,#N/A,FALSE,"단축2";#N/A,#N/A,FALSE,"단축3";#N/A,#N/A,FALSE,"장축";#N/A,#N/A,FALSE,"4WD"}</definedName>
    <definedName name="수정3" hidden="1">{#N/A,#N/A,FALSE,"단축1";#N/A,#N/A,FALSE,"단축2";#N/A,#N/A,FALSE,"단축3";#N/A,#N/A,FALSE,"장축";#N/A,#N/A,FALSE,"4WD"}</definedName>
    <definedName name="수정CF" hidden="1">{#N/A,#N/A,TRUE,"Summary";#N/A,#N/A,TRUE,"IS";#N/A,#N/A,TRUE,"Adj";#N/A,#N/A,TRUE,"BS";#N/A,#N/A,TRUE,"CF";#N/A,#N/A,TRUE,"Debt";#N/A,#N/A,TRUE,"IRR"}</definedName>
    <definedName name="수정계획2MP" hidden="1">#REF!</definedName>
    <definedName name="수정물량" localSheetId="0" hidden="1">{#N/A,#N/A,TRUE,"Y생산";#N/A,#N/A,TRUE,"Y판매";#N/A,#N/A,TRUE,"Y총물량";#N/A,#N/A,TRUE,"Y능력";#N/A,#N/A,TRUE,"YKD"}</definedName>
    <definedName name="수정물량" localSheetId="1" hidden="1">{#N/A,#N/A,TRUE,"Y생산";#N/A,#N/A,TRUE,"Y판매";#N/A,#N/A,TRUE,"Y총물량";#N/A,#N/A,TRUE,"Y능력";#N/A,#N/A,TRUE,"YKD"}</definedName>
    <definedName name="수정물량" hidden="1">{#N/A,#N/A,TRUE,"Y생산";#N/A,#N/A,TRUE,"Y판매";#N/A,#N/A,TRUE,"Y총물량";#N/A,#N/A,TRUE,"Y능력";#N/A,#N/A,TRUE,"YKD"}</definedName>
    <definedName name="수정사항" localSheetId="0" hidden="1">{#N/A,#N/A,FALSE,"BS";#N/A,#N/A,FALSE,"PL";#N/A,#N/A,FALSE,"처분";#N/A,#N/A,FALSE,"현금";#N/A,#N/A,FALSE,"매출";#N/A,#N/A,FALSE,"원가";#N/A,#N/A,FALSE,"경영"}</definedName>
    <definedName name="수정사항" hidden="1">{#N/A,#N/A,FALSE,"BS";#N/A,#N/A,FALSE,"PL";#N/A,#N/A,FALSE,"처분";#N/A,#N/A,FALSE,"현금";#N/A,#N/A,FALSE,"매출";#N/A,#N/A,FALSE,"원가";#N/A,#N/A,FALSE,"경영"}</definedName>
    <definedName name="수정사항_34분기" hidden="1">{#N/A,#N/A,FALSE,"매출이익"}</definedName>
    <definedName name="수정사항_34분기_1" hidden="1">{#N/A,#N/A,FALSE,"매출이익"}</definedName>
    <definedName name="수정사항_34분기_2" hidden="1">{#N/A,#N/A,FALSE,"매출이익"}</definedName>
    <definedName name="수정사항_34분기_3" hidden="1">{#N/A,#N/A,FALSE,"매출이익"}</definedName>
    <definedName name="수정사항1" localSheetId="0" hidden="1">{#N/A,#N/A,FALSE,"BS";#N/A,#N/A,FALSE,"PL";#N/A,#N/A,FALSE,"처분";#N/A,#N/A,FALSE,"현금";#N/A,#N/A,FALSE,"매출";#N/A,#N/A,FALSE,"원가";#N/A,#N/A,FALSE,"경영"}</definedName>
    <definedName name="수정사항1" hidden="1">{#N/A,#N/A,FALSE,"BS";#N/A,#N/A,FALSE,"PL";#N/A,#N/A,FALSE,"처분";#N/A,#N/A,FALSE,"현금";#N/A,#N/A,FALSE,"매출";#N/A,#N/A,FALSE,"원가";#N/A,#N/A,FALSE,"경영"}</definedName>
    <definedName name="수정사항2Q" hidden="1">#REF!</definedName>
    <definedName name="수정사항요약표" localSheetId="0" hidden="1">{#N/A,#N/A,FALSE,"BS";#N/A,#N/A,FALSE,"PL";#N/A,#N/A,FALSE,"처분";#N/A,#N/A,FALSE,"현금";#N/A,#N/A,FALSE,"매출";#N/A,#N/A,FALSE,"원가";#N/A,#N/A,FALSE,"경영"}</definedName>
    <definedName name="수정사항요약표" hidden="1">{#N/A,#N/A,FALSE,"BS";#N/A,#N/A,FALSE,"PL";#N/A,#N/A,FALSE,"처분";#N/A,#N/A,FALSE,"현금";#N/A,#N/A,FALSE,"매출";#N/A,#N/A,FALSE,"원가";#N/A,#N/A,FALSE,"경영"}</definedName>
    <definedName name="수정사항요약표2" localSheetId="0" hidden="1">{#N/A,#N/A,FALSE,"BS";#N/A,#N/A,FALSE,"PL";#N/A,#N/A,FALSE,"처분";#N/A,#N/A,FALSE,"현금";#N/A,#N/A,FALSE,"매출";#N/A,#N/A,FALSE,"원가";#N/A,#N/A,FALSE,"경영"}</definedName>
    <definedName name="수정사항요약표2" hidden="1">{#N/A,#N/A,FALSE,"BS";#N/A,#N/A,FALSE,"PL";#N/A,#N/A,FALSE,"처분";#N/A,#N/A,FALSE,"현금";#N/A,#N/A,FALSE,"매출";#N/A,#N/A,FALSE,"원가";#N/A,#N/A,FALSE,"경영"}</definedName>
    <definedName name="수정사항집계표" hidden="1">[164]상품입고집계!#REF!</definedName>
    <definedName name="수정손익" hidden="1">{#N/A,#N/A,FALSE,"정공"}</definedName>
    <definedName name="수정현금흐름표" hidden="1">{#N/A,#N/A,TRUE,"Summary";#N/A,#N/A,TRUE,"IS";#N/A,#N/A,TRUE,"Adj";#N/A,#N/A,TRUE,"BS";#N/A,#N/A,TRUE,"CF";#N/A,#N/A,TRUE,"Debt";#N/A,#N/A,TRUE,"IRR"}</definedName>
    <definedName name="수정현금흐름표_1" hidden="1">{#N/A,#N/A,TRUE,"Summary";#N/A,#N/A,TRUE,"IS";#N/A,#N/A,TRUE,"Adj";#N/A,#N/A,TRUE,"BS";#N/A,#N/A,TRUE,"CF";#N/A,#N/A,TRUE,"Debt";#N/A,#N/A,TRUE,"IRR"}</definedName>
    <definedName name="수정현금흐름표_2" hidden="1">{#N/A,#N/A,TRUE,"Summary";#N/A,#N/A,TRUE,"IS";#N/A,#N/A,TRUE,"Adj";#N/A,#N/A,TRUE,"BS";#N/A,#N/A,TRUE,"CF";#N/A,#N/A,TRUE,"Debt";#N/A,#N/A,TRUE,"IRR"}</definedName>
    <definedName name="수정현금흐름표_3" hidden="1">{#N/A,#N/A,TRUE,"Summary";#N/A,#N/A,TRUE,"IS";#N/A,#N/A,TRUE,"Adj";#N/A,#N/A,TRUE,"BS";#N/A,#N/A,TRUE,"CF";#N/A,#N/A,TRUE,"Debt";#N/A,#N/A,TRUE,"IRR"}</definedName>
    <definedName name="수정현금흐름표_pjh" hidden="1">{#N/A,#N/A,TRUE,"Summary";#N/A,#N/A,TRUE,"IS";#N/A,#N/A,TRUE,"Adj";#N/A,#N/A,TRUE,"BS";#N/A,#N/A,TRUE,"CF";#N/A,#N/A,TRUE,"Debt";#N/A,#N/A,TRUE,"IRR"}</definedName>
    <definedName name="수정현금흐름표2" hidden="1">{#N/A,#N/A,TRUE,"Summary";#N/A,#N/A,TRUE,"IS";#N/A,#N/A,TRUE,"Adj";#N/A,#N/A,TRUE,"BS";#N/A,#N/A,TRUE,"CF";#N/A,#N/A,TRUE,"Debt";#N/A,#N/A,TRUE,"IRR"}</definedName>
    <definedName name="수정현금흐름표2_1" hidden="1">{#N/A,#N/A,TRUE,"Summary";#N/A,#N/A,TRUE,"IS";#N/A,#N/A,TRUE,"Adj";#N/A,#N/A,TRUE,"BS";#N/A,#N/A,TRUE,"CF";#N/A,#N/A,TRUE,"Debt";#N/A,#N/A,TRUE,"IRR"}</definedName>
    <definedName name="수정현금흐름표2_2" hidden="1">{#N/A,#N/A,TRUE,"Summary";#N/A,#N/A,TRUE,"IS";#N/A,#N/A,TRUE,"Adj";#N/A,#N/A,TRUE,"BS";#N/A,#N/A,TRUE,"CF";#N/A,#N/A,TRUE,"Debt";#N/A,#N/A,TRUE,"IRR"}</definedName>
    <definedName name="수정현금흐름표2_3" hidden="1">{#N/A,#N/A,TRUE,"Summary";#N/A,#N/A,TRUE,"IS";#N/A,#N/A,TRUE,"Adj";#N/A,#N/A,TRUE,"BS";#N/A,#N/A,TRUE,"CF";#N/A,#N/A,TRUE,"Debt";#N/A,#N/A,TRUE,"IRR"}</definedName>
    <definedName name="수주">#N/A</definedName>
    <definedName name="수주계획" hidden="1">{#N/A,#N/A,FALSE,"손익표지";#N/A,#N/A,FALSE,"손익계산";#N/A,#N/A,FALSE,"일반관리비";#N/A,#N/A,FALSE,"영업외수익";#N/A,#N/A,FALSE,"영업외비용";#N/A,#N/A,FALSE,"매출액";#N/A,#N/A,FALSE,"요약손익";#N/A,#N/A,FALSE,"요약대차";#N/A,#N/A,FALSE,"매출채권현황";#N/A,#N/A,FALSE,"매출채권명세"}</definedName>
    <definedName name="수주내역" localSheetId="0" hidden="1">{"'표지'!$B$5"}</definedName>
    <definedName name="수주내역" hidden="1">{"'표지'!$B$5"}</definedName>
    <definedName name="수주실적" localSheetId="0" hidden="1">#REF!</definedName>
    <definedName name="수주실적" hidden="1">#REF!</definedName>
    <definedName name="수주일">#REF!</definedName>
    <definedName name="수철" localSheetId="0" hidden="1">{#N/A,#N/A,FALSE,"지침";#N/A,#N/A,FALSE,"환경분석";#N/A,#N/A,FALSE,"Sheet16"}</definedName>
    <definedName name="수철" hidden="1">{#N/A,#N/A,FALSE,"지침";#N/A,#N/A,FALSE,"환경분석";#N/A,#N/A,FALSE,"Sheet16"}</definedName>
    <definedName name="수출" localSheetId="0"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 localSheetId="1"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수출P2지원" localSheetId="0" hidden="1">{#N/A,#N/A,FALSE,"단축1";#N/A,#N/A,FALSE,"단축2";#N/A,#N/A,FALSE,"단축3";#N/A,#N/A,FALSE,"장축";#N/A,#N/A,FALSE,"4WD"}</definedName>
    <definedName name="수출P2지원" localSheetId="1" hidden="1">{#N/A,#N/A,FALSE,"단축1";#N/A,#N/A,FALSE,"단축2";#N/A,#N/A,FALSE,"단축3";#N/A,#N/A,FALSE,"장축";#N/A,#N/A,FALSE,"4WD"}</definedName>
    <definedName name="수출P2지원" hidden="1">{#N/A,#N/A,FALSE,"단축1";#N/A,#N/A,FALSE,"단축2";#N/A,#N/A,FALSE,"단축3";#N/A,#N/A,FALSE,"장축";#N/A,#N/A,FALSE,"4WD"}</definedName>
    <definedName name="수출경비">#REF!</definedName>
    <definedName name="수출오더현황12월" localSheetId="0" hidden="1">{#N/A,#N/A,TRUE,"Y생산";#N/A,#N/A,TRUE,"Y판매";#N/A,#N/A,TRUE,"Y총물량";#N/A,#N/A,TRUE,"Y능력";#N/A,#N/A,TRUE,"YKD"}</definedName>
    <definedName name="수출오더현황12월" localSheetId="1" hidden="1">{#N/A,#N/A,TRUE,"Y생산";#N/A,#N/A,TRUE,"Y판매";#N/A,#N/A,TRUE,"Y총물량";#N/A,#N/A,TRUE,"Y능력";#N/A,#N/A,TRUE,"YKD"}</definedName>
    <definedName name="수출오더현황12월" hidden="1">{#N/A,#N/A,TRUE,"Y생산";#N/A,#N/A,TRUE,"Y판매";#N/A,#N/A,TRUE,"Y총물량";#N/A,#N/A,TRUE,"Y능력";#N/A,#N/A,TRUE,"YKD"}</definedName>
    <definedName name="수출판촉비총괄" hidden="1">#N/A</definedName>
    <definedName name="수탁고">#REF!</definedName>
    <definedName name="수통" localSheetId="0" hidden="1">{#N/A,#N/A,FALSE,"단축1";#N/A,#N/A,FALSE,"단축2";#N/A,#N/A,FALSE,"단축3";#N/A,#N/A,FALSE,"장축";#N/A,#N/A,FALSE,"4WD"}</definedName>
    <definedName name="수통" localSheetId="1" hidden="1">{#N/A,#N/A,FALSE,"단축1";#N/A,#N/A,FALSE,"단축2";#N/A,#N/A,FALSE,"단축3";#N/A,#N/A,FALSE,"장축";#N/A,#N/A,FALSE,"4WD"}</definedName>
    <definedName name="수통" hidden="1">{#N/A,#N/A,FALSE,"단축1";#N/A,#N/A,FALSE,"단축2";#N/A,#N/A,FALSE,"단축3";#N/A,#N/A,FALSE,"장축";#N/A,#N/A,FALSE,"4WD"}</definedName>
    <definedName name="虽然" localSheetId="0" hidden="1">{#N/A,#N/A,FALSE,"단축1";#N/A,#N/A,FALSE,"단축2";#N/A,#N/A,FALSE,"단축3";#N/A,#N/A,FALSE,"장축";#N/A,#N/A,FALSE,"4WD"}</definedName>
    <definedName name="虽然" localSheetId="1" hidden="1">{#N/A,#N/A,FALSE,"단축1";#N/A,#N/A,FALSE,"단축2";#N/A,#N/A,FALSE,"단축3";#N/A,#N/A,FALSE,"장축";#N/A,#N/A,FALSE,"4WD"}</definedName>
    <definedName name="虽然" hidden="1">{#N/A,#N/A,FALSE,"단축1";#N/A,#N/A,FALSE,"단축2";#N/A,#N/A,FALSE,"단축3";#N/A,#N/A,FALSE,"장축";#N/A,#N/A,FALSE,"4WD"}</definedName>
    <definedName name="순">[165]최종보고1!#REF!</definedName>
    <definedName name="순서" localSheetId="0">#REF!</definedName>
    <definedName name="순서">#REF!</definedName>
    <definedName name="순섭" localSheetId="0" hidden="1">{#N/A,#N/A,FALSE,"지침";#N/A,#N/A,FALSE,"환경분석";#N/A,#N/A,FALSE,"Sheet16"}</definedName>
    <definedName name="순섭" hidden="1">{#N/A,#N/A,FALSE,"지침";#N/A,#N/A,FALSE,"환경분석";#N/A,#N/A,FALSE,"Sheet16"}</definedName>
    <definedName name="순위" hidden="1">'[46]폐기A1-6#'!#REF!</definedName>
    <definedName name="스" localSheetId="0">#REF!</definedName>
    <definedName name="스">#REF!</definedName>
    <definedName name="스_1" hidden="1">{#N/A,#N/A,TRUE,"생산";#N/A,#N/A,TRUE,"표지"}</definedName>
    <definedName name="스_2" hidden="1">{#N/A,#N/A,TRUE,"생산";#N/A,#N/A,TRUE,"표지"}</definedName>
    <definedName name="스_3" hidden="1">{#N/A,#N/A,TRUE,"생산";#N/A,#N/A,TRUE,"표지"}</definedName>
    <definedName name="스장" localSheetId="0">#REF!</definedName>
    <definedName name="스장">#REF!</definedName>
    <definedName name="스케" hidden="1">{#N/A,#N/A,FALSE,"신규dep";#N/A,#N/A,FALSE,"신규dep-금형상각후";#N/A,#N/A,FALSE,"신규dep-연구비상각후";#N/A,#N/A,FALSE,"신규dep-기계,공구상각후"}</definedName>
    <definedName name="스케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스케쥴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스케쥴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승" localSheetId="0" hidden="1">{#N/A,#N/A,FALSE,"지침";#N/A,#N/A,FALSE,"환경분석";#N/A,#N/A,FALSE,"Sheet16"}</definedName>
    <definedName name="승" hidden="1">{#N/A,#N/A,FALSE,"지침";#N/A,#N/A,FALSE,"환경분석";#N/A,#N/A,FALSE,"Sheet16"}</definedName>
    <definedName name="승민" hidden="1">{#N/A,#N/A,FALSE,"KMC최종회의(7월) 자료"}</definedName>
    <definedName name="승암" localSheetId="0" hidden="1">{#N/A,#N/A,FALSE,"지침";#N/A,#N/A,FALSE,"환경분석";#N/A,#N/A,FALSE,"Sheet16"}</definedName>
    <definedName name="승암" hidden="1">{#N/A,#N/A,FALSE,"지침";#N/A,#N/A,FALSE,"환경분석";#N/A,#N/A,FALSE,"Sheet16"}</definedName>
    <definedName name="승용교" hidden="1">{#N/A,#N/A,FALSE,"2~8번"}</definedName>
    <definedName name="승인권한2" hidden="1">{#N/A,#N/A,FALSE,"단축1";#N/A,#N/A,FALSE,"단축2";#N/A,#N/A,FALSE,"단축3";#N/A,#N/A,FALSE,"장축";#N/A,#N/A,FALSE,"4WD"}</definedName>
    <definedName name="승인팀" hidden="1">{#N/A,#N/A,FALSE,"인원";#N/A,#N/A,FALSE,"비용2";#N/A,#N/A,FALSE,"비용1";#N/A,#N/A,FALSE,"비용";#N/A,#N/A,FALSE,"보증2";#N/A,#N/A,FALSE,"보증1";#N/A,#N/A,FALSE,"보증";#N/A,#N/A,FALSE,"손익1";#N/A,#N/A,FALSE,"손익";#N/A,#N/A,FALSE,"부서별매출";#N/A,#N/A,FALSE,"매출"}</definedName>
    <definedName name="시" localSheetId="0" hidden="1">{#N/A,#N/A,FALSE,"단축1";#N/A,#N/A,FALSE,"단축2";#N/A,#N/A,FALSE,"단축3";#N/A,#N/A,FALSE,"장축";#N/A,#N/A,FALSE,"4WD"}</definedName>
    <definedName name="시" localSheetId="1" hidden="1">{#N/A,#N/A,FALSE,"단축1";#N/A,#N/A,FALSE,"단축2";#N/A,#N/A,FALSE,"단축3";#N/A,#N/A,FALSE,"장축";#N/A,#N/A,FALSE,"4WD"}</definedName>
    <definedName name="시" hidden="1">{#N/A,#N/A,FALSE,"단축1";#N/A,#N/A,FALSE,"단축2";#N/A,#N/A,FALSE,"단축3";#N/A,#N/A,FALSE,"장축";#N/A,#N/A,FALSE,"4WD"}</definedName>
    <definedName name="시간" localSheetId="0" hidden="1">{#N/A,#N/A,TRUE,"Y생산";#N/A,#N/A,TRUE,"Y판매";#N/A,#N/A,TRUE,"Y총물량";#N/A,#N/A,TRUE,"Y능력";#N/A,#N/A,TRUE,"YKD"}</definedName>
    <definedName name="시간" localSheetId="1" hidden="1">{#N/A,#N/A,TRUE,"Y생산";#N/A,#N/A,TRUE,"Y판매";#N/A,#N/A,TRUE,"Y총물량";#N/A,#N/A,TRUE,"Y능력";#N/A,#N/A,TRUE,"YKD"}</definedName>
    <definedName name="시간" hidden="1">{#N/A,#N/A,TRUE,"Y생산";#N/A,#N/A,TRUE,"Y판매";#N/A,#N/A,TRUE,"Y총물량";#N/A,#N/A,TRUE,"Y능력";#N/A,#N/A,TRUE,"YKD"}</definedName>
    <definedName name="시경편" hidden="1">{#N/A,#N/A,FALSE,"단축1";#N/A,#N/A,FALSE,"단축2";#N/A,#N/A,FALSE,"단축3";#N/A,#N/A,FALSE,"장축";#N/A,#N/A,FALSE,"4WD"}</definedName>
    <definedName name="시공여유">#REF!</definedName>
    <definedName name="시그마1" localSheetId="0" hidden="1">{#N/A,#N/A,FALSE,"단축1";#N/A,#N/A,FALSE,"단축2";#N/A,#N/A,FALSE,"단축3";#N/A,#N/A,FALSE,"장축";#N/A,#N/A,FALSE,"4WD"}</definedName>
    <definedName name="시그마1" localSheetId="1" hidden="1">{#N/A,#N/A,FALSE,"단축1";#N/A,#N/A,FALSE,"단축2";#N/A,#N/A,FALSE,"단축3";#N/A,#N/A,FALSE,"장축";#N/A,#N/A,FALSE,"4WD"}</definedName>
    <definedName name="시그마1" hidden="1">{#N/A,#N/A,FALSE,"단축1";#N/A,#N/A,FALSE,"단축2";#N/A,#N/A,FALSE,"단축3";#N/A,#N/A,FALSE,"장축";#N/A,#N/A,FALSE,"4WD"}</definedName>
    <definedName name="시기조정" hidden="1">{#N/A,#N/A,FALSE,"인원";#N/A,#N/A,FALSE,"비용2";#N/A,#N/A,FALSE,"비용1";#N/A,#N/A,FALSE,"비용";#N/A,#N/A,FALSE,"보증2";#N/A,#N/A,FALSE,"보증1";#N/A,#N/A,FALSE,"보증";#N/A,#N/A,FALSE,"손익1";#N/A,#N/A,FALSE,"손익";#N/A,#N/A,FALSE,"부서별매출";#N/A,#N/A,FALSE,"매출"}</definedName>
    <definedName name="시리즈" localSheetId="0" hidden="1">{#N/A,#N/A,FALSE,"단축1";#N/A,#N/A,FALSE,"단축2";#N/A,#N/A,FALSE,"단축3";#N/A,#N/A,FALSE,"장축";#N/A,#N/A,FALSE,"4WD"}</definedName>
    <definedName name="시리즈" localSheetId="1" hidden="1">{#N/A,#N/A,FALSE,"단축1";#N/A,#N/A,FALSE,"단축2";#N/A,#N/A,FALSE,"단축3";#N/A,#N/A,FALSE,"장축";#N/A,#N/A,FALSE,"4WD"}</definedName>
    <definedName name="시리즈" hidden="1">{#N/A,#N/A,FALSE,"단축1";#N/A,#N/A,FALSE,"단축2";#N/A,#N/A,FALSE,"단축3";#N/A,#N/A,FALSE,"장축";#N/A,#N/A,FALSE,"4WD"}</definedName>
    <definedName name="시뮬레이션">#REF!</definedName>
    <definedName name="시비율">#REF!</definedName>
    <definedName name="시산표" localSheetId="0">#REF!</definedName>
    <definedName name="시산표">#REF!</definedName>
    <definedName name="시산표2" hidden="1">{#N/A,#N/A,FALSE,"BS";#N/A,#N/A,FALSE,"PL";#N/A,#N/A,FALSE,"처분";#N/A,#N/A,FALSE,"현금";#N/A,#N/A,FALSE,"매출";#N/A,#N/A,FALSE,"원가";#N/A,#N/A,FALSE,"경영"}</definedName>
    <definedName name="시설투자" hidden="1">{#N/A,#N/A,FALSE,"UNIT";#N/A,#N/A,FALSE,"UNIT";#N/A,#N/A,FALSE,"계정"}</definedName>
    <definedName name="시설투자2" localSheetId="0" hidden="1">{"'매출'!$A$1:$I$22"}</definedName>
    <definedName name="시설투자2" hidden="1">{"'매출'!$A$1:$I$22"}</definedName>
    <definedName name="시설투자계획_월별" hidden="1">{#N/A,#N/A,FALSE,"UNIT";#N/A,#N/A,FALSE,"UNIT";#N/A,#N/A,FALSE,"계정"}</definedName>
    <definedName name="시설투자총괄" hidden="1">{#N/A,#N/A,FALSE,"UNIT";#N/A,#N/A,FALSE,"UNIT";#N/A,#N/A,FALSE,"계정"}</definedName>
    <definedName name="시세계산">[100]CJE!$T$52</definedName>
    <definedName name="시스템" hidden="1">{#N/A,#N/A,FALSE,"UNIT";#N/A,#N/A,FALSE,"UNIT";#N/A,#N/A,FALSE,"계정"}</definedName>
    <definedName name="시작팀" localSheetId="0" hidden="1">{#N/A,#N/A,FALSE,"단축1";#N/A,#N/A,FALSE,"단축2";#N/A,#N/A,FALSE,"단축3";#N/A,#N/A,FALSE,"장축";#N/A,#N/A,FALSE,"4WD"}</definedName>
    <definedName name="시작팀" localSheetId="1" hidden="1">{#N/A,#N/A,FALSE,"단축1";#N/A,#N/A,FALSE,"단축2";#N/A,#N/A,FALSE,"단축3";#N/A,#N/A,FALSE,"장축";#N/A,#N/A,FALSE,"4WD"}</definedName>
    <definedName name="시작팀" hidden="1">{#N/A,#N/A,FALSE,"단축1";#N/A,#N/A,FALSE,"단축2";#N/A,#N/A,FALSE,"단축3";#N/A,#N/A,FALSE,"장축";#N/A,#N/A,FALSE,"4WD"}</definedName>
    <definedName name="시작품의서독촉MTG" localSheetId="0" hidden="1">{#N/A,#N/A,FALSE,"단축1";#N/A,#N/A,FALSE,"단축2";#N/A,#N/A,FALSE,"단축3";#N/A,#N/A,FALSE,"장축";#N/A,#N/A,FALSE,"4WD"}</definedName>
    <definedName name="시작품의서독촉MTG" localSheetId="1" hidden="1">{#N/A,#N/A,FALSE,"단축1";#N/A,#N/A,FALSE,"단축2";#N/A,#N/A,FALSE,"단축3";#N/A,#N/A,FALSE,"장축";#N/A,#N/A,FALSE,"4WD"}</definedName>
    <definedName name="시작품의서독촉MTG" hidden="1">{#N/A,#N/A,FALSE,"단축1";#N/A,#N/A,FALSE,"단축2";#N/A,#N/A,FALSE,"단축3";#N/A,#N/A,FALSE,"장축";#N/A,#N/A,FALSE,"4WD"}</definedName>
    <definedName name="시장" hidden="1">#REF!</definedName>
    <definedName name="시장동향" localSheetId="0" hidden="1">{#N/A,#N/A,TRUE,"Y생산";#N/A,#N/A,TRUE,"Y판매";#N/A,#N/A,TRUE,"Y총물량";#N/A,#N/A,TRUE,"Y능력";#N/A,#N/A,TRUE,"YKD"}</definedName>
    <definedName name="시장동향" localSheetId="1" hidden="1">{#N/A,#N/A,TRUE,"Y생산";#N/A,#N/A,TRUE,"Y판매";#N/A,#N/A,TRUE,"Y총물량";#N/A,#N/A,TRUE,"Y능력";#N/A,#N/A,TRUE,"YKD"}</definedName>
    <definedName name="시장동향" hidden="1">{#N/A,#N/A,TRUE,"Y생산";#N/A,#N/A,TRUE,"Y판매";#N/A,#N/A,TRUE,"Y총물량";#N/A,#N/A,TRUE,"Y능력";#N/A,#N/A,TRUE,"YKD"}</definedName>
    <definedName name="시트" hidden="1">{#N/A,#N/A,FALSE,"협조전";#N/A,#N/A,FALSE,"원가절감계획 ";#N/A,#N/A,FALSE,"항목별원가절감계획"}</definedName>
    <definedName name="시트자료1" hidden="1">#REF!</definedName>
    <definedName name="시트자료2" hidden="1">#REF!</definedName>
    <definedName name="시트자료3" hidden="1">#REF!</definedName>
    <definedName name="시트자료4" hidden="1">#REF!</definedName>
    <definedName name="시행" hidden="1">{#N/A,#N/A,FALSE,"현장 NCR 분석";#N/A,#N/A,FALSE,"현장품질감사";#N/A,#N/A,FALSE,"현장품질감사"}</definedName>
    <definedName name="시험일정p2" hidden="1">{#N/A,#N/A,FALSE,"단축1";#N/A,#N/A,FALSE,"단축2";#N/A,#N/A,FALSE,"단축3";#N/A,#N/A,FALSE,"장축";#N/A,#N/A,FALSE,"4WD"}</definedName>
    <definedName name="시험현황3" localSheetId="0" hidden="1">{#N/A,#N/A,FALSE,"단축1";#N/A,#N/A,FALSE,"단축2";#N/A,#N/A,FALSE,"단축3";#N/A,#N/A,FALSE,"장축";#N/A,#N/A,FALSE,"4WD"}</definedName>
    <definedName name="시험현황3" localSheetId="1" hidden="1">{#N/A,#N/A,FALSE,"단축1";#N/A,#N/A,FALSE,"단축2";#N/A,#N/A,FALSE,"단축3";#N/A,#N/A,FALSE,"장축";#N/A,#N/A,FALSE,"4WD"}</definedName>
    <definedName name="시험현황3" hidden="1">{#N/A,#N/A,FALSE,"단축1";#N/A,#N/A,FALSE,"단축2";#N/A,#N/A,FALSE,"단축3";#N/A,#N/A,FALSE,"장축";#N/A,#N/A,FALSE,"4WD"}</definedName>
    <definedName name="시화군대체">#REF!</definedName>
    <definedName name="식" hidden="1">{#N/A,#N/A,TRUE,"생산";#N/A,#N/A,TRUE,"표지"}</definedName>
    <definedName name="식_1" hidden="1">{#N/A,#N/A,TRUE,"생산";#N/A,#N/A,TRUE,"표지"}</definedName>
    <definedName name="식_2" hidden="1">{#N/A,#N/A,TRUE,"생산";#N/A,#N/A,TRUE,"표지"}</definedName>
    <definedName name="식_3" hidden="1">{#N/A,#N/A,TRUE,"생산";#N/A,#N/A,TRUE,"표지"}</definedName>
    <definedName name="식대">4000+1500*2</definedName>
    <definedName name="신" localSheetId="0" hidden="1">{#N/A,#N/A,FALSE,"단축1";#N/A,#N/A,FALSE,"단축2";#N/A,#N/A,FALSE,"단축3";#N/A,#N/A,FALSE,"장축";#N/A,#N/A,FALSE,"4WD"}</definedName>
    <definedName name="신" localSheetId="1" hidden="1">{#N/A,#N/A,FALSE,"단축1";#N/A,#N/A,FALSE,"단축2";#N/A,#N/A,FALSE,"단축3";#N/A,#N/A,FALSE,"장축";#N/A,#N/A,FALSE,"4WD"}</definedName>
    <definedName name="신" hidden="1">{#N/A,#N/A,FALSE,"단축1";#N/A,#N/A,FALSE,"단축2";#N/A,#N/A,FALSE,"단축3";#N/A,#N/A,FALSE,"장축";#N/A,#N/A,FALSE,"4WD"}</definedName>
    <definedName name="신AT종합" localSheetId="0" hidden="1">{#N/A,#N/A,FALSE,"단축1";#N/A,#N/A,FALSE,"단축2";#N/A,#N/A,FALSE,"단축3";#N/A,#N/A,FALSE,"장축";#N/A,#N/A,FALSE,"4WD"}</definedName>
    <definedName name="신AT종합" localSheetId="1" hidden="1">{#N/A,#N/A,FALSE,"단축1";#N/A,#N/A,FALSE,"단축2";#N/A,#N/A,FALSE,"단축3";#N/A,#N/A,FALSE,"장축";#N/A,#N/A,FALSE,"4WD"}</definedName>
    <definedName name="신AT종합" hidden="1">{#N/A,#N/A,FALSE,"단축1";#N/A,#N/A,FALSE,"단축2";#N/A,#N/A,FALSE,"단축3";#N/A,#N/A,FALSE,"장축";#N/A,#N/A,FALSE,"4WD"}</definedName>
    <definedName name="신규" localSheetId="0" hidden="1">{#N/A,#N/A,FALSE,"신규dep";#N/A,#N/A,FALSE,"신규dep-금형상각후";#N/A,#N/A,FALSE,"신규dep-연구비상각후";#N/A,#N/A,FALSE,"신규dep-기계,공구상각후"}</definedName>
    <definedName name="신규" localSheetId="1" hidden="1">{#N/A,#N/A,FALSE,"신규dep";#N/A,#N/A,FALSE,"신규dep-금형상각후";#N/A,#N/A,FALSE,"신규dep-연구비상각후";#N/A,#N/A,FALSE,"신규dep-기계,공구상각후"}</definedName>
    <definedName name="신규" hidden="1">{#N/A,#N/A,FALSE,"신규dep";#N/A,#N/A,FALSE,"신규dep-금형상각후";#N/A,#N/A,FALSE,"신규dep-연구비상각후";#N/A,#N/A,FALSE,"신규dep-기계,공구상각후"}</definedName>
    <definedName name="신규1" hidden="1">{#N/A,#N/A,FALSE,"원가검토서"}</definedName>
    <definedName name="신규3" hidden="1">{#N/A,#N/A,FALSE,"사업"}</definedName>
    <definedName name="신규4" hidden="1">{#N/A,#N/A,FALSE,"원가검토서"}</definedName>
    <definedName name="신규오일팬" localSheetId="0" hidden="1">{#N/A,#N/A,FALSE,"단축1";#N/A,#N/A,FALSE,"단축2";#N/A,#N/A,FALSE,"단축3";#N/A,#N/A,FALSE,"장축";#N/A,#N/A,FALSE,"4WD"}</definedName>
    <definedName name="신규오일팬" localSheetId="1" hidden="1">{#N/A,#N/A,FALSE,"단축1";#N/A,#N/A,FALSE,"단축2";#N/A,#N/A,FALSE,"단축3";#N/A,#N/A,FALSE,"장축";#N/A,#N/A,FALSE,"4WD"}</definedName>
    <definedName name="신규오일팬" hidden="1">{#N/A,#N/A,FALSE,"단축1";#N/A,#N/A,FALSE,"단축2";#N/A,#N/A,FALSE,"단축3";#N/A,#N/A,FALSE,"장축";#N/A,#N/A,FALSE,"4WD"}</definedName>
    <definedName name="신기술_신공법" localSheetId="0" hidden="1">{#N/A,#N/A,FALSE,"단축1";#N/A,#N/A,FALSE,"단축2";#N/A,#N/A,FALSE,"단축3";#N/A,#N/A,FALSE,"장축";#N/A,#N/A,FALSE,"4WD"}</definedName>
    <definedName name="신기술_신공법" localSheetId="1" hidden="1">{#N/A,#N/A,FALSE,"단축1";#N/A,#N/A,FALSE,"단축2";#N/A,#N/A,FALSE,"단축3";#N/A,#N/A,FALSE,"장축";#N/A,#N/A,FALSE,"4WD"}</definedName>
    <definedName name="신기술_신공법" hidden="1">{#N/A,#N/A,FALSE,"단축1";#N/A,#N/A,FALSE,"단축2";#N/A,#N/A,FALSE,"단축3";#N/A,#N/A,FALSE,"장축";#N/A,#N/A,FALSE,"4WD"}</definedName>
    <definedName name="신기술2" hidden="1">{#N/A,#N/A,FALSE,"단축1";#N/A,#N/A,FALSE,"단축2";#N/A,#N/A,FALSE,"단축3";#N/A,#N/A,FALSE,"장축";#N/A,#N/A,FALSE,"4WD"}</definedName>
    <definedName name="신동" localSheetId="0" hidden="1">{#N/A,#N/A,FALSE,"신규dep";#N/A,#N/A,FALSE,"신규dep-금형상각후";#N/A,#N/A,FALSE,"신규dep-연구비상각후";#N/A,#N/A,FALSE,"신규dep-기계,공구상각후"}</definedName>
    <definedName name="신동" localSheetId="1" hidden="1">{#N/A,#N/A,FALSE,"신규dep";#N/A,#N/A,FALSE,"신규dep-금형상각후";#N/A,#N/A,FALSE,"신규dep-연구비상각후";#N/A,#N/A,FALSE,"신규dep-기계,공구상각후"}</definedName>
    <definedName name="신동" hidden="1">{#N/A,#N/A,FALSE,"신규dep";#N/A,#N/A,FALSE,"신규dep-금형상각후";#N/A,#N/A,FALSE,"신규dep-연구비상각후";#N/A,#N/A,FALSE,"신규dep-기계,공구상각후"}</definedName>
    <definedName name="신동조" localSheetId="0" hidden="1">{#N/A,#N/A,FALSE,"신규dep";#N/A,#N/A,FALSE,"신규dep-금형상각후";#N/A,#N/A,FALSE,"신규dep-연구비상각후";#N/A,#N/A,FALSE,"신규dep-기계,공구상각후"}</definedName>
    <definedName name="신동조" localSheetId="1" hidden="1">{#N/A,#N/A,FALSE,"신규dep";#N/A,#N/A,FALSE,"신규dep-금형상각후";#N/A,#N/A,FALSE,"신규dep-연구비상각후";#N/A,#N/A,FALSE,"신규dep-기계,공구상각후"}</definedName>
    <definedName name="신동조" hidden="1">{#N/A,#N/A,FALSE,"신규dep";#N/A,#N/A,FALSE,"신규dep-금형상각후";#N/A,#N/A,FALSE,"신규dep-연구비상각후";#N/A,#N/A,FALSE,"신규dep-기계,공구상각후"}</definedName>
    <definedName name="신동좁" localSheetId="0" hidden="1">{#N/A,#N/A,FALSE,"단축1";#N/A,#N/A,FALSE,"단축2";#N/A,#N/A,FALSE,"단축3";#N/A,#N/A,FALSE,"장축";#N/A,#N/A,FALSE,"4WD"}</definedName>
    <definedName name="신동좁" localSheetId="1" hidden="1">{#N/A,#N/A,FALSE,"단축1";#N/A,#N/A,FALSE,"단축2";#N/A,#N/A,FALSE,"단축3";#N/A,#N/A,FALSE,"장축";#N/A,#N/A,FALSE,"4WD"}</definedName>
    <definedName name="신동좁" hidden="1">{#N/A,#N/A,FALSE,"단축1";#N/A,#N/A,FALSE,"단축2";#N/A,#N/A,FALSE,"단축3";#N/A,#N/A,FALSE,"장축";#N/A,#N/A,FALSE,"4WD"}</definedName>
    <definedName name="신세대종합" localSheetId="0" hidden="1">{#N/A,#N/A,FALSE,"단축1";#N/A,#N/A,FALSE,"단축2";#N/A,#N/A,FALSE,"단축3";#N/A,#N/A,FALSE,"장축";#N/A,#N/A,FALSE,"4WD"}</definedName>
    <definedName name="신세대종합" localSheetId="1" hidden="1">{#N/A,#N/A,FALSE,"단축1";#N/A,#N/A,FALSE,"단축2";#N/A,#N/A,FALSE,"단축3";#N/A,#N/A,FALSE,"장축";#N/A,#N/A,FALSE,"4WD"}</definedName>
    <definedName name="신세대종합" hidden="1">{#N/A,#N/A,FALSE,"단축1";#N/A,#N/A,FALSE,"단축2";#N/A,#N/A,FALSE,"단축3";#N/A,#N/A,FALSE,"장축";#N/A,#N/A,FALSE,"4WD"}</definedName>
    <definedName name="신영" localSheetId="0" hidden="1">{#N/A,#N/A,FALSE,"단축1";#N/A,#N/A,FALSE,"단축2";#N/A,#N/A,FALSE,"단축3";#N/A,#N/A,FALSE,"장축";#N/A,#N/A,FALSE,"4WD"}</definedName>
    <definedName name="신영" localSheetId="1" hidden="1">{#N/A,#N/A,FALSE,"단축1";#N/A,#N/A,FALSE,"단축2";#N/A,#N/A,FALSE,"단축3";#N/A,#N/A,FALSE,"장축";#N/A,#N/A,FALSE,"4WD"}</definedName>
    <definedName name="신영" hidden="1">{#N/A,#N/A,FALSE,"단축1";#N/A,#N/A,FALSE,"단축2";#N/A,#N/A,FALSE,"단축3";#N/A,#N/A,FALSE,"장축";#N/A,#N/A,FALSE,"4WD"}</definedName>
    <definedName name="신영통3" localSheetId="0" hidden="1">{"'표지'!$B$5"}</definedName>
    <definedName name="신영통3" hidden="1">{"'표지'!$B$5"}</definedName>
    <definedName name="신용" localSheetId="0" hidden="1">{#N/A,#N/A,FALSE,"인원";#N/A,#N/A,FALSE,"비용2";#N/A,#N/A,FALSE,"비용1";#N/A,#N/A,FALSE,"비용";#N/A,#N/A,FALSE,"보증2";#N/A,#N/A,FALSE,"보증1";#N/A,#N/A,FALSE,"보증";#N/A,#N/A,FALSE,"손익1";#N/A,#N/A,FALSE,"손익";#N/A,#N/A,FALSE,"부서별매출";#N/A,#N/A,FALSE,"매출"}</definedName>
    <definedName name="신용" localSheetId="1" hidden="1">{#N/A,#N/A,FALSE,"인원";#N/A,#N/A,FALSE,"비용2";#N/A,#N/A,FALSE,"비용1";#N/A,#N/A,FALSE,"비용";#N/A,#N/A,FALSE,"보증2";#N/A,#N/A,FALSE,"보증1";#N/A,#N/A,FALSE,"보증";#N/A,#N/A,FALSE,"손익1";#N/A,#N/A,FALSE,"손익";#N/A,#N/A,FALSE,"부서별매출";#N/A,#N/A,FALSE,"매출"}</definedName>
    <definedName name="신용" hidden="1">{#N/A,#N/A,FALSE,"인원";#N/A,#N/A,FALSE,"비용2";#N/A,#N/A,FALSE,"비용1";#N/A,#N/A,FALSE,"비용";#N/A,#N/A,FALSE,"보증2";#N/A,#N/A,FALSE,"보증1";#N/A,#N/A,FALSE,"보증";#N/A,#N/A,FALSE,"손익1";#N/A,#N/A,FALSE,"손익";#N/A,#N/A,FALSE,"부서별매출";#N/A,#N/A,FALSE,"매출"}</definedName>
    <definedName name="신용1" localSheetId="0" hidden="1">{#N/A,#N/A,FALSE,"인원";#N/A,#N/A,FALSE,"비용2";#N/A,#N/A,FALSE,"비용1";#N/A,#N/A,FALSE,"비용";#N/A,#N/A,FALSE,"보증2";#N/A,#N/A,FALSE,"보증1";#N/A,#N/A,FALSE,"보증";#N/A,#N/A,FALSE,"손익1";#N/A,#N/A,FALSE,"손익";#N/A,#N/A,FALSE,"부서별매출";#N/A,#N/A,FALSE,"매출"}</definedName>
    <definedName name="신용1" localSheetId="1" hidden="1">{#N/A,#N/A,FALSE,"인원";#N/A,#N/A,FALSE,"비용2";#N/A,#N/A,FALSE,"비용1";#N/A,#N/A,FALSE,"비용";#N/A,#N/A,FALSE,"보증2";#N/A,#N/A,FALSE,"보증1";#N/A,#N/A,FALSE,"보증";#N/A,#N/A,FALSE,"손익1";#N/A,#N/A,FALSE,"손익";#N/A,#N/A,FALSE,"부서별매출";#N/A,#N/A,FALSE,"매출"}</definedName>
    <definedName name="신용1" hidden="1">{#N/A,#N/A,FALSE,"인원";#N/A,#N/A,FALSE,"비용2";#N/A,#N/A,FALSE,"비용1";#N/A,#N/A,FALSE,"비용";#N/A,#N/A,FALSE,"보증2";#N/A,#N/A,FALSE,"보증1";#N/A,#N/A,FALSE,"보증";#N/A,#N/A,FALSE,"손익1";#N/A,#N/A,FALSE,"손익";#N/A,#N/A,FALSE,"부서별매출";#N/A,#N/A,FALSE,"매출"}</definedName>
    <definedName name="신용2" hidden="1">{#N/A,#N/A,FALSE,"인원";#N/A,#N/A,FALSE,"비용2";#N/A,#N/A,FALSE,"비용1";#N/A,#N/A,FALSE,"비용";#N/A,#N/A,FALSE,"보증2";#N/A,#N/A,FALSE,"보증1";#N/A,#N/A,FALSE,"보증";#N/A,#N/A,FALSE,"손익1";#N/A,#N/A,FALSE,"손익";#N/A,#N/A,FALSE,"부서별매출";#N/A,#N/A,FALSE,"매출"}</definedName>
    <definedName name="신용조사2">#REF!</definedName>
    <definedName name="신인도">#REF!</definedName>
    <definedName name="신장율배정">#REF!</definedName>
    <definedName name="신주발행비">#REF!</definedName>
    <definedName name="신차개발" localSheetId="0" hidden="1">{#N/A,#N/A,FALSE,"단축1";#N/A,#N/A,FALSE,"단축2";#N/A,#N/A,FALSE,"단축3";#N/A,#N/A,FALSE,"장축";#N/A,#N/A,FALSE,"4WD"}</definedName>
    <definedName name="신차개발" localSheetId="1" hidden="1">{#N/A,#N/A,FALSE,"단축1";#N/A,#N/A,FALSE,"단축2";#N/A,#N/A,FALSE,"단축3";#N/A,#N/A,FALSE,"장축";#N/A,#N/A,FALSE,"4WD"}</definedName>
    <definedName name="신차개발" hidden="1">{#N/A,#N/A,FALSE,"단축1";#N/A,#N/A,FALSE,"단축2";#N/A,#N/A,FALSE,"단축3";#N/A,#N/A,FALSE,"장축";#N/A,#N/A,FALSE,"4WD"}</definedName>
    <definedName name="신차품질일정" localSheetId="0" hidden="1">{#N/A,#N/A,FALSE,"단축1";#N/A,#N/A,FALSE,"단축2";#N/A,#N/A,FALSE,"단축3";#N/A,#N/A,FALSE,"장축";#N/A,#N/A,FALSE,"4WD"}</definedName>
    <definedName name="신차품질일정" localSheetId="1" hidden="1">{#N/A,#N/A,FALSE,"단축1";#N/A,#N/A,FALSE,"단축2";#N/A,#N/A,FALSE,"단축3";#N/A,#N/A,FALSE,"장축";#N/A,#N/A,FALSE,"4WD"}</definedName>
    <definedName name="신차품질일정" hidden="1">{#N/A,#N/A,FALSE,"단축1";#N/A,#N/A,FALSE,"단축2";#N/A,#N/A,FALSE,"단축3";#N/A,#N/A,FALSE,"장축";#N/A,#N/A,FALSE,"4WD"}</definedName>
    <definedName name="신청서제출">#REF!</definedName>
    <definedName name="신추진사업" localSheetId="0" hidden="1">{#N/A,#N/A,TRUE,"Y생산";#N/A,#N/A,TRUE,"Y판매";#N/A,#N/A,TRUE,"Y총물량";#N/A,#N/A,TRUE,"Y능력";#N/A,#N/A,TRUE,"YKD"}</definedName>
    <definedName name="신추진사업" localSheetId="1" hidden="1">{#N/A,#N/A,TRUE,"Y생산";#N/A,#N/A,TRUE,"Y판매";#N/A,#N/A,TRUE,"Y총물량";#N/A,#N/A,TRUE,"Y능력";#N/A,#N/A,TRUE,"YKD"}</definedName>
    <definedName name="신추진사업" hidden="1">{#N/A,#N/A,TRUE,"Y생산";#N/A,#N/A,TRUE,"Y판매";#N/A,#N/A,TRUE,"Y총물량";#N/A,#N/A,TRUE,"Y능력";#N/A,#N/A,TRUE,"YKD"}</definedName>
    <definedName name="실" localSheetId="0">#REF!</definedName>
    <definedName name="실">#REF!</definedName>
    <definedName name="실긴수2" localSheetId="0" hidden="1">{#N/A,#N/A,FALSE,"지침";#N/A,#N/A,FALSE,"환경분석";#N/A,#N/A,FALSE,"Sheet16"}</definedName>
    <definedName name="실긴수2" hidden="1">{#N/A,#N/A,FALSE,"지침";#N/A,#N/A,FALSE,"환경분석";#N/A,#N/A,FALSE,"Sheet16"}</definedName>
    <definedName name="실린더블록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린더블록칩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시" localSheetId="0" hidden="1">{#N/A,#N/A,FALSE,"단축1";#N/A,#N/A,FALSE,"단축2";#N/A,#N/A,FALSE,"단축3";#N/A,#N/A,FALSE,"장축";#N/A,#N/A,FALSE,"4WD"}</definedName>
    <definedName name="실시" localSheetId="1" hidden="1">{#N/A,#N/A,FALSE,"단축1";#N/A,#N/A,FALSE,"단축2";#N/A,#N/A,FALSE,"단축3";#N/A,#N/A,FALSE,"장축";#N/A,#N/A,FALSE,"4WD"}</definedName>
    <definedName name="실시" hidden="1">{#N/A,#N/A,FALSE,"단축1";#N/A,#N/A,FALSE,"단축2";#N/A,#N/A,FALSE,"단축3";#N/A,#N/A,FALSE,"장축";#N/A,#N/A,FALSE,"4WD"}</definedName>
    <definedName name="실적" localSheetId="0">#REF!</definedName>
    <definedName name="실적">#REF!</definedName>
    <definedName name="실적__2837억원" localSheetId="0">#REF!</definedName>
    <definedName name="실적__2837억원">#REF!</definedName>
    <definedName name="실적01년">#REF!</definedName>
    <definedName name="실적2" hidden="1">{#N/A,#N/A,TRUE,"일정"}</definedName>
    <definedName name="실적3"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3"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실적4월" hidden="1">{#N/A,#N/A,FALSE,"UNIT";#N/A,#N/A,FALSE,"UNIT";#N/A,#N/A,FALSE,"계정"}</definedName>
    <definedName name="실적4월_1" hidden="1">{#N/A,#N/A,FALSE,"UNIT";#N/A,#N/A,FALSE,"UNIT";#N/A,#N/A,FALSE,"계정"}</definedName>
    <definedName name="실적4월_2" hidden="1">{#N/A,#N/A,FALSE,"UNIT";#N/A,#N/A,FALSE,"UNIT";#N/A,#N/A,FALSE,"계정"}</definedName>
    <definedName name="실적4월_3" hidden="1">{#N/A,#N/A,FALSE,"UNIT";#N/A,#N/A,FALSE,"UNIT";#N/A,#N/A,FALSE,"계정"}</definedName>
    <definedName name="실적6월" hidden="1">{#N/A,#N/A,FALSE,"UNIT";#N/A,#N/A,FALSE,"UNIT";#N/A,#N/A,FALSE,"계정"}</definedName>
    <definedName name="실적6월_1" hidden="1">{#N/A,#N/A,FALSE,"UNIT";#N/A,#N/A,FALSE,"UNIT";#N/A,#N/A,FALSE,"계정"}</definedName>
    <definedName name="실적6월_2" hidden="1">{#N/A,#N/A,FALSE,"UNIT";#N/A,#N/A,FALSE,"UNIT";#N/A,#N/A,FALSE,"계정"}</definedName>
    <definedName name="실적6월_3" hidden="1">{#N/A,#N/A,FALSE,"UNIT";#N/A,#N/A,FALSE,"UNIT";#N/A,#N/A,FALSE,"계정"}</definedName>
    <definedName name="실적key" localSheetId="0">#REF!</definedName>
    <definedName name="실적key">#REF!</definedName>
    <definedName name="실적보고" localSheetId="0" hidden="1">{#N/A,#N/A,FALSE,"PART-1234-8-12-9(41)";#N/A,#N/A,FALSE,"PARTS-2(3)";#N/A,#N/A,FALSE,"VAN SYSTEM";#N/A,#N/A,FALSE,"PARTS-10(26)";#N/A,#N/A,FALSE,"PART-5-6-7-11(14)";#N/A,#N/A,FALSE,"PARTS-4(3)";#N/A,#N/A,FALSE,"PCLASS"}</definedName>
    <definedName name="실적보고" hidden="1">{#N/A,#N/A,FALSE,"PART-1234-8-12-9(41)";#N/A,#N/A,FALSE,"PARTS-2(3)";#N/A,#N/A,FALSE,"VAN SYSTEM";#N/A,#N/A,FALSE,"PARTS-10(26)";#N/A,#N/A,FALSE,"PART-5-6-7-11(14)";#N/A,#N/A,FALSE,"PARTS-4(3)";#N/A,#N/A,FALSE,"PCLASS"}</definedName>
    <definedName name="실적손익분석" hidden="1">#REF!</definedName>
    <definedName name="실적원" hidden="1">{#N/A,#N/A,TRUE,"Y생산";#N/A,#N/A,TRUE,"Y판매";#N/A,#N/A,TRUE,"Y총물량";#N/A,#N/A,TRUE,"Y능력";#N/A,#N/A,TRUE,"YKD"}</definedName>
    <definedName name="실적月" localSheetId="0">#REF!</definedName>
    <definedName name="실적月">#REF!</definedName>
    <definedName name="실적자료" localSheetId="0" hidden="1">{#N/A,#N/A,FALSE,"지침";#N/A,#N/A,FALSE,"환경분석";#N/A,#N/A,FALSE,"Sheet16"}</definedName>
    <definedName name="실적자료" hidden="1">{#N/A,#N/A,FALSE,"지침";#N/A,#N/A,FALSE,"환경분석";#N/A,#N/A,FALSE,"Sheet16"}</definedName>
    <definedName name="실적자료1" localSheetId="0" hidden="1">{#N/A,#N/A,FALSE,"지침";#N/A,#N/A,FALSE,"환경분석";#N/A,#N/A,FALSE,"Sheet16"}</definedName>
    <definedName name="실적자료1" hidden="1">{#N/A,#N/A,FALSE,"지침";#N/A,#N/A,FALSE,"환경분석";#N/A,#N/A,FALSE,"Sheet16"}</definedName>
    <definedName name="실적접착" hidden="1">#REF!</definedName>
    <definedName name="실적집계" localSheetId="0" hidden="1">{#N/A,#N/A,FALSE,"단축1";#N/A,#N/A,FALSE,"단축2";#N/A,#N/A,FALSE,"단축3";#N/A,#N/A,FALSE,"장축";#N/A,#N/A,FALSE,"4WD"}</definedName>
    <definedName name="실적집계" localSheetId="1" hidden="1">{#N/A,#N/A,FALSE,"단축1";#N/A,#N/A,FALSE,"단축2";#N/A,#N/A,FALSE,"단축3";#N/A,#N/A,FALSE,"장축";#N/A,#N/A,FALSE,"4WD"}</definedName>
    <definedName name="실적집계" hidden="1">{#N/A,#N/A,FALSE,"단축1";#N/A,#N/A,FALSE,"단축2";#N/A,#N/A,FALSE,"단축3";#N/A,#N/A,FALSE,"장축";#N/A,#N/A,FALSE,"4WD"}</definedName>
    <definedName name="실제" hidden="1">{#N/A,#N/A,TRUE,"토적및재료집계";#N/A,#N/A,TRUE,"토적및재료집계";#N/A,#N/A,TRUE,"단위량"}</definedName>
    <definedName name="실제내역" hidden="1">{#N/A,#N/A,TRUE,"토적및재료집계";#N/A,#N/A,TRUE,"토적및재료집계";#N/A,#N/A,TRUE,"단위량"}</definedName>
    <definedName name="실행" localSheetId="0">#REF!</definedName>
    <definedName name="실행">#REF!</definedName>
    <definedName name="실행결재" localSheetId="0">#REF!</definedName>
    <definedName name="실행결재">#REF!</definedName>
    <definedName name="실행손익" hidden="1">#REF!</definedName>
    <definedName name="실행예산서" hidden="1">{#N/A,#N/A,FALSE,"현장 NCR 분석";#N/A,#N/A,FALSE,"현장품질감사";#N/A,#N/A,FALSE,"현장품질감사"}</definedName>
    <definedName name="심상묵" localSheetId="0" hidden="1">{#N/A,#N/A,TRUE,"Y생산";#N/A,#N/A,TRUE,"Y판매";#N/A,#N/A,TRUE,"Y총물량";#N/A,#N/A,TRUE,"Y능력";#N/A,#N/A,TRUE,"YKD"}</definedName>
    <definedName name="심상묵" localSheetId="1" hidden="1">{#N/A,#N/A,TRUE,"Y생산";#N/A,#N/A,TRUE,"Y판매";#N/A,#N/A,TRUE,"Y총물량";#N/A,#N/A,TRUE,"Y능력";#N/A,#N/A,TRUE,"YKD"}</definedName>
    <definedName name="심상묵" hidden="1">{#N/A,#N/A,TRUE,"Y생산";#N/A,#N/A,TRUE,"Y판매";#N/A,#N/A,TRUE,"Y총물량";#N/A,#N/A,TRUE,"Y능력";#N/A,#N/A,TRUE,"YKD"}</definedName>
    <definedName name="심의보고단기종합" localSheetId="0" hidden="1">{#N/A,#N/A,FALSE,"단축1";#N/A,#N/A,FALSE,"단축2";#N/A,#N/A,FALSE,"단축3";#N/A,#N/A,FALSE,"장축";#N/A,#N/A,FALSE,"4WD"}</definedName>
    <definedName name="심의보고단기종합" localSheetId="1" hidden="1">{#N/A,#N/A,FALSE,"단축1";#N/A,#N/A,FALSE,"단축2";#N/A,#N/A,FALSE,"단축3";#N/A,#N/A,FALSE,"장축";#N/A,#N/A,FALSE,"4WD"}</definedName>
    <definedName name="심의보고단기종합" hidden="1">{#N/A,#N/A,FALSE,"단축1";#N/A,#N/A,FALSE,"단축2";#N/A,#N/A,FALSE,"단축3";#N/A,#N/A,FALSE,"장축";#N/A,#N/A,FALSE,"4WD"}</definedName>
    <definedName name="십일" localSheetId="0" hidden="1">{"'표지'!$B$5"}</definedName>
    <definedName name="십일" hidden="1">{"'표지'!$B$5"}</definedName>
    <definedName name="ㅆ" localSheetId="0" hidden="1">{#N/A,#N/A,FALSE,"단축1";#N/A,#N/A,FALSE,"단축2";#N/A,#N/A,FALSE,"단축3";#N/A,#N/A,FALSE,"장축";#N/A,#N/A,FALSE,"4WD"}</definedName>
    <definedName name="ㅆ" localSheetId="1" hidden="1">{#N/A,#N/A,FALSE,"단축1";#N/A,#N/A,FALSE,"단축2";#N/A,#N/A,FALSE,"단축3";#N/A,#N/A,FALSE,"장축";#N/A,#N/A,FALSE,"4WD"}</definedName>
    <definedName name="ㅆ" hidden="1">{#N/A,#N/A,FALSE,"단축1";#N/A,#N/A,FALSE,"단축2";#N/A,#N/A,FALSE,"단축3";#N/A,#N/A,FALSE,"장축";#N/A,#N/A,FALSE,"4WD"}</definedName>
    <definedName name="쌍용" hidden="1">{#N/A,#N/A,FALSE,"인원";#N/A,#N/A,FALSE,"비용2";#N/A,#N/A,FALSE,"비용1";#N/A,#N/A,FALSE,"비용";#N/A,#N/A,FALSE,"보증2";#N/A,#N/A,FALSE,"보증1";#N/A,#N/A,FALSE,"보증";#N/A,#N/A,FALSE,"손익1";#N/A,#N/A,FALSE,"손익";#N/A,#N/A,FALSE,"부서별매출";#N/A,#N/A,FALSE,"매출"}</definedName>
    <definedName name="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쓰리" hidden="1">{#N/A,#N/A,TRUE,"생산";#N/A,#N/A,TRUE,"표지"}</definedName>
    <definedName name="쓰리_1" hidden="1">{#N/A,#N/A,TRUE,"생산";#N/A,#N/A,TRUE,"표지"}</definedName>
    <definedName name="쓰리_2" hidden="1">{#N/A,#N/A,TRUE,"생산";#N/A,#N/A,TRUE,"표지"}</definedName>
    <definedName name="쓰리_3" hidden="1">{#N/A,#N/A,TRUE,"생산";#N/A,#N/A,TRUE,"표지"}</definedName>
    <definedName name="씨파" localSheetId="0">#REF!</definedName>
    <definedName name="씨파">#REF!</definedName>
    <definedName name="씨팔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 localSheetId="0" hidden="1">{#N/A,#N/A,TRUE,"일정"}</definedName>
    <definedName name="ㅇ" localSheetId="1" hidden="1">{#N/A,#N/A,TRUE,"일정"}</definedName>
    <definedName name="ㅇ" hidden="1">{"'표지'!$B$5"}</definedName>
    <definedName name="ㅇ_1" hidden="1">{#N/A,#N/A,TRUE,"Summary";#N/A,#N/A,TRUE,"IS";#N/A,#N/A,TRUE,"Adj";#N/A,#N/A,TRUE,"BS";#N/A,#N/A,TRUE,"CF";#N/A,#N/A,TRUE,"Debt";#N/A,#N/A,TRUE,"IRR"}</definedName>
    <definedName name="ㅇ_2" hidden="1">{#N/A,#N/A,TRUE,"Summary";#N/A,#N/A,TRUE,"IS";#N/A,#N/A,TRUE,"Adj";#N/A,#N/A,TRUE,"BS";#N/A,#N/A,TRUE,"CF";#N/A,#N/A,TRUE,"Debt";#N/A,#N/A,TRUE,"IRR"}</definedName>
    <definedName name="ㅇ_3" hidden="1">{#N/A,#N/A,TRUE,"Summary";#N/A,#N/A,TRUE,"IS";#N/A,#N/A,TRUE,"Adj";#N/A,#N/A,TRUE,"BS";#N/A,#N/A,TRUE,"CF";#N/A,#N/A,TRUE,"Debt";#N/A,#N/A,TRUE,"IRR"}</definedName>
    <definedName name="ㅇ_4" hidden="1">{#N/A,#N/A,TRUE,"Summary";#N/A,#N/A,TRUE,"IS";#N/A,#N/A,TRUE,"Adj";#N/A,#N/A,TRUE,"BS";#N/A,#N/A,TRUE,"CF";#N/A,#N/A,TRUE,"Debt";#N/A,#N/A,TRUE,"IRR"}</definedName>
    <definedName name="ㅇ0" localSheetId="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0" localSheetId="1"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ㅇ3" hidden="1">{#N/A,#N/A,FALSE,"인원";#N/A,#N/A,FALSE,"비용2";#N/A,#N/A,FALSE,"비용1";#N/A,#N/A,FALSE,"비용";#N/A,#N/A,FALSE,"보증2";#N/A,#N/A,FALSE,"보증1";#N/A,#N/A,FALSE,"보증";#N/A,#N/A,FALSE,"손익1";#N/A,#N/A,FALSE,"손익";#N/A,#N/A,FALSE,"부서별매출";#N/A,#N/A,FALSE,"매출"}</definedName>
    <definedName name="ㅇADKFJDA" hidden="1">{#N/A,#N/A,FALSE,"을지 (4)";#N/A,#N/A,FALSE,"을지 (5)";#N/A,#N/A,FALSE,"을지 (6)"}</definedName>
    <definedName name="ㅇGFGFH" localSheetId="0" hidden="1">{#N/A,#N/A,FALSE,"96 3월물량표";#N/A,#N/A,FALSE,"96 4월물량표";#N/A,#N/A,FALSE,"96 5월물량표"}</definedName>
    <definedName name="ㅇGFGFH" localSheetId="1" hidden="1">{#N/A,#N/A,FALSE,"96 3월물량표";#N/A,#N/A,FALSE,"96 4월물량표";#N/A,#N/A,FALSE,"96 5월물량표"}</definedName>
    <definedName name="ㅇGFGFH" hidden="1">{#N/A,#N/A,FALSE,"96 3월물량표";#N/A,#N/A,FALSE,"96 4월물량표";#N/A,#N/A,FALSE,"96 5월물량표"}</definedName>
    <definedName name="ㅇㄱㄹ" localSheetId="0" hidden="1">{#N/A,#N/A,FALSE,"단축1";#N/A,#N/A,FALSE,"단축2";#N/A,#N/A,FALSE,"단축3";#N/A,#N/A,FALSE,"장축";#N/A,#N/A,FALSE,"4WD"}</definedName>
    <definedName name="ㅇㄱㄹ" localSheetId="1" hidden="1">{#N/A,#N/A,FALSE,"단축1";#N/A,#N/A,FALSE,"단축2";#N/A,#N/A,FALSE,"단축3";#N/A,#N/A,FALSE,"장축";#N/A,#N/A,FALSE,"4WD"}</definedName>
    <definedName name="ㅇㄱㄹ" hidden="1">{#N/A,#N/A,FALSE,"단축1";#N/A,#N/A,FALSE,"단축2";#N/A,#N/A,FALSE,"단축3";#N/A,#N/A,FALSE,"장축";#N/A,#N/A,FALSE,"4WD"}</definedName>
    <definedName name="ㅇㄱ랴대ㅗ햗루ㅡ2ㅔㅐ3ㅜ량"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ㄴ" localSheetId="0" hidden="1">{#N/A,#N/A,TRUE,"Y생산";#N/A,#N/A,TRUE,"Y판매";#N/A,#N/A,TRUE,"Y총물량";#N/A,#N/A,TRUE,"Y능력";#N/A,#N/A,TRUE,"YKD"}</definedName>
    <definedName name="ㅇㄴ" localSheetId="1" hidden="1">{#N/A,#N/A,TRUE,"Y생산";#N/A,#N/A,TRUE,"Y판매";#N/A,#N/A,TRUE,"Y총물량";#N/A,#N/A,TRUE,"Y능력";#N/A,#N/A,TRUE,"YKD"}</definedName>
    <definedName name="ㅇㄴ" hidden="1">{#N/A,#N/A,TRUE,"Y생산";#N/A,#N/A,TRUE,"Y판매";#N/A,#N/A,TRUE,"Y총물량";#N/A,#N/A,TRUE,"Y능력";#N/A,#N/A,TRUE,"YKD"}</definedName>
    <definedName name="ㅇㄴㄹ" localSheetId="0" hidden="1">{#N/A,#N/A,FALSE,"단축1";#N/A,#N/A,FALSE,"단축2";#N/A,#N/A,FALSE,"단축3";#N/A,#N/A,FALSE,"장축";#N/A,#N/A,FALSE,"4WD"}</definedName>
    <definedName name="ㅇㄴㄹ" localSheetId="1" hidden="1">{#N/A,#N/A,FALSE,"단축1";#N/A,#N/A,FALSE,"단축2";#N/A,#N/A,FALSE,"단축3";#N/A,#N/A,FALSE,"장축";#N/A,#N/A,FALSE,"4WD"}</definedName>
    <definedName name="ㅇㄴㄹ" hidden="1">{#N/A,#N/A,FALSE,"단축1";#N/A,#N/A,FALSE,"단축2";#N/A,#N/A,FALSE,"단축3";#N/A,#N/A,FALSE,"장축";#N/A,#N/A,FALSE,"4WD"}</definedName>
    <definedName name="ㅇㄴㄹㄴㄹ" hidden="1">{#N/A,#N/A,FALSE,"손익표지";#N/A,#N/A,FALSE,"손익계산";#N/A,#N/A,FALSE,"일반관리비";#N/A,#N/A,FALSE,"영업외수익";#N/A,#N/A,FALSE,"영업외비용";#N/A,#N/A,FALSE,"매출액";#N/A,#N/A,FALSE,"요약손익";#N/A,#N/A,FALSE,"요약대차";#N/A,#N/A,FALSE,"매출채권현황";#N/A,#N/A,FALSE,"매출채권명세"}</definedName>
    <definedName name="ㅇㄴㄹㄴㅇ" hidden="1">{#N/A,"수불부",FALSE,"사급자재수불서";#N/A,"수불부",FALSE,"사급자재수불서"}</definedName>
    <definedName name="ㅇㄴㄹㄴㅇㄹㄴㅇㄹ"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ㄹㄴㅇㄹㄴㅇ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ㄴㄹㅇ" hidden="1">{#N/A,#N/A,FALSE,"인원";#N/A,#N/A,FALSE,"비용2";#N/A,#N/A,FALSE,"비용1";#N/A,#N/A,FALSE,"비용";#N/A,#N/A,FALSE,"보증2";#N/A,#N/A,FALSE,"보증1";#N/A,#N/A,FALSE,"보증";#N/A,#N/A,FALSE,"손익1";#N/A,#N/A,FALSE,"손익";#N/A,#N/A,FALSE,"부서별매출";#N/A,#N/A,FALSE,"매출"}</definedName>
    <definedName name="ㅇㄴㄻㄴㄹ" hidden="1">[92]양식3!#REF!</definedName>
    <definedName name="ㅇㄴㄻㄴㄹㄹㄴㄹㄴ" hidden="1">#REF!</definedName>
    <definedName name="ㅇㄴㄻㅎㅈㄷㅈㄷㄴ" hidden="1">{"'Sheet1'!$D$19","'Sheet1'!$B$22:$E$22"}</definedName>
    <definedName name="ㅇㄴㅀ" hidden="1">{#N/A,#N/A,FALSE,"단축1";#N/A,#N/A,FALSE,"단축2";#N/A,#N/A,FALSE,"단축3";#N/A,#N/A,FALSE,"장축";#N/A,#N/A,FALSE,"4WD"}</definedName>
    <definedName name="ㅇㄴㅀㅇ" localSheetId="0" hidden="1">{#N/A,#N/A,FALSE,"단축1";#N/A,#N/A,FALSE,"단축2";#N/A,#N/A,FALSE,"단축3";#N/A,#N/A,FALSE,"장축";#N/A,#N/A,FALSE,"4WD"}</definedName>
    <definedName name="ㅇㄴㅀㅇ" localSheetId="1" hidden="1">{#N/A,#N/A,FALSE,"단축1";#N/A,#N/A,FALSE,"단축2";#N/A,#N/A,FALSE,"단축3";#N/A,#N/A,FALSE,"장축";#N/A,#N/A,FALSE,"4WD"}</definedName>
    <definedName name="ㅇㄴㅀㅇ" hidden="1">{#N/A,#N/A,FALSE,"단축1";#N/A,#N/A,FALSE,"단축2";#N/A,#N/A,FALSE,"단축3";#N/A,#N/A,FALSE,"장축";#N/A,#N/A,FALSE,"4WD"}</definedName>
    <definedName name="ㅇㄴ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ㄴㅁㄹㅇㄻㅇㄹㄴㅇ" hidden="1">{#N/A,"수불부",FALSE,"사급자재수불서";#N/A,"수불부",FALSE,"사급자재수불서"}</definedName>
    <definedName name="ㅇㄴㅁㅇㄹㄴㅁㄴㅁ" hidden="1">{#N/A,#N/A,TRUE,"일정"}</definedName>
    <definedName name="ㅇㄴㅇ" localSheetId="0" hidden="1">{#N/A,#N/A,FALSE,"단축1";#N/A,#N/A,FALSE,"단축2";#N/A,#N/A,FALSE,"단축3";#N/A,#N/A,FALSE,"장축";#N/A,#N/A,FALSE,"4WD"}</definedName>
    <definedName name="ㅇㄴㅇ" localSheetId="1" hidden="1">{#N/A,#N/A,FALSE,"단축1";#N/A,#N/A,FALSE,"단축2";#N/A,#N/A,FALSE,"단축3";#N/A,#N/A,FALSE,"장축";#N/A,#N/A,FALSE,"4WD"}</definedName>
    <definedName name="ㅇㄴㅇ" hidden="1">{#N/A,#N/A,FALSE,"단축1";#N/A,#N/A,FALSE,"단축2";#N/A,#N/A,FALSE,"단축3";#N/A,#N/A,FALSE,"장축";#N/A,#N/A,FALSE,"4WD"}</definedName>
    <definedName name="ㅇㄴㅇㄴ" hidden="1">{#N/A,#N/A,FALSE,"포장2"}</definedName>
    <definedName name="ㅇㄴㅇㄹ" localSheetId="0" hidden="1">{"'자리배치도'!$AG$1:$CI$28"}</definedName>
    <definedName name="ㅇㄴㅇㄹ" hidden="1">{"'자리배치도'!$AG$1:$CI$28"}</definedName>
    <definedName name="ㅇㄴㅇㅁ" localSheetId="0" hidden="1">{#N/A,#N/A,FALSE,"단축1";#N/A,#N/A,FALSE,"단축2";#N/A,#N/A,FALSE,"단축3";#N/A,#N/A,FALSE,"장축";#N/A,#N/A,FALSE,"4WD"}</definedName>
    <definedName name="ㅇㄴㅇㅁ" localSheetId="1" hidden="1">{#N/A,#N/A,FALSE,"단축1";#N/A,#N/A,FALSE,"단축2";#N/A,#N/A,FALSE,"단축3";#N/A,#N/A,FALSE,"장축";#N/A,#N/A,FALSE,"4WD"}</definedName>
    <definedName name="ㅇㄴㅇㅁ" hidden="1">{"'자리배치도'!$AG$1:$CI$28"}</definedName>
    <definedName name="ㅇㄴㅇㅇ" hidden="1">{#N/A,#N/A,FALSE,"UNIT";#N/A,#N/A,FALSE,"UNIT";#N/A,#N/A,FALSE,"계정"}</definedName>
    <definedName name="ㅇㄴㅇㅇ_1" hidden="1">{#N/A,#N/A,FALSE,"UNIT";#N/A,#N/A,FALSE,"UNIT";#N/A,#N/A,FALSE,"계정"}</definedName>
    <definedName name="ㅇㄴㅇㅇ_2" hidden="1">{#N/A,#N/A,FALSE,"UNIT";#N/A,#N/A,FALSE,"UNIT";#N/A,#N/A,FALSE,"계정"}</definedName>
    <definedName name="ㅇㄴㅇㅇ_3" hidden="1">{#N/A,#N/A,FALSE,"UNIT";#N/A,#N/A,FALSE,"UNIT";#N/A,#N/A,FALSE,"계정"}</definedName>
    <definedName name="ㅇㄴ푝ㅈㄷㄱ" hidden="1">{#N/A,#N/A,FALSE,"단축1";#N/A,#N/A,FALSE,"단축2";#N/A,#N/A,FALSE,"단축3";#N/A,#N/A,FALSE,"장축";#N/A,#N/A,FALSE,"4WD"}</definedName>
    <definedName name="ㅇㄶ" localSheetId="0" hidden="1">{#N/A,#N/A,FALSE,"단축1";#N/A,#N/A,FALSE,"단축2";#N/A,#N/A,FALSE,"단축3";#N/A,#N/A,FALSE,"장축";#N/A,#N/A,FALSE,"4WD"}</definedName>
    <definedName name="ㅇㄶ" localSheetId="1" hidden="1">{#N/A,#N/A,FALSE,"단축1";#N/A,#N/A,FALSE,"단축2";#N/A,#N/A,FALSE,"단축3";#N/A,#N/A,FALSE,"장축";#N/A,#N/A,FALSE,"4WD"}</definedName>
    <definedName name="ㅇㄶ" hidden="1">{#N/A,#N/A,FALSE,"단축1";#N/A,#N/A,FALSE,"단축2";#N/A,#N/A,FALSE,"단축3";#N/A,#N/A,FALSE,"장축";#N/A,#N/A,FALSE,"4WD"}</definedName>
    <definedName name="ㅇㄶㄹㄷㄱㄹㅈ" hidden="1">{#N/A,"수불부",FALSE,"사급자재수불서";#N/A,"수불부",FALSE,"사급자재수불서"}</definedName>
    <definedName name="ㅇㄶㅁㄴㄱㄷ" hidden="1">{#N/A,"수불부",FALSE,"사급자재수불서";#N/A,"수불부",FALSE,"사급자재수불서"}</definedName>
    <definedName name="ㅇㄶㅁㄷㄱㄹㅈ" hidden="1">{#N/A,"수불부",FALSE,"사급자재수불서";#N/A,"수불부",FALSE,"사급자재수불서"}</definedName>
    <definedName name="ㅇㄷ" localSheetId="0" hidden="1">{#N/A,#N/A,FALSE,"단축1";#N/A,#N/A,FALSE,"단축2";#N/A,#N/A,FALSE,"단축3";#N/A,#N/A,FALSE,"장축";#N/A,#N/A,FALSE,"4WD"}</definedName>
    <definedName name="ㅇㄷ" localSheetId="1" hidden="1">{#N/A,#N/A,FALSE,"단축1";#N/A,#N/A,FALSE,"단축2";#N/A,#N/A,FALSE,"단축3";#N/A,#N/A,FALSE,"장축";#N/A,#N/A,FALSE,"4WD"}</definedName>
    <definedName name="ㅇㄷ" hidden="1">{#N/A,#N/A,FALSE,"단축1";#N/A,#N/A,FALSE,"단축2";#N/A,#N/A,FALSE,"단축3";#N/A,#N/A,FALSE,"장축";#N/A,#N/A,FALSE,"4WD"}</definedName>
    <definedName name="ㅇㄷ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ㄷㄱㅎㄷ" hidden="1">{#N/A,#N/A,FALSE,"손익표지";#N/A,#N/A,FALSE,"손익계산";#N/A,#N/A,FALSE,"일반관리비";#N/A,#N/A,FALSE,"영업외수익";#N/A,#N/A,FALSE,"영업외비용";#N/A,#N/A,FALSE,"매출액";#N/A,#N/A,FALSE,"요약손익";#N/A,#N/A,FALSE,"요약대차";#N/A,#N/A,FALSE,"매출채권현황";#N/A,#N/A,FALSE,"매출채권명세"}</definedName>
    <definedName name="ㅇㄷㄴㄶㅎ" hidden="1">{#N/A,#N/A,FALSE,"골재소요량";#N/A,#N/A,FALSE,"골재소요량"}</definedName>
    <definedName name="ㅇㄷㄷ" hidden="1">{#N/A,#N/A,TRUE,"Y생산";#N/A,#N/A,TRUE,"Y판매";#N/A,#N/A,TRUE,"Y총물량";#N/A,#N/A,TRUE,"Y능력";#N/A,#N/A,TRUE,"YKD"}</definedName>
    <definedName name="ㅇㄹ" localSheetId="0" hidden="1">{#N/A,#N/A,FALSE,"단축1";#N/A,#N/A,FALSE,"단축2";#N/A,#N/A,FALSE,"단축3";#N/A,#N/A,FALSE,"장축";#N/A,#N/A,FALSE,"4WD"}</definedName>
    <definedName name="ㅇㄹ" localSheetId="1" hidden="1">{#N/A,#N/A,FALSE,"단축1";#N/A,#N/A,FALSE,"단축2";#N/A,#N/A,FALSE,"단축3";#N/A,#N/A,FALSE,"장축";#N/A,#N/A,FALSE,"4WD"}</definedName>
    <definedName name="ㅇㄹ" hidden="1">{#N/A,#N/A,FALSE,"단축1";#N/A,#N/A,FALSE,"단축2";#N/A,#N/A,FALSE,"단축3";#N/A,#N/A,FALSE,"장축";#N/A,#N/A,FALSE,"4WD"}</definedName>
    <definedName name="ㅇㄹㄴ" localSheetId="0" hidden="1">{#N/A,#N/A,FALSE,"단축1";#N/A,#N/A,FALSE,"단축2";#N/A,#N/A,FALSE,"단축3";#N/A,#N/A,FALSE,"장축";#N/A,#N/A,FALSE,"4WD"}</definedName>
    <definedName name="ㅇㄹㄴ" localSheetId="1" hidden="1">{#N/A,#N/A,FALSE,"단축1";#N/A,#N/A,FALSE,"단축2";#N/A,#N/A,FALSE,"단축3";#N/A,#N/A,FALSE,"장축";#N/A,#N/A,FALSE,"4WD"}</definedName>
    <definedName name="ㅇㄹㄴ" hidden="1">{#N/A,#N/A,FALSE,"단축1";#N/A,#N/A,FALSE,"단축2";#N/A,#N/A,FALSE,"단축3";#N/A,#N/A,FALSE,"장축";#N/A,#N/A,FALSE,"4WD"}</definedName>
    <definedName name="ㅇㄹㄴㄹㄴ" hidden="1">{#N/A,#N/A,FALSE,"지침";#N/A,#N/A,FALSE,"환경분석";#N/A,#N/A,FALSE,"Sheet16"}</definedName>
    <definedName name="ㅇㄹㄴㄹㄴ_1" hidden="1">{#N/A,#N/A,FALSE,"지침";#N/A,#N/A,FALSE,"환경분석";#N/A,#N/A,FALSE,"Sheet16"}</definedName>
    <definedName name="ㅇㄹㄴㄹㄴ_2" hidden="1">{#N/A,#N/A,FALSE,"지침";#N/A,#N/A,FALSE,"환경분석";#N/A,#N/A,FALSE,"Sheet16"}</definedName>
    <definedName name="ㅇㄹㄴㄹㄴ_3" hidden="1">{#N/A,#N/A,FALSE,"지침";#N/A,#N/A,FALSE,"환경분석";#N/A,#N/A,FALSE,"Sheet16"}</definedName>
    <definedName name="ㅇㄹㄴㅁㅎㅁㄴ" hidden="1">{#N/A,"수불부",FALSE,"사급자재수불서";#N/A,"수불부",FALSE,"사급자재수불서"}</definedName>
    <definedName name="ㅇㄹㄴㅇ" hidden="1">{#N/A,#N/A,FALSE,"인원";#N/A,#N/A,FALSE,"비용2";#N/A,#N/A,FALSE,"비용1";#N/A,#N/A,FALSE,"비용";#N/A,#N/A,FALSE,"보증2";#N/A,#N/A,FALSE,"보증1";#N/A,#N/A,FALSE,"보증";#N/A,#N/A,FALSE,"손익1";#N/A,#N/A,FALSE,"손익";#N/A,#N/A,FALSE,"부서별매출";#N/A,#N/A,FALSE,"매출"}</definedName>
    <definedName name="ㅇㄹㄴㅇㄹ" localSheetId="0">{"Book1","공동준비.xls"}</definedName>
    <definedName name="ㅇㄹㄴㅇㄹ">{"Book1","공동준비.xls"}</definedName>
    <definedName name="ㅇㄹㄶ" hidden="1">[5]양식3!#REF!</definedName>
    <definedName name="ㅇㄹㄹ" hidden="1">#REF!</definedName>
    <definedName name="ㅇㄹㄹㄹㄴㄹ" localSheetId="0" hidden="1">{#N/A,#N/A,FALSE,"단축1";#N/A,#N/A,FALSE,"단축2";#N/A,#N/A,FALSE,"단축3";#N/A,#N/A,FALSE,"장축";#N/A,#N/A,FALSE,"4WD"}</definedName>
    <definedName name="ㅇㄹㄹㄹㄴㄹ" localSheetId="1" hidden="1">{#N/A,#N/A,FALSE,"단축1";#N/A,#N/A,FALSE,"단축2";#N/A,#N/A,FALSE,"단축3";#N/A,#N/A,FALSE,"장축";#N/A,#N/A,FALSE,"4WD"}</definedName>
    <definedName name="ㅇㄹㄹㄹㄴㄹ" hidden="1">{#N/A,#N/A,FALSE,"단축1";#N/A,#N/A,FALSE,"단축2";#N/A,#N/A,FALSE,"단축3";#N/A,#N/A,FALSE,"장축";#N/A,#N/A,FALSE,"4WD"}</definedName>
    <definedName name="ㅇㄹㅇ" hidden="1">[92]양식3!#REF!</definedName>
    <definedName name="ㅇㄹㅇ_1" hidden="1">{#N/A,#N/A,FALSE,"지침";#N/A,#N/A,FALSE,"환경분석";#N/A,#N/A,FALSE,"Sheet16"}</definedName>
    <definedName name="ㅇㄹㅇ_2" hidden="1">{#N/A,#N/A,FALSE,"지침";#N/A,#N/A,FALSE,"환경분석";#N/A,#N/A,FALSE,"Sheet16"}</definedName>
    <definedName name="ㅇㄹㅇ_3" hidden="1">{#N/A,#N/A,FALSE,"지침";#N/A,#N/A,FALSE,"환경분석";#N/A,#N/A,FALSE,"Sheet16"}</definedName>
    <definedName name="ㅇㄹㅇㄴ" hidden="1">[166]XREF!#REF!</definedName>
    <definedName name="ㅇㄹㅇㄹ" localSheetId="0" hidden="1">{#N/A,#N/A,FALSE,"단축1";#N/A,#N/A,FALSE,"단축2";#N/A,#N/A,FALSE,"단축3";#N/A,#N/A,FALSE,"장축";#N/A,#N/A,FALSE,"4WD"}</definedName>
    <definedName name="ㅇㄹㅇㄹ" localSheetId="1" hidden="1">{#N/A,#N/A,FALSE,"단축1";#N/A,#N/A,FALSE,"단축2";#N/A,#N/A,FALSE,"단축3";#N/A,#N/A,FALSE,"장축";#N/A,#N/A,FALSE,"4WD"}</definedName>
    <definedName name="ㅇㄹㅇㄹ" hidden="1">{#N/A,#N/A,FALSE,"단축1";#N/A,#N/A,FALSE,"단축2";#N/A,#N/A,FALSE,"단축3";#N/A,#N/A,FALSE,"장축";#N/A,#N/A,FALSE,"4WD"}</definedName>
    <definedName name="ㅇㄹㅇㄹㄴ" hidden="1">{#N/A,#N/A,TRUE,"일정"}</definedName>
    <definedName name="ㅇㄹㅇㄹㄹㄹㅇㄹㄹ"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ㄹㅇㄹㄹㄹㅇㄹㄹ"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ㅇㄹㅇㄹㅇ" hidden="1">{#N/A,#N/A,FALSE,"정공"}</definedName>
    <definedName name="ㅇㄹㅇㄹㅇㄹㅇ" hidden="1">{#N/A,#N/A,FALSE,"UNIT";#N/A,#N/A,FALSE,"UNIT";#N/A,#N/A,FALSE,"계정"}</definedName>
    <definedName name="ㅇㄹㅇㄹㅇㄹㅇㄴ" localSheetId="0" hidden="1">{#N/A,#N/A,FALSE,"단축1";#N/A,#N/A,FALSE,"단축2";#N/A,#N/A,FALSE,"단축3";#N/A,#N/A,FALSE,"장축";#N/A,#N/A,FALSE,"4WD"}</definedName>
    <definedName name="ㅇㄹㅇㄹㅇㄹㅇㄴ" localSheetId="1" hidden="1">{#N/A,#N/A,FALSE,"단축1";#N/A,#N/A,FALSE,"단축2";#N/A,#N/A,FALSE,"단축3";#N/A,#N/A,FALSE,"장축";#N/A,#N/A,FALSE,"4WD"}</definedName>
    <definedName name="ㅇㄹㅇㄹㅇㄹㅇㄴ" hidden="1">{#N/A,#N/A,FALSE,"단축1";#N/A,#N/A,FALSE,"단축2";#N/A,#N/A,FALSE,"단축3";#N/A,#N/A,FALSE,"장축";#N/A,#N/A,FALSE,"4WD"}</definedName>
    <definedName name="ㅇㄹ호" localSheetId="0" hidden="1">{#N/A,#N/A,FALSE,"단축1";#N/A,#N/A,FALSE,"단축2";#N/A,#N/A,FALSE,"단축3";#N/A,#N/A,FALSE,"장축";#N/A,#N/A,FALSE,"4WD"}</definedName>
    <definedName name="ㅇㄹ호" localSheetId="1" hidden="1">{#N/A,#N/A,FALSE,"단축1";#N/A,#N/A,FALSE,"단축2";#N/A,#N/A,FALSE,"단축3";#N/A,#N/A,FALSE,"장축";#N/A,#N/A,FALSE,"4WD"}</definedName>
    <definedName name="ㅇㄹ호" hidden="1">{#N/A,#N/A,FALSE,"단축1";#N/A,#N/A,FALSE,"단축2";#N/A,#N/A,FALSE,"단축3";#N/A,#N/A,FALSE,"장축";#N/A,#N/A,FALSE,"4WD"}</definedName>
    <definedName name="ㅇㄹ호ㅓㅏ"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호ㅓㅏ"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호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ㄹ홍ㄹ호" hidden="1">{#N/A,#N/A,FALSE,"손익표지";#N/A,#N/A,FALSE,"손익계산";#N/A,#N/A,FALSE,"일반관리비";#N/A,#N/A,FALSE,"영업외수익";#N/A,#N/A,FALSE,"영업외비용";#N/A,#N/A,FALSE,"매출액";#N/A,#N/A,FALSE,"요약손익";#N/A,#N/A,FALSE,"요약대차";#N/A,#N/A,FALSE,"매출채권현황";#N/A,#N/A,FALSE,"매출채권명세"}</definedName>
    <definedName name="ㅇㄹ홍ㅎ" hidden="1">{#N/A,#N/A,FALSE,"손익표지";#N/A,#N/A,FALSE,"손익계산";#N/A,#N/A,FALSE,"일반관리비";#N/A,#N/A,FALSE,"영업외수익";#N/A,#N/A,FALSE,"영업외비용";#N/A,#N/A,FALSE,"매출액";#N/A,#N/A,FALSE,"요약손익";#N/A,#N/A,FALSE,"요약대차";#N/A,#N/A,FALSE,"매출채권현황";#N/A,#N/A,FALSE,"매출채권명세"}</definedName>
    <definedName name="ㅇ롤옹롤ㅇ" hidden="1">{#N/A,#N/A,FALSE,"운반시간"}</definedName>
    <definedName name="ㅇ롱" localSheetId="0" hidden="1">{#N/A,#N/A,FALSE,"단축1";#N/A,#N/A,FALSE,"단축2";#N/A,#N/A,FALSE,"단축3";#N/A,#N/A,FALSE,"장축";#N/A,#N/A,FALSE,"4WD"}</definedName>
    <definedName name="ㅇ롱" localSheetId="1" hidden="1">{#N/A,#N/A,FALSE,"단축1";#N/A,#N/A,FALSE,"단축2";#N/A,#N/A,FALSE,"단축3";#N/A,#N/A,FALSE,"장축";#N/A,#N/A,FALSE,"4WD"}</definedName>
    <definedName name="ㅇ롱" hidden="1">{#N/A,#N/A,FALSE,"단축1";#N/A,#N/A,FALSE,"단축2";#N/A,#N/A,FALSE,"단축3";#N/A,#N/A,FALSE,"장축";#N/A,#N/A,FALSE,"4WD"}</definedName>
    <definedName name="ㅇ류" localSheetId="0" hidden="1">{#N/A,#N/A,FALSE,"단축1";#N/A,#N/A,FALSE,"단축2";#N/A,#N/A,FALSE,"단축3";#N/A,#N/A,FALSE,"장축";#N/A,#N/A,FALSE,"4WD"}</definedName>
    <definedName name="ㅇ류" localSheetId="1" hidden="1">{#N/A,#N/A,FALSE,"단축1";#N/A,#N/A,FALSE,"단축2";#N/A,#N/A,FALSE,"단축3";#N/A,#N/A,FALSE,"장축";#N/A,#N/A,FALSE,"4WD"}</definedName>
    <definedName name="ㅇ류" hidden="1">{#N/A,#N/A,FALSE,"단축1";#N/A,#N/A,FALSE,"단축2";#N/A,#N/A,FALSE,"단축3";#N/A,#N/A,FALSE,"장축";#N/A,#N/A,FALSE,"4WD"}</definedName>
    <definedName name="ㅇ륭" localSheetId="0" hidden="1">{#N/A,#N/A,FALSE,"단축1";#N/A,#N/A,FALSE,"단축2";#N/A,#N/A,FALSE,"단축3";#N/A,#N/A,FALSE,"장축";#N/A,#N/A,FALSE,"4WD"}</definedName>
    <definedName name="ㅇ륭" localSheetId="1" hidden="1">{#N/A,#N/A,FALSE,"단축1";#N/A,#N/A,FALSE,"단축2";#N/A,#N/A,FALSE,"단축3";#N/A,#N/A,FALSE,"장축";#N/A,#N/A,FALSE,"4WD"}</definedName>
    <definedName name="ㅇ륭" hidden="1">{#N/A,#N/A,FALSE,"단축1";#N/A,#N/A,FALSE,"단축2";#N/A,#N/A,FALSE,"단축3";#N/A,#N/A,FALSE,"장축";#N/A,#N/A,FALSE,"4WD"}</definedName>
    <definedName name="ㅇ륳ㄹㄴㅇㅎ" hidden="1">{#N/A,#N/A,FALSE,"을지 (4)";#N/A,#N/A,FALSE,"을지 (5)";#N/A,#N/A,FALSE,"을지 (6)"}</definedName>
    <definedName name="ㅇㄻㄴㅀ" hidden="1">{#N/A,"수불부",FALSE,"사급자재수불서";#N/A,"수불부",FALSE,"사급자재수불서"}</definedName>
    <definedName name="ㅇㄻㄴㅇ" hidden="1">{#N/A,#N/A,FALSE,"단축1";#N/A,#N/A,FALSE,"단축2";#N/A,#N/A,FALSE,"단축3";#N/A,#N/A,FALSE,"장축";#N/A,#N/A,FALSE,"4WD"}</definedName>
    <definedName name="ㅇㄻㄴㅇ롸ㅣ" localSheetId="0" hidden="1">{#N/A,#N/A,FALSE,"단축1";#N/A,#N/A,FALSE,"단축2";#N/A,#N/A,FALSE,"단축3";#N/A,#N/A,FALSE,"장축";#N/A,#N/A,FALSE,"4WD"}</definedName>
    <definedName name="ㅇㄻㄴㅇ롸ㅣ" localSheetId="1" hidden="1">{#N/A,#N/A,FALSE,"단축1";#N/A,#N/A,FALSE,"단축2";#N/A,#N/A,FALSE,"단축3";#N/A,#N/A,FALSE,"장축";#N/A,#N/A,FALSE,"4WD"}</definedName>
    <definedName name="ㅇㄻㄴㅇ롸ㅣ" hidden="1">{#N/A,#N/A,FALSE,"단축1";#N/A,#N/A,FALSE,"단축2";#N/A,#N/A,FALSE,"단축3";#N/A,#N/A,FALSE,"장축";#N/A,#N/A,FALSE,"4WD"}</definedName>
    <definedName name="ㅇㄻㄹㅇ" localSheetId="0" hidden="1">{"'자리배치도'!$AG$1:$CI$28"}</definedName>
    <definedName name="ㅇㄻㄹㅇ" hidden="1">{"'자리배치도'!$AG$1:$CI$28"}</definedName>
    <definedName name="ㅇㄻㄻㄹ">#REF!</definedName>
    <definedName name="ㅇㄻㅎㅁㅇㅀㅁㅇ" hidden="1">{#N/A,#N/A,FALSE,"인원";#N/A,#N/A,FALSE,"비용2";#N/A,#N/A,FALSE,"비용1";#N/A,#N/A,FALSE,"비용";#N/A,#N/A,FALSE,"보증2";#N/A,#N/A,FALSE,"보증1";#N/A,#N/A,FALSE,"보증";#N/A,#N/A,FALSE,"손익1";#N/A,#N/A,FALSE,"손익";#N/A,#N/A,FALSE,"부서별매출";#N/A,#N/A,FALSE,"매출"}</definedName>
    <definedName name="ㅇㄿ" localSheetId="0">#REF!</definedName>
    <definedName name="ㅇㄿ">#REF!</definedName>
    <definedName name="ㅇㅀ" hidden="1">{#N/A,#N/A,FALSE,"손익표지";#N/A,#N/A,FALSE,"손익계산";#N/A,#N/A,FALSE,"일반관리비";#N/A,#N/A,FALSE,"영업외수익";#N/A,#N/A,FALSE,"영업외비용";#N/A,#N/A,FALSE,"매출액";#N/A,#N/A,FALSE,"요약손익";#N/A,#N/A,FALSE,"요약대차";#N/A,#N/A,FALSE,"매출채권현황";#N/A,#N/A,FALSE,"매출채권명세"}</definedName>
    <definedName name="ㅇㅀㄶ" localSheetId="0">#REF!</definedName>
    <definedName name="ㅇㅀㄶ">#REF!</definedName>
    <definedName name="ㅇㅀㅇㅀ" hidden="1">{#N/A,#N/A,FALSE,"손익표지";#N/A,#N/A,FALSE,"손익계산";#N/A,#N/A,FALSE,"일반관리비";#N/A,#N/A,FALSE,"영업외수익";#N/A,#N/A,FALSE,"영업외비용";#N/A,#N/A,FALSE,"매출액";#N/A,#N/A,FALSE,"요약손익";#N/A,#N/A,FALSE,"요약대차";#N/A,#N/A,FALSE,"매출채권현황";#N/A,#N/A,FALSE,"매출채권명세"}</definedName>
    <definedName name="ㅇㅀㅎ" localSheetId="0" hidden="1">{#N/A,#N/A,FALSE,"단축1";#N/A,#N/A,FALSE,"단축2";#N/A,#N/A,FALSE,"단축3";#N/A,#N/A,FALSE,"장축";#N/A,#N/A,FALSE,"4WD"}</definedName>
    <definedName name="ㅇㅀㅎ" localSheetId="1" hidden="1">{#N/A,#N/A,FALSE,"단축1";#N/A,#N/A,FALSE,"단축2";#N/A,#N/A,FALSE,"단축3";#N/A,#N/A,FALSE,"장축";#N/A,#N/A,FALSE,"4WD"}</definedName>
    <definedName name="ㅇㅀㅎ" hidden="1">{#N/A,#N/A,FALSE,"단축1";#N/A,#N/A,FALSE,"단축2";#N/A,#N/A,FALSE,"단축3";#N/A,#N/A,FALSE,"장축";#N/A,#N/A,FALSE,"4WD"}</definedName>
    <definedName name="ㅇㅀ호" localSheetId="0" hidden="1">{#N/A,#N/A,FALSE,"단축1";#N/A,#N/A,FALSE,"단축2";#N/A,#N/A,FALSE,"단축3";#N/A,#N/A,FALSE,"장축";#N/A,#N/A,FALSE,"4WD"}</definedName>
    <definedName name="ㅇㅀ호" localSheetId="1" hidden="1">{#N/A,#N/A,FALSE,"단축1";#N/A,#N/A,FALSE,"단축2";#N/A,#N/A,FALSE,"단축3";#N/A,#N/A,FALSE,"장축";#N/A,#N/A,FALSE,"4WD"}</definedName>
    <definedName name="ㅇㅀ호" hidden="1">{#N/A,#N/A,FALSE,"단축1";#N/A,#N/A,FALSE,"단축2";#N/A,#N/A,FALSE,"단축3";#N/A,#N/A,FALSE,"장축";#N/A,#N/A,FALSE,"4WD"}</definedName>
    <definedName name="ㅇㅁㄴㄹㅇㅎㄻ" localSheetId="0" hidden="1">{"'자리배치도'!$AG$1:$CI$28"}</definedName>
    <definedName name="ㅇㅁㄴㄹㅇㅎㄻ" hidden="1">{"'자리배치도'!$AG$1:$CI$28"}</definedName>
    <definedName name="ㅇㅁㄴㄻㄴㅇ" hidden="1">{#N/A,#N/A,FALSE,"손익표지";#N/A,#N/A,FALSE,"손익계산";#N/A,#N/A,FALSE,"일반관리비";#N/A,#N/A,FALSE,"영업외수익";#N/A,#N/A,FALSE,"영업외비용";#N/A,#N/A,FALSE,"매출액";#N/A,#N/A,FALSE,"요약손익";#N/A,#N/A,FALSE,"요약대차";#N/A,#N/A,FALSE,"매출채권현황";#N/A,#N/A,FALSE,"매출채권명세"}</definedName>
    <definedName name="ㅇㅁㄴㅇ" localSheetId="0" hidden="1">{#N/A,#N/A,FALSE,"단축1";#N/A,#N/A,FALSE,"단축2";#N/A,#N/A,FALSE,"단축3";#N/A,#N/A,FALSE,"장축";#N/A,#N/A,FALSE,"4WD"}</definedName>
    <definedName name="ㅇㅁㄴㅇ" localSheetId="1" hidden="1">{#N/A,#N/A,FALSE,"단축1";#N/A,#N/A,FALSE,"단축2";#N/A,#N/A,FALSE,"단축3";#N/A,#N/A,FALSE,"장축";#N/A,#N/A,FALSE,"4WD"}</definedName>
    <definedName name="ㅇㅁㄴㅇ" hidden="1">{#N/A,#N/A,FALSE,"단축1";#N/A,#N/A,FALSE,"단축2";#N/A,#N/A,FALSE,"단축3";#N/A,#N/A,FALSE,"장축";#N/A,#N/A,FALSE,"4WD"}</definedName>
    <definedName name="ㅇㅁㄶㄴㅇㅁㅀㅇㄴ" hidden="1">{#N/A,"수불부",FALSE,"사급자재수불서";#N/A,"수불부",FALSE,"사급자재수불서"}</definedName>
    <definedName name="ㅇㅁㄷ" hidden="1">{#N/A,#N/A,TRUE,"일정"}</definedName>
    <definedName name="ㅇㅁㄹㄹㄹㅇㅁㄹㅇㄹㅇㅁㄹㄹ" localSheetId="0" hidden="1">{"'자리배치도'!$AG$1:$CI$28"}</definedName>
    <definedName name="ㅇㅁㄹㄹㄹㅇㅁㄹㅇㄹㅇㅁㄹㄹ" hidden="1">{"'자리배치도'!$AG$1:$CI$28"}</definedName>
    <definedName name="ㅇㅁㄻㄴㄹ" hidden="1">{#N/A,#N/A,FALSE,"손익표지";#N/A,#N/A,FALSE,"손익계산";#N/A,#N/A,FALSE,"일반관리비";#N/A,#N/A,FALSE,"영업외수익";#N/A,#N/A,FALSE,"영업외비용";#N/A,#N/A,FALSE,"매출액";#N/A,#N/A,FALSE,"요약손익";#N/A,#N/A,FALSE,"요약대차";#N/A,#N/A,FALSE,"매출채권현황";#N/A,#N/A,FALSE,"매출채권명세"}</definedName>
    <definedName name="ㅇㅁㅇㄹ" localSheetId="0" hidden="1">{"'자리배치도'!$AG$1:$CI$28"}</definedName>
    <definedName name="ㅇㅁㅇㄹ" hidden="1">{"'자리배치도'!$AG$1:$CI$28"}</definedName>
    <definedName name="ㅇㅇ"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ㅇㅇ000" hidden="1">{#N/A,#N/A,FALSE,"손익표지";#N/A,#N/A,FALSE,"손익계산";#N/A,#N/A,FALSE,"일반관리비";#N/A,#N/A,FALSE,"영업외수익";#N/A,#N/A,FALSE,"영업외비용";#N/A,#N/A,FALSE,"매출액";#N/A,#N/A,FALSE,"요약손익";#N/A,#N/A,FALSE,"요약대차";#N/A,#N/A,FALSE,"매출채권현황";#N/A,#N/A,FALSE,"매출채권명세"}</definedName>
    <definedName name="ㅇㅇㄳ"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ㄴㄴㄴㄴ" hidden="1">{#N/A,#N/A,FALSE,"BS";#N/A,#N/A,FALSE,"PL";#N/A,#N/A,FALSE,"A";#N/A,#N/A,FALSE,"B";#N/A,#N/A,FALSE,"B1";#N/A,#N/A,FALSE,"C";#N/A,#N/A,FALSE,"C1";#N/A,#N/A,FALSE,"C2";#N/A,#N/A,FALSE,"D";#N/A,#N/A,FALSE,"E";#N/A,#N/A,FALSE,"F";#N/A,#N/A,FALSE,"AA";#N/A,#N/A,FALSE,"BB";#N/A,#N/A,FALSE,"CC";#N/A,#N/A,FALSE,"DD";#N/A,#N/A,FALSE,"EE";#N/A,#N/A,FALSE,"FF";#N/A,#N/A,FALSE,"PL10";#N/A,#N/A,FALSE,"PL20";#N/A,#N/A,FALSE,"PL30"}</definedName>
    <definedName name="ㅇㅇㄴㅁㅇㄴㅁ" localSheetId="0" hidden="1">{"'자리배치도'!$AG$1:$CI$28"}</definedName>
    <definedName name="ㅇㅇㄴㅁㅇㄴㅁ" hidden="1">{"'자리배치도'!$AG$1:$CI$28"}</definedName>
    <definedName name="ㅇㅇ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ㄹㄹ" localSheetId="0" hidden="1">{#N/A,#N/A,FALSE,"표지";#N/A,#N/A,FALSE,"전제";#N/A,#N/A,FALSE,"손익-자 (2)";#N/A,#N/A,FALSE,"손익-자";#N/A,#N/A,FALSE,"손익-마 (2)";#N/A,#N/A,FALSE,"손익-마";#N/A,#N/A,FALSE,"총손최종"}</definedName>
    <definedName name="ㅇㅇㄹㄹ" localSheetId="1" hidden="1">{#N/A,#N/A,FALSE,"표지";#N/A,#N/A,FALSE,"전제";#N/A,#N/A,FALSE,"손익-자 (2)";#N/A,#N/A,FALSE,"손익-자";#N/A,#N/A,FALSE,"손익-마 (2)";#N/A,#N/A,FALSE,"손익-마";#N/A,#N/A,FALSE,"총손최종"}</definedName>
    <definedName name="ㅇㅇㄹㄹ" hidden="1">{#N/A,#N/A,FALSE,"표지";#N/A,#N/A,FALSE,"전제";#N/A,#N/A,FALSE,"손익-자 (2)";#N/A,#N/A,FALSE,"손익-자";#N/A,#N/A,FALSE,"손익-마 (2)";#N/A,#N/A,FALSE,"손익-마";#N/A,#N/A,FALSE,"총손최종"}</definedName>
    <definedName name="ㅇㅇㄻㄴㄹㅇㄹㅇㅁㄴ" localSheetId="0" hidden="1">{"'자리배치도'!$AG$1:$CI$28"}</definedName>
    <definedName name="ㅇㅇㄻㄴㄹㅇㄹㅇㅁㄴ" hidden="1">{"'자리배치도'!$AG$1:$CI$28"}</definedName>
    <definedName name="ㅇㅇㅇ" localSheetId="0" hidden="1">{#N/A,#N/A,TRUE,"Y생산";#N/A,#N/A,TRUE,"Y판매";#N/A,#N/A,TRUE,"Y총물량";#N/A,#N/A,TRUE,"Y능력";#N/A,#N/A,TRUE,"YKD"}</definedName>
    <definedName name="ㅇㅇㅇ" localSheetId="1" hidden="1">{#N/A,#N/A,TRUE,"Y생산";#N/A,#N/A,TRUE,"Y판매";#N/A,#N/A,TRUE,"Y총물량";#N/A,#N/A,TRUE,"Y능력";#N/A,#N/A,TRUE,"YKD"}</definedName>
    <definedName name="ㅇㅇㅇ" hidden="1">#REF!</definedName>
    <definedName name="ㅇㅇㅇ111" localSheetId="0" hidden="1">{#N/A,#N/A,FALSE,"단축1";#N/A,#N/A,FALSE,"단축2";#N/A,#N/A,FALSE,"단축3";#N/A,#N/A,FALSE,"장축";#N/A,#N/A,FALSE,"4WD"}</definedName>
    <definedName name="ㅇㅇㅇ111" localSheetId="1" hidden="1">{#N/A,#N/A,FALSE,"단축1";#N/A,#N/A,FALSE,"단축2";#N/A,#N/A,FALSE,"단축3";#N/A,#N/A,FALSE,"장축";#N/A,#N/A,FALSE,"4WD"}</definedName>
    <definedName name="ㅇㅇㅇ111" hidden="1">{#N/A,#N/A,FALSE,"단축1";#N/A,#N/A,FALSE,"단축2";#N/A,#N/A,FALSE,"단축3";#N/A,#N/A,FALSE,"장축";#N/A,#N/A,FALSE,"4WD"}</definedName>
    <definedName name="ㅇㅇㅇㅇ" localSheetId="0" hidden="1">{#N/A,#N/A,FALSE,"단축1";#N/A,#N/A,FALSE,"단축2";#N/A,#N/A,FALSE,"단축3";#N/A,#N/A,FALSE,"장축";#N/A,#N/A,FALSE,"4WD"}</definedName>
    <definedName name="ㅇㅇㅇㅇ" localSheetId="1" hidden="1">{#N/A,#N/A,FALSE,"단축1";#N/A,#N/A,FALSE,"단축2";#N/A,#N/A,FALSE,"단축3";#N/A,#N/A,FALSE,"장축";#N/A,#N/A,FALSE,"4WD"}</definedName>
    <definedName name="ㅇㅇㅇㅇ" hidden="1">{#N/A,#N/A,FALSE,"단축1";#N/A,#N/A,FALSE,"단축2";#N/A,#N/A,FALSE,"단축3";#N/A,#N/A,FALSE,"장축";#N/A,#N/A,FALSE,"4WD"}</definedName>
    <definedName name="ㅇㅇㅇㅇㅁ" localSheetId="0" hidden="1">{"'자리배치도'!$AG$1:$CI$28"}</definedName>
    <definedName name="ㅇㅇㅇㅇㅁ" hidden="1">{"'자리배치도'!$AG$1:$CI$28"}</definedName>
    <definedName name="ㅇㅇㅇㅇㅇ" localSheetId="0" hidden="1">{#N/A,#N/A,FALSE,"단축1";#N/A,#N/A,FALSE,"단축2";#N/A,#N/A,FALSE,"단축3";#N/A,#N/A,FALSE,"장축";#N/A,#N/A,FALSE,"4WD"}</definedName>
    <definedName name="ㅇㅇㅇㅇㅇ" localSheetId="1" hidden="1">{#N/A,#N/A,FALSE,"단축1";#N/A,#N/A,FALSE,"단축2";#N/A,#N/A,FALSE,"단축3";#N/A,#N/A,FALSE,"장축";#N/A,#N/A,FALSE,"4WD"}</definedName>
    <definedName name="ㅇㅇㅇㅇㅇ" hidden="1">{#N/A,#N/A,FALSE,"단축1";#N/A,#N/A,FALSE,"단축2";#N/A,#N/A,FALSE,"단축3";#N/A,#N/A,FALSE,"장축";#N/A,#N/A,FALSE,"4WD"}</definedName>
    <definedName name="ㅇㅇㅇㅇㅇ_1" hidden="1">{#N/A,#N/A,FALSE,"UNIT";#N/A,#N/A,FALSE,"UNIT";#N/A,#N/A,FALSE,"계정"}</definedName>
    <definedName name="ㅇㅇㅇㅇㅇ_2" hidden="1">{#N/A,#N/A,FALSE,"UNIT";#N/A,#N/A,FALSE,"UNIT";#N/A,#N/A,FALSE,"계정"}</definedName>
    <definedName name="ㅇㅇㅇㅇㅇ_3" hidden="1">{#N/A,#N/A,FALSE,"UNIT";#N/A,#N/A,FALSE,"UNIT";#N/A,#N/A,FALSE,"계정"}</definedName>
    <definedName name="ㅇㅇㅇㅇㅇㅇ" localSheetId="0" hidden="1">{#N/A,#N/A,FALSE,"단축1";#N/A,#N/A,FALSE,"단축2";#N/A,#N/A,FALSE,"단축3";#N/A,#N/A,FALSE,"장축";#N/A,#N/A,FALSE,"4WD"}</definedName>
    <definedName name="ㅇㅇㅇㅇㅇㅇ" localSheetId="1" hidden="1">{#N/A,#N/A,FALSE,"단축1";#N/A,#N/A,FALSE,"단축2";#N/A,#N/A,FALSE,"단축3";#N/A,#N/A,FALSE,"장축";#N/A,#N/A,FALSE,"4WD"}</definedName>
    <definedName name="ㅇㅇㅇㅇㅇㅇ" hidden="1">{#N/A,#N/A,FALSE,"지침";#N/A,#N/A,FALSE,"환경분석";#N/A,#N/A,FALSE,"Sheet16"}</definedName>
    <definedName name="ㅇㅇㅇㅇㅇㅇ_1" hidden="1">{#N/A,#N/A,FALSE,"UNIT";#N/A,#N/A,FALSE,"UNIT";#N/A,#N/A,FALSE,"계정"}</definedName>
    <definedName name="ㅇㅇㅇㅇㅇㅇ_2" hidden="1">{#N/A,#N/A,FALSE,"UNIT";#N/A,#N/A,FALSE,"UNIT";#N/A,#N/A,FALSE,"계정"}</definedName>
    <definedName name="ㅇㅇㅇㅇㅇㅇ_3" hidden="1">{#N/A,#N/A,FALSE,"UNIT";#N/A,#N/A,FALSE,"UNIT";#N/A,#N/A,FALSE,"계정"}</definedName>
    <definedName name="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 hidden="1">{#N/A,#N/A,FALSE,"손익표지";#N/A,#N/A,FALSE,"손익계산";#N/A,#N/A,FALSE,"일반관리비";#N/A,#N/A,FALSE,"영업외수익";#N/A,#N/A,FALSE,"영업외비용";#N/A,#N/A,FALSE,"매출액";#N/A,#N/A,FALSE,"요약손익";#N/A,#N/A,FALSE,"요약대차";#N/A,#N/A,FALSE,"매출채권현황";#N/A,#N/A,FALSE,"매출채권명세"}</definedName>
    <definedName name="ㅇㅇㅇㅇㅇㅇㅇㅇㅇ" localSheetId="0" hidden="1">{#N/A,#N/A,FALSE,"단축1";#N/A,#N/A,FALSE,"단축2";#N/A,#N/A,FALSE,"단축3";#N/A,#N/A,FALSE,"장축";#N/A,#N/A,FALSE,"4WD"}</definedName>
    <definedName name="ㅇㅇㅇㅇㅇㅇㅇㅇㅇ" localSheetId="1" hidden="1">{#N/A,#N/A,FALSE,"단축1";#N/A,#N/A,FALSE,"단축2";#N/A,#N/A,FALSE,"단축3";#N/A,#N/A,FALSE,"장축";#N/A,#N/A,FALSE,"4WD"}</definedName>
    <definedName name="ㅇㅇㅇㅇㅇㅇㅇㅇㅇ" hidden="1">{#N/A,#N/A,FALSE,"단축1";#N/A,#N/A,FALSE,"단축2";#N/A,#N/A,FALSE,"단축3";#N/A,#N/A,FALSE,"장축";#N/A,#N/A,FALSE,"4WD"}</definedName>
    <definedName name="ㅇㅇㅇㅇㅇㅇㅇㅇㅇㅇ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ㅇㅇㅇㅇㅇㅇㅇㅇㅇㅇㅇㅇㅇㅇㅇ" localSheetId="0" hidden="1">{#N/A,#N/A,FALSE,"지침";#N/A,#N/A,FALSE,"환경분석";#N/A,#N/A,FALSE,"Sheet16"}</definedName>
    <definedName name="ㅇㅇㅇㅇㅇㅇㅇㅇㅇㅇㅇㅇㅇㅇㅇ" hidden="1">{#N/A,#N/A,FALSE,"지침";#N/A,#N/A,FALSE,"환경분석";#N/A,#N/A,FALSE,"Sheet16"}</definedName>
    <definedName name="ㅇ아아ㅏ앙" hidden="1">{#N/A,#N/A,TRUE,"Y생산";#N/A,#N/A,TRUE,"Y판매";#N/A,#N/A,TRUE,"Y총물량";#N/A,#N/A,TRUE,"Y능력";#N/A,#N/A,TRUE,"YKD"}</definedName>
    <definedName name="ㅇ이" localSheetId="0" hidden="1">{#N/A,#N/A,FALSE,"단축1";#N/A,#N/A,FALSE,"단축2";#N/A,#N/A,FALSE,"단축3";#N/A,#N/A,FALSE,"장축";#N/A,#N/A,FALSE,"4WD"}</definedName>
    <definedName name="ㅇ이" localSheetId="1" hidden="1">{#N/A,#N/A,FALSE,"단축1";#N/A,#N/A,FALSE,"단축2";#N/A,#N/A,FALSE,"단축3";#N/A,#N/A,FALSE,"장축";#N/A,#N/A,FALSE,"4WD"}</definedName>
    <definedName name="ㅇ이" hidden="1">{#N/A,#N/A,FALSE,"단축1";#N/A,#N/A,FALSE,"단축2";#N/A,#N/A,FALSE,"단축3";#N/A,#N/A,FALSE,"장축";#N/A,#N/A,FALSE,"4WD"}</definedName>
    <definedName name="ㅇㅈ"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 localSheetId="1"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ㅇㅈㄴㄹㄴㅇ" hidden="1">{#N/A,#N/A,FALSE,"손익표지";#N/A,#N/A,FALSE,"손익계산";#N/A,#N/A,FALSE,"일반관리비";#N/A,#N/A,FALSE,"영업외수익";#N/A,#N/A,FALSE,"영업외비용";#N/A,#N/A,FALSE,"매출액";#N/A,#N/A,FALSE,"요약손익";#N/A,#N/A,FALSE,"요약대차";#N/A,#N/A,FALSE,"매출채권현황";#N/A,#N/A,FALSE,"매출채권명세"}</definedName>
    <definedName name="ㅇㅊㅍㄵㅍ" localSheetId="0" hidden="1">{#N/A,#N/A,TRUE,"Y생산";#N/A,#N/A,TRUE,"Y판매";#N/A,#N/A,TRUE,"Y총물량";#N/A,#N/A,TRUE,"Y능력";#N/A,#N/A,TRUE,"YKD"}</definedName>
    <definedName name="ㅇㅊㅍㄵㅍ" hidden="1">{#N/A,#N/A,TRUE,"Y생산";#N/A,#N/A,TRUE,"Y판매";#N/A,#N/A,TRUE,"Y총물량";#N/A,#N/A,TRUE,"Y능력";#N/A,#N/A,TRUE,"YKD"}</definedName>
    <definedName name="ㅇㅍㄴ" localSheetId="0">CAPEX!ㅇㅍㄴ</definedName>
    <definedName name="ㅇㅍㄴ">[0]!ㅇㅍㄴ</definedName>
    <definedName name="ㅇㅎ" localSheetId="0" hidden="1">{#N/A,#N/A,FALSE,"단축1";#N/A,#N/A,FALSE,"단축2";#N/A,#N/A,FALSE,"단축3";#N/A,#N/A,FALSE,"장축";#N/A,#N/A,FALSE,"4WD"}</definedName>
    <definedName name="ㅇㅎ" localSheetId="1" hidden="1">{#N/A,#N/A,FALSE,"단축1";#N/A,#N/A,FALSE,"단축2";#N/A,#N/A,FALSE,"단축3";#N/A,#N/A,FALSE,"장축";#N/A,#N/A,FALSE,"4WD"}</definedName>
    <definedName name="ㅇㅎ" hidden="1">{#N/A,#N/A,FALSE,"단축1";#N/A,#N/A,FALSE,"단축2";#N/A,#N/A,FALSE,"단축3";#N/A,#N/A,FALSE,"장축";#N/A,#N/A,FALSE,"4WD"}</definedName>
    <definedName name="ㅇㅎㄶㅈ" localSheetId="0">'[167]4.경비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definedName>
    <definedName name="ㅇㅎㄶㅈ">'[167]4.경비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5.영업외수지'!#REF!,'[167]4.경비 5.영업외수지'!#REF!</definedName>
    <definedName name="ㅇㅎㄹ" localSheetId="0" hidden="1">{#N/A,#N/A,FALSE,"단축1";#N/A,#N/A,FALSE,"단축2";#N/A,#N/A,FALSE,"단축3";#N/A,#N/A,FALSE,"장축";#N/A,#N/A,FALSE,"4WD"}</definedName>
    <definedName name="ㅇㅎㄹ" localSheetId="1" hidden="1">{#N/A,#N/A,FALSE,"단축1";#N/A,#N/A,FALSE,"단축2";#N/A,#N/A,FALSE,"단축3";#N/A,#N/A,FALSE,"장축";#N/A,#N/A,FALSE,"4WD"}</definedName>
    <definedName name="ㅇㅎㄹ" hidden="1">{#N/A,#N/A,FALSE,"단축1";#N/A,#N/A,FALSE,"단축2";#N/A,#N/A,FALSE,"단축3";#N/A,#N/A,FALSE,"장축";#N/A,#N/A,FALSE,"4WD"}</definedName>
    <definedName name="ㅇㅎㄹㅀ" localSheetId="0" hidden="1">{#N/A,#N/A,FALSE,"단축1";#N/A,#N/A,FALSE,"단축2";#N/A,#N/A,FALSE,"단축3";#N/A,#N/A,FALSE,"장축";#N/A,#N/A,FALSE,"4WD"}</definedName>
    <definedName name="ㅇㅎㄹㅀ" localSheetId="1" hidden="1">{#N/A,#N/A,FALSE,"단축1";#N/A,#N/A,FALSE,"단축2";#N/A,#N/A,FALSE,"단축3";#N/A,#N/A,FALSE,"장축";#N/A,#N/A,FALSE,"4WD"}</definedName>
    <definedName name="ㅇㅎㄹㅀ" hidden="1">{#N/A,#N/A,FALSE,"단축1";#N/A,#N/A,FALSE,"단축2";#N/A,#N/A,FALSE,"단축3";#N/A,#N/A,FALSE,"장축";#N/A,#N/A,FALSE,"4WD"}</definedName>
    <definedName name="ㅇㅎㅁㅇㅎㄴㅇㅁ" hidden="1">{#N/A,"수불부",FALSE,"사급자재수불서";#N/A,"수불부",FALSE,"사급자재수불서"}</definedName>
    <definedName name="ㅇㅎㅇㅎㄹㅇ" hidden="1">{#N/A,#N/A,FALSE,"매출이익"}</definedName>
    <definedName name="ㅇㅎ오" localSheetId="0" hidden="1">{#N/A,#N/A,FALSE,"단축1";#N/A,#N/A,FALSE,"단축2";#N/A,#N/A,FALSE,"단축3";#N/A,#N/A,FALSE,"장축";#N/A,#N/A,FALSE,"4WD"}</definedName>
    <definedName name="ㅇㅎ오" localSheetId="1" hidden="1">{#N/A,#N/A,FALSE,"단축1";#N/A,#N/A,FALSE,"단축2";#N/A,#N/A,FALSE,"단축3";#N/A,#N/A,FALSE,"장축";#N/A,#N/A,FALSE,"4WD"}</definedName>
    <definedName name="ㅇㅎ오" hidden="1">{#N/A,#N/A,FALSE,"단축1";#N/A,#N/A,FALSE,"단축2";#N/A,#N/A,FALSE,"단축3";#N/A,#N/A,FALSE,"장축";#N/A,#N/A,FALSE,"4WD"}</definedName>
    <definedName name="ㅇ호ㅓ" hidden="1">{#N/A,#N/A,FALSE,"손익표지";#N/A,#N/A,FALSE,"손익계산";#N/A,#N/A,FALSE,"일반관리비";#N/A,#N/A,FALSE,"영업외수익";#N/A,#N/A,FALSE,"영업외비용";#N/A,#N/A,FALSE,"매출액";#N/A,#N/A,FALSE,"요약손익";#N/A,#N/A,FALSE,"요약대차";#N/A,#N/A,FALSE,"매출채권현황";#N/A,#N/A,FALSE,"매출채권명세"}</definedName>
    <definedName name="ㅇ호ㅓㅇㅎ" hidden="1">{#N/A,#N/A,FALSE,"손익표지";#N/A,#N/A,FALSE,"손익계산";#N/A,#N/A,FALSE,"일반관리비";#N/A,#N/A,FALSE,"영업외수익";#N/A,#N/A,FALSE,"영업외비용";#N/A,#N/A,FALSE,"매출액";#N/A,#N/A,FALSE,"요약손익";#N/A,#N/A,FALSE,"요약대차";#N/A,#N/A,FALSE,"매출채권현황";#N/A,#N/A,FALSE,"매출채권명세"}</definedName>
    <definedName name="ㅇ홍" localSheetId="0" hidden="1">{#N/A,#N/A,FALSE,"단축1";#N/A,#N/A,FALSE,"단축2";#N/A,#N/A,FALSE,"단축3";#N/A,#N/A,FALSE,"장축";#N/A,#N/A,FALSE,"4WD"}</definedName>
    <definedName name="ㅇ홍" localSheetId="1" hidden="1">{#N/A,#N/A,FALSE,"단축1";#N/A,#N/A,FALSE,"단축2";#N/A,#N/A,FALSE,"단축3";#N/A,#N/A,FALSE,"장축";#N/A,#N/A,FALSE,"4WD"}</definedName>
    <definedName name="ㅇ홍" hidden="1">{#N/A,#N/A,FALSE,"단축1";#N/A,#N/A,FALSE,"단축2";#N/A,#N/A,FALSE,"단축3";#N/A,#N/A,FALSE,"장축";#N/A,#N/A,FALSE,"4WD"}</definedName>
    <definedName name="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아나나" hidden="1">{#N/A,#N/A,FALSE,"정공"}</definedName>
    <definedName name="아나마오" hidden="1">{#N/A,#N/A,FALSE,"정공"}</definedName>
    <definedName name="아논" localSheetId="0" hidden="1">{#N/A,#N/A,FALSE,"채권채무";#N/A,#N/A,FALSE,"control sheet"}</definedName>
    <definedName name="아논" hidden="1">{#N/A,#N/A,FALSE,"채권채무";#N/A,#N/A,FALSE,"control sheet"}</definedName>
    <definedName name="아니" hidden="1">{#N/A,#N/A,FALSE,"BS";#N/A,#N/A,FALSE,"PL";#N/A,#N/A,FALSE,"처분";#N/A,#N/A,FALSE,"현금";#N/A,#N/A,FALSE,"매출";#N/A,#N/A,FALSE,"원가";#N/A,#N/A,FALSE,"경영"}</definedName>
    <definedName name="아니면말고" hidden="1">{#N/A,#N/A,FALSE,"정공"}</definedName>
    <definedName name="아니오" hidden="1">{#N/A,#N/A,FALSE,"정공"}</definedName>
    <definedName name="아니오_1" hidden="1">{#N/A,#N/A,TRUE,"생산";#N/A,#N/A,TRUE,"표지"}</definedName>
    <definedName name="아니오_2" hidden="1">{#N/A,#N/A,TRUE,"생산";#N/A,#N/A,TRUE,"표지"}</definedName>
    <definedName name="아니오_3" hidden="1">{#N/A,#N/A,TRUE,"생산";#N/A,#N/A,TRUE,"표지"}</definedName>
    <definedName name="아니죠"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닌데" localSheetId="0">#REF!</definedName>
    <definedName name="아닌데">#REF!</definedName>
    <definedName name="아님" hidden="1">[162]수정시산표!#REF!</definedName>
    <definedName name="아닙니다" hidden="1">{#N/A,#N/A,FALSE,"정공"}</definedName>
    <definedName name="아라" localSheetId="0" hidden="1">{#N/A,#N/A,TRUE,"Y생산";#N/A,#N/A,TRUE,"Y판매";#N/A,#N/A,TRUE,"Y총물량";#N/A,#N/A,TRUE,"Y능력";#N/A,#N/A,TRUE,"YKD"}</definedName>
    <definedName name="아라" localSheetId="1" hidden="1">{#N/A,#N/A,TRUE,"Y생산";#N/A,#N/A,TRUE,"Y판매";#N/A,#N/A,TRUE,"Y총물량";#N/A,#N/A,TRUE,"Y능력";#N/A,#N/A,TRUE,"YKD"}</definedName>
    <definedName name="아라" hidden="1">{#N/A,#N/A,TRUE,"Y생산";#N/A,#N/A,TRUE,"Y판매";#N/A,#N/A,TRUE,"Y총물량";#N/A,#N/A,TRUE,"Y능력";#N/A,#N/A,TRUE,"YKD"}</definedName>
    <definedName name="아름다은" hidden="1">{#N/A,#N/A,FALSE,"BS";#N/A,#N/A,FALSE,"PL";#N/A,#N/A,FALSE,"처분";#N/A,#N/A,FALSE,"현금";#N/A,#N/A,FALSE,"매출";#N/A,#N/A,FALSE,"원가";#N/A,#N/A,FALSE,"경영"}</definedName>
    <definedName name="아메리카"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아메리카"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아무거" localSheetId="0">[0]!BULYANGPNTR</definedName>
    <definedName name="아무거">[0]!BULYANGPNTR</definedName>
    <definedName name="我们是中人" localSheetId="0" hidden="1">{#N/A,#N/A,FALSE,"단축1";#N/A,#N/A,FALSE,"단축2";#N/A,#N/A,FALSE,"단축3";#N/A,#N/A,FALSE,"장축";#N/A,#N/A,FALSE,"4WD"}</definedName>
    <definedName name="我们是中人" localSheetId="1" hidden="1">{#N/A,#N/A,FALSE,"단축1";#N/A,#N/A,FALSE,"단축2";#N/A,#N/A,FALSE,"단축3";#N/A,#N/A,FALSE,"장축";#N/A,#N/A,FALSE,"4WD"}</definedName>
    <definedName name="我们是中人" hidden="1">{#N/A,#N/A,FALSE,"단축1";#N/A,#N/A,FALSE,"단축2";#N/A,#N/A,FALSE,"단축3";#N/A,#N/A,FALSE,"장축";#N/A,#N/A,FALSE,"4WD"}</definedName>
    <definedName name="아아" localSheetId="0">#REF!</definedName>
    <definedName name="아아" hidden="1">{"'Sheet1'!$A$1:$G$29"}</definedName>
    <definedName name="아아아" hidden="1">{#N/A,#N/A,FALSE,"1.CRITERIA";#N/A,#N/A,FALSE,"2.IS";#N/A,#N/A,FALSE,"3.BS";#N/A,#N/A,FALSE,"4.PER PL";#N/A,#N/A,FALSE,"5.INVESTMENT";#N/A,#N/A,FALSE,"6.공문";#N/A,#N/A,FALSE,"7.netinvest"}</definedName>
    <definedName name="아아아아아아아앙" localSheetId="0" hidden="1">{#N/A,#N/A,FALSE,"신규dep";#N/A,#N/A,FALSE,"신규dep-금형상각후";#N/A,#N/A,FALSE,"신규dep-연구비상각후";#N/A,#N/A,FALSE,"신규dep-기계,공구상각후"}</definedName>
    <definedName name="아아아아아아아앙" localSheetId="1" hidden="1">{#N/A,#N/A,FALSE,"신규dep";#N/A,#N/A,FALSE,"신규dep-금형상각후";#N/A,#N/A,FALSE,"신규dep-연구비상각후";#N/A,#N/A,FALSE,"신규dep-기계,공구상각후"}</definedName>
    <definedName name="아아아아아아아앙" hidden="1">{#N/A,#N/A,FALSE,"신규dep";#N/A,#N/A,FALSE,"신규dep-금형상각후";#N/A,#N/A,FALSE,"신규dep-연구비상각후";#N/A,#N/A,FALSE,"신규dep-기계,공구상각후"}</definedName>
    <definedName name="아앙"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앙"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아야">#REF!</definedName>
    <definedName name="아이" hidden="1">{#N/A,#N/A,FALSE,"1.CRITERIA";#N/A,#N/A,FALSE,"2.IS";#N/A,#N/A,FALSE,"3.BS";#N/A,#N/A,FALSE,"4.PER PL";#N/A,#N/A,FALSE,"5.INVESTMENT";#N/A,#N/A,FALSE,"6.공문";#N/A,#N/A,FALSE,"7.netinvest"}</definedName>
    <definedName name="아이구" localSheetId="0">#REF!</definedName>
    <definedName name="아이구">#REF!</definedName>
    <definedName name="아이다" hidden="1">{#N/A,#N/A,TRUE,"Y생산";#N/A,#N/A,TRUE,"Y판매";#N/A,#N/A,TRUE,"Y총물량";#N/A,#N/A,TRUE,"Y능력";#N/A,#N/A,TRUE,"YKD"}</definedName>
    <definedName name="아조하아" hidden="1">{#N/A,#N/A,FALSE,"UNIT";#N/A,#N/A,FALSE,"UNIT";#N/A,#N/A,FALSE,"계정"}</definedName>
    <definedName name="아조하아_1" hidden="1">{#N/A,#N/A,FALSE,"UNIT";#N/A,#N/A,FALSE,"UNIT";#N/A,#N/A,FALSE,"계정"}</definedName>
    <definedName name="아조하아_2" hidden="1">{#N/A,#N/A,FALSE,"UNIT";#N/A,#N/A,FALSE,"UNIT";#N/A,#N/A,FALSE,"계정"}</definedName>
    <definedName name="아조하아_3" hidden="1">{#N/A,#N/A,FALSE,"UNIT";#N/A,#N/A,FALSE,"UNIT";#N/A,#N/A,FALSE,"계정"}</definedName>
    <definedName name="아포" localSheetId="0" hidden="1">{#N/A,#N/A,FALSE,"지침";#N/A,#N/A,FALSE,"환경분석";#N/A,#N/A,FALSE,"Sheet16"}</definedName>
    <definedName name="아포" hidden="1">{#N/A,#N/A,FALSE,"지침";#N/A,#N/A,FALSE,"환경분석";#N/A,#N/A,FALSE,"Sheet16"}</definedName>
    <definedName name="아ㅏ아아아아아" hidden="1">{#N/A,#N/A,FALSE,"UNIT";#N/A,#N/A,FALSE,"UNIT";#N/A,#N/A,FALSE,"계정"}</definedName>
    <definedName name="아ㅏ아아아아아_1" hidden="1">{#N/A,#N/A,FALSE,"UNIT";#N/A,#N/A,FALSE,"UNIT";#N/A,#N/A,FALSE,"계정"}</definedName>
    <definedName name="아ㅏ아아아아아_2" hidden="1">{#N/A,#N/A,FALSE,"UNIT";#N/A,#N/A,FALSE,"UNIT";#N/A,#N/A,FALSE,"계정"}</definedName>
    <definedName name="아ㅏ아아아아아_3" hidden="1">{#N/A,#N/A,FALSE,"UNIT";#N/A,#N/A,FALSE,"UNIT";#N/A,#N/A,FALSE,"계정"}</definedName>
    <definedName name="아ㅓㅏㅓ" localSheetId="0" hidden="1">{#N/A,#N/A,FALSE,"단축1";#N/A,#N/A,FALSE,"단축2";#N/A,#N/A,FALSE,"단축3";#N/A,#N/A,FALSE,"장축";#N/A,#N/A,FALSE,"4WD"}</definedName>
    <definedName name="아ㅓㅏㅓ" localSheetId="1" hidden="1">{#N/A,#N/A,FALSE,"단축1";#N/A,#N/A,FALSE,"단축2";#N/A,#N/A,FALSE,"단축3";#N/A,#N/A,FALSE,"장축";#N/A,#N/A,FALSE,"4WD"}</definedName>
    <definedName name="아ㅓㅏㅓ" hidden="1">{#N/A,#N/A,FALSE,"단축1";#N/A,#N/A,FALSE,"단축2";#N/A,#N/A,FALSE,"단축3";#N/A,#N/A,FALSE,"장축";#N/A,#N/A,FALSE,"4WD"}</definedName>
    <definedName name="아ㅓㅣ니" hidden="1">{#N/A,#N/A,TRUE,"Y생산";#N/A,#N/A,TRUE,"Y판매";#N/A,#N/A,TRUE,"Y총물량";#N/A,#N/A,TRUE,"Y능력";#N/A,#N/A,TRUE,"YKD"}</definedName>
    <definedName name="안" localSheetId="0" hidden="1">{#N/A,#N/A,FALSE,"단축1";#N/A,#N/A,FALSE,"단축2";#N/A,#N/A,FALSE,"단축3";#N/A,#N/A,FALSE,"장축";#N/A,#N/A,FALSE,"4WD"}</definedName>
    <definedName name="안" localSheetId="1" hidden="1">{#N/A,#N/A,FALSE,"단축1";#N/A,#N/A,FALSE,"단축2";#N/A,#N/A,FALSE,"단축3";#N/A,#N/A,FALSE,"장축";#N/A,#N/A,FALSE,"4WD"}</definedName>
    <definedName name="안" hidden="1">{#N/A,#N/A,FALSE,"단축1";#N/A,#N/A,FALSE,"단축2";#N/A,#N/A,FALSE,"단축3";#N/A,#N/A,FALSE,"장축";#N/A,#N/A,FALSE,"4WD"}</definedName>
    <definedName name="안_1" hidden="1">{#N/A,#N/A,FALSE,"UNIT";#N/A,#N/A,FALSE,"UNIT";#N/A,#N/A,FALSE,"계정"}</definedName>
    <definedName name="안_2" hidden="1">{#N/A,#N/A,FALSE,"UNIT";#N/A,#N/A,FALSE,"UNIT";#N/A,#N/A,FALSE,"계정"}</definedName>
    <definedName name="안_3" hidden="1">{#N/A,#N/A,FALSE,"UNIT";#N/A,#N/A,FALSE,"UNIT";#N/A,#N/A,FALSE,"계정"}</definedName>
    <definedName name="안_4" hidden="1">{#N/A,#N/A,FALSE,"UNIT";#N/A,#N/A,FALSE,"UNIT";#N/A,#N/A,FALSE,"계정"}</definedName>
    <definedName name="안건" localSheetId="0" hidden="1">{#N/A,#N/A,FALSE,"BS";#N/A,#N/A,FALSE,"PL";#N/A,#N/A,FALSE,"처분";#N/A,#N/A,FALSE,"현금";#N/A,#N/A,FALSE,"매출";#N/A,#N/A,FALSE,"원가";#N/A,#N/A,FALSE,"경영"}</definedName>
    <definedName name="안건" hidden="1">{#N/A,#N/A,FALSE,"BS";#N/A,#N/A,FALSE,"PL";#N/A,#N/A,FALSE,"처분";#N/A,#N/A,FALSE,"현금";#N/A,#N/A,FALSE,"매출";#N/A,#N/A,FALSE,"원가";#N/A,#N/A,FALSE,"경영"}</definedName>
    <definedName name="안녕" hidden="1">#REF!</definedName>
    <definedName name="안녕하" hidden="1">'[168]96수표어음'!#REF!</definedName>
    <definedName name="안녕하1" hidden="1">'[168]96수표어음'!#REF!</definedName>
    <definedName name="안녕하세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되" hidden="1">{#N/A,#N/A,TRUE,"토적및재료집계";#N/A,#N/A,TRUE,"토적및재료집계";#N/A,#N/A,TRUE,"단위량"}</definedName>
    <definedName name="안전교육" hidden="1">{#N/A,#N/A,FALSE,"현장 NCR 분석";#N/A,#N/A,FALSE,"현장품질감사";#N/A,#N/A,FALSE,"현장품질감사"}</definedName>
    <definedName name="안전교육1" hidden="1">{#N/A,#N/A,FALSE,"현장 NCR 분석";#N/A,#N/A,FALSE,"현장품질감사";#N/A,#N/A,FALSE,"현장품질감사"}</definedName>
    <definedName name="안전배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안진"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안철주" localSheetId="0" hidden="1">{#N/A,#N/A,FALSE,"단축1";#N/A,#N/A,FALSE,"단축2";#N/A,#N/A,FALSE,"단축3";#N/A,#N/A,FALSE,"장축";#N/A,#N/A,FALSE,"4WD"}</definedName>
    <definedName name="안철주" localSheetId="1" hidden="1">{#N/A,#N/A,FALSE,"단축1";#N/A,#N/A,FALSE,"단축2";#N/A,#N/A,FALSE,"단축3";#N/A,#N/A,FALSE,"장축";#N/A,#N/A,FALSE,"4WD"}</definedName>
    <definedName name="안철주" hidden="1">{#N/A,#N/A,FALSE,"단축1";#N/A,#N/A,FALSE,"단축2";#N/A,#N/A,FALSE,"단축3";#N/A,#N/A,FALSE,"장축";#N/A,#N/A,FALSE,"4WD"}</definedName>
    <definedName name="안필요" localSheetId="0" hidden="1">{#N/A,#N/A,FALSE,"지침";#N/A,#N/A,FALSE,"환경분석";#N/A,#N/A,FALSE,"Sheet16"}</definedName>
    <definedName name="안필요" hidden="1">{#N/A,#N/A,FALSE,"지침";#N/A,#N/A,FALSE,"환경분석";#N/A,#N/A,FALSE,"Sheet16"}</definedName>
    <definedName name="안현모" localSheetId="0" hidden="1">{#N/A,#N/A,FALSE,"단축1";#N/A,#N/A,FALSE,"단축2";#N/A,#N/A,FALSE,"단축3";#N/A,#N/A,FALSE,"장축";#N/A,#N/A,FALSE,"4WD"}</definedName>
    <definedName name="안현모" localSheetId="1" hidden="1">{#N/A,#N/A,FALSE,"단축1";#N/A,#N/A,FALSE,"단축2";#N/A,#N/A,FALSE,"단축3";#N/A,#N/A,FALSE,"장축";#N/A,#N/A,FALSE,"4WD"}</definedName>
    <definedName name="안현모" hidden="1">{#N/A,#N/A,FALSE,"단축1";#N/A,#N/A,FALSE,"단축2";#N/A,#N/A,FALSE,"단축3";#N/A,#N/A,FALSE,"장축";#N/A,#N/A,FALSE,"4WD"}</definedName>
    <definedName name="안홍수" localSheetId="0" hidden="1">{#N/A,#N/A,FALSE,"지침";#N/A,#N/A,FALSE,"환경분석";#N/A,#N/A,FALSE,"Sheet16"}</definedName>
    <definedName name="안홍수" hidden="1">{#N/A,#N/A,FALSE,"지침";#N/A,#N/A,FALSE,"환경분석";#N/A,#N/A,FALSE,"Sheet16"}</definedName>
    <definedName name="알" localSheetId="0" hidden="1">{#N/A,#N/A,FALSE,"96자동차사 계획";#N/A,#N/A,FALSE,"96자동차사 계획"}</definedName>
    <definedName name="알" localSheetId="1" hidden="1">{#N/A,#N/A,FALSE,"96자동차사 계획";#N/A,#N/A,FALSE,"96자동차사 계획"}</definedName>
    <definedName name="알" hidden="1">{#N/A,#N/A,FALSE,"96자동차사 계획";#N/A,#N/A,FALSE,"96자동차사 계획"}</definedName>
    <definedName name="알루미늄">#REF!</definedName>
    <definedName name="알미늄재고">#REF!</definedName>
    <definedName name="앗서" hidden="1">{#N/A,#N/A,FALSE,"정공"}</definedName>
    <definedName name="앗싸" hidden="1">{#N/A,#N/A,FALSE,"인원";#N/A,#N/A,FALSE,"비용2";#N/A,#N/A,FALSE,"비용1";#N/A,#N/A,FALSE,"비용";#N/A,#N/A,FALSE,"보증2";#N/A,#N/A,FALSE,"보증1";#N/A,#N/A,FALSE,"보증";#N/A,#N/A,FALSE,"손익1";#N/A,#N/A,FALSE,"손익";#N/A,#N/A,FALSE,"부서별매출";#N/A,#N/A,FALSE,"매출"}</definedName>
    <definedName name="앙" hidden="1">{#N/A,#N/A,FALSE,"BS";#N/A,#N/A,FALSE,"PL";#N/A,#N/A,FALSE,"처분";#N/A,#N/A,FALSE,"현금";#N/A,#N/A,FALSE,"매출";#N/A,#N/A,FALSE,"원가";#N/A,#N/A,FALSE,"경영"}</definedName>
    <definedName name="앙1" localSheetId="0" hidden="1">{#N/A,#N/A,FALSE,"BS";#N/A,#N/A,FALSE,"PL";#N/A,#N/A,FALSE,"처분";#N/A,#N/A,FALSE,"현금";#N/A,#N/A,FALSE,"매출";#N/A,#N/A,FALSE,"원가";#N/A,#N/A,FALSE,"경영"}</definedName>
    <definedName name="앙1" localSheetId="1" hidden="1">{#N/A,#N/A,FALSE,"BS";#N/A,#N/A,FALSE,"PL";#N/A,#N/A,FALSE,"처분";#N/A,#N/A,FALSE,"현금";#N/A,#N/A,FALSE,"매출";#N/A,#N/A,FALSE,"원가";#N/A,#N/A,FALSE,"경영"}</definedName>
    <definedName name="앙1" hidden="1">{#N/A,#N/A,FALSE,"BS";#N/A,#N/A,FALSE,"PL";#N/A,#N/A,FALSE,"처분";#N/A,#N/A,FALSE,"현금";#N/A,#N/A,FALSE,"매출";#N/A,#N/A,FALSE,"원가";#N/A,#N/A,FALSE,"경영"}</definedName>
    <definedName name="앙아앙" hidden="1">{#N/A,#N/A,FALSE,"혼합골재"}</definedName>
    <definedName name="앙아앙ㅇ"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앙아앙ㅇ"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앞" hidden="1">{"'매출'!$A$1:$I$22"}</definedName>
    <definedName name="앞장" localSheetId="0">#REF!</definedName>
    <definedName name="앞장">#REF!</definedName>
    <definedName name="액슬" localSheetId="0" hidden="1">{#N/A,#N/A,FALSE,"단축1";#N/A,#N/A,FALSE,"단축2";#N/A,#N/A,FALSE,"단축3";#N/A,#N/A,FALSE,"장축";#N/A,#N/A,FALSE,"4WD"}</definedName>
    <definedName name="액슬" localSheetId="1" hidden="1">{#N/A,#N/A,FALSE,"단축1";#N/A,#N/A,FALSE,"단축2";#N/A,#N/A,FALSE,"단축3";#N/A,#N/A,FALSE,"장축";#N/A,#N/A,FALSE,"4WD"}</definedName>
    <definedName name="액슬" hidden="1">{#N/A,#N/A,FALSE,"단축1";#N/A,#N/A,FALSE,"단축2";#N/A,#N/A,FALSE,"단축3";#N/A,#N/A,FALSE,"장축";#N/A,#N/A,FALSE,"4WD"}</definedName>
    <definedName name="앤금" hidden="1">#REF!</definedName>
    <definedName name="야" localSheetId="0" hidden="1">{#N/A,#N/A,TRUE,"Y생산";#N/A,#N/A,TRUE,"Y판매";#N/A,#N/A,TRUE,"Y총물량";#N/A,#N/A,TRUE,"Y능력";#N/A,#N/A,TRUE,"YKD"}</definedName>
    <definedName name="야" localSheetId="1" hidden="1">{#N/A,#N/A,TRUE,"Y생산";#N/A,#N/A,TRUE,"Y판매";#N/A,#N/A,TRUE,"Y총물량";#N/A,#N/A,TRUE,"Y능력";#N/A,#N/A,TRUE,"YKD"}</definedName>
    <definedName name="야" hidden="1">{#N/A,#N/A,TRUE,"Y생산";#N/A,#N/A,TRUE,"Y판매";#N/A,#N/A,TRUE,"Y총물량";#N/A,#N/A,TRUE,"Y능력";#N/A,#N/A,TRUE,"YKD"}</definedName>
    <definedName name="야간" localSheetId="0" hidden="1">{#N/A,#N/A,FALSE,"지침";#N/A,#N/A,FALSE,"환경분석";#N/A,#N/A,FALSE,"Sheet16"}</definedName>
    <definedName name="야간" hidden="1">{#N/A,#N/A,FALSE,"지침";#N/A,#N/A,FALSE,"환경분석";#N/A,#N/A,FALSE,"Sheet16"}</definedName>
    <definedName name="야호" localSheetId="0" hidden="1">{#N/A,#N/A,FALSE,"단축1";#N/A,#N/A,FALSE,"단축2";#N/A,#N/A,FALSE,"단축3";#N/A,#N/A,FALSE,"장축";#N/A,#N/A,FALSE,"4WD"}</definedName>
    <definedName name="야호" localSheetId="1" hidden="1">{#N/A,#N/A,FALSE,"단축1";#N/A,#N/A,FALSE,"단축2";#N/A,#N/A,FALSE,"단축3";#N/A,#N/A,FALSE,"장축";#N/A,#N/A,FALSE,"4WD"}</definedName>
    <definedName name="야호" hidden="1">{#N/A,#N/A,FALSE,"단축1";#N/A,#N/A,FALSE,"단축2";#N/A,#N/A,FALSE,"단축3";#N/A,#N/A,FALSE,"장축";#N/A,#N/A,FALSE,"4WD"}</definedName>
    <definedName name="야ㅜㄱ" hidden="1">{#N/A,#N/A,FALSE,"원가검토서"}</definedName>
    <definedName name="약식손익" hidden="1">{#N/A,#N/A,FALSE,"정공"}</definedName>
    <definedName name="약어" localSheetId="0" hidden="1">{#N/A,#N/A,FALSE,"단축1";#N/A,#N/A,FALSE,"단축2";#N/A,#N/A,FALSE,"단축3";#N/A,#N/A,FALSE,"장축";#N/A,#N/A,FALSE,"4WD"}</definedName>
    <definedName name="약어" localSheetId="1" hidden="1">{#N/A,#N/A,FALSE,"단축1";#N/A,#N/A,FALSE,"단축2";#N/A,#N/A,FALSE,"단축3";#N/A,#N/A,FALSE,"장축";#N/A,#N/A,FALSE,"4WD"}</definedName>
    <definedName name="약어" hidden="1">{#N/A,#N/A,FALSE,"단축1";#N/A,#N/A,FALSE,"단축2";#N/A,#N/A,FALSE,"단축3";#N/A,#N/A,FALSE,"장축";#N/A,#N/A,FALSE,"4WD"}</definedName>
    <definedName name="약정잉자" hidden="1">{#N/A,#N/A,FALSE,"정공"}</definedName>
    <definedName name="양"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양대호" localSheetId="0" hidden="1">{#N/A,#N/A,FALSE,"단축1";#N/A,#N/A,FALSE,"단축2";#N/A,#N/A,FALSE,"단축3";#N/A,#N/A,FALSE,"장축";#N/A,#N/A,FALSE,"4WD"}</definedName>
    <definedName name="양대호" localSheetId="1" hidden="1">{#N/A,#N/A,FALSE,"단축1";#N/A,#N/A,FALSE,"단축2";#N/A,#N/A,FALSE,"단축3";#N/A,#N/A,FALSE,"장축";#N/A,#N/A,FALSE,"4WD"}</definedName>
    <definedName name="양대호" hidden="1">{#N/A,#N/A,FALSE,"단축1";#N/A,#N/A,FALSE,"단축2";#N/A,#N/A,FALSE,"단축3";#N/A,#N/A,FALSE,"장축";#N/A,#N/A,FALSE,"4WD"}</definedName>
    <definedName name="양산개발현황" localSheetId="0" hidden="1">{#N/A,#N/A,FALSE,"96자동차사 계획";#N/A,#N/A,FALSE,"96자동차사 계획"}</definedName>
    <definedName name="양산개발현황" localSheetId="1" hidden="1">{#N/A,#N/A,FALSE,"96자동차사 계획";#N/A,#N/A,FALSE,"96자동차사 계획"}</definedName>
    <definedName name="양산개발현황" hidden="1">{#N/A,#N/A,FALSE,"96자동차사 계획";#N/A,#N/A,FALSE,"96자동차사 계획"}</definedName>
    <definedName name="양산승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양산조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양석" localSheetId="0">#REF!,#REF!,#REF!,#REF!,#REF!,#REF!,#REF!,#REF!,#REF!,#REF!,#REF!,#REF!,#REF!,#REF!,#REF!,#REF!,#REF!,#REF!,#REF!</definedName>
    <definedName name="양석">#REF!,#REF!,#REF!,#REF!,#REF!,#REF!,#REF!,#REF!,#REF!,#REF!,#REF!,#REF!,#REF!,#REF!,#REF!,#REF!,#REF!,#REF!,#REF!</definedName>
    <definedName name="양석김">#REF!</definedName>
    <definedName name="양식" localSheetId="0" hidden="1">{#N/A,#N/A,FALSE,"단축1";#N/A,#N/A,FALSE,"단축2";#N/A,#N/A,FALSE,"단축3";#N/A,#N/A,FALSE,"장축";#N/A,#N/A,FALSE,"4WD"}</definedName>
    <definedName name="양식" localSheetId="1" hidden="1">{#N/A,#N/A,FALSE,"단축1";#N/A,#N/A,FALSE,"단축2";#N/A,#N/A,FALSE,"단축3";#N/A,#N/A,FALSE,"장축";#N/A,#N/A,FALSE,"4WD"}</definedName>
    <definedName name="양식" hidden="1">{#N/A,#N/A,FALSE,"단축1";#N/A,#N/A,FALSE,"단축2";#N/A,#N/A,FALSE,"단축3";#N/A,#N/A,FALSE,"장축";#N/A,#N/A,FALSE,"4WD"}</definedName>
    <definedName name="양식1" localSheetId="0" hidden="1">{#N/A,#N/A,FALSE,"단축1";#N/A,#N/A,FALSE,"단축2";#N/A,#N/A,FALSE,"단축3";#N/A,#N/A,FALSE,"장축";#N/A,#N/A,FALSE,"4WD"}</definedName>
    <definedName name="양식1" localSheetId="1" hidden="1">{#N/A,#N/A,FALSE,"단축1";#N/A,#N/A,FALSE,"단축2";#N/A,#N/A,FALSE,"단축3";#N/A,#N/A,FALSE,"장축";#N/A,#N/A,FALSE,"4WD"}</definedName>
    <definedName name="양식1" hidden="1">{#N/A,#N/A,FALSE,"단축1";#N/A,#N/A,FALSE,"단축2";#N/A,#N/A,FALSE,"단축3";#N/A,#N/A,FALSE,"장축";#N/A,#N/A,FALSE,"4WD"}</definedName>
    <definedName name="양식4"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양식4"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양식4"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양식8" hidden="1">{#N/A,#N/A,FALSE,"단축1";#N/A,#N/A,FALSE,"단축2";#N/A,#N/A,FALSE,"단축3";#N/A,#N/A,FALSE,"장축";#N/A,#N/A,FALSE,"4WD"}</definedName>
    <definedName name="양식이란" hidden="1">{#N/A,#N/A,TRUE,"일정"}</definedName>
    <definedName name="让我们荡漾" localSheetId="0" hidden="1">{#N/A,#N/A,FALSE,"단축1";#N/A,#N/A,FALSE,"단축2";#N/A,#N/A,FALSE,"단축3";#N/A,#N/A,FALSE,"장축";#N/A,#N/A,FALSE,"4WD"}</definedName>
    <definedName name="让我们荡漾" localSheetId="1" hidden="1">{#N/A,#N/A,FALSE,"단축1";#N/A,#N/A,FALSE,"단축2";#N/A,#N/A,FALSE,"단축3";#N/A,#N/A,FALSE,"장축";#N/A,#N/A,FALSE,"4WD"}</definedName>
    <definedName name="让我们荡漾" hidden="1">{#N/A,#N/A,FALSE,"단축1";#N/A,#N/A,FALSE,"단축2";#N/A,#N/A,FALSE,"단축3";#N/A,#N/A,FALSE,"장축";#N/A,#N/A,FALSE,"4WD"}</definedName>
    <definedName name="양현주양야야야야" hidden="1">{#N/A,#N/A,FALSE,"인원";#N/A,#N/A,FALSE,"비용2";#N/A,#N/A,FALSE,"비용1";#N/A,#N/A,FALSE,"비용";#N/A,#N/A,FALSE,"보증2";#N/A,#N/A,FALSE,"보증1";#N/A,#N/A,FALSE,"보증";#N/A,#N/A,FALSE,"손익1";#N/A,#N/A,FALSE,"손익";#N/A,#N/A,FALSE,"부서별매출";#N/A,#N/A,FALSE,"매출"}</definedName>
    <definedName name="얘" hidden="1">{#N/A,#N/A,FALSE,"KMC최종회의(7월) 자료"}</definedName>
    <definedName name="어" localSheetId="0" hidden="1">{#N/A,#N/A,FALSE,"Sheet5"}</definedName>
    <definedName name="어" localSheetId="1" hidden="1">{#N/A,#N/A,FALSE,"Sheet5"}</definedName>
    <definedName name="어" hidden="1">{#N/A,#N/A,FALSE,"Sheet5"}</definedName>
    <definedName name="어랑너ㅣㄹㄴㅇ" hidden="1">{#N/A,"수불부",FALSE,"사급자재수불서";#N/A,"수불부",FALSE,"사급자재수불서"}</definedName>
    <definedName name="어리" hidden="1">{#N/A,#N/A,FALSE,"단축1";#N/A,#N/A,FALSE,"단축2";#N/A,#N/A,FALSE,"단축3";#N/A,#N/A,FALSE,"장축";#N/A,#N/A,FALSE,"4WD"}</definedName>
    <definedName name="어어" hidden="1">{#N/A,#N/A,FALSE,"1.CRITERIA";#N/A,#N/A,FALSE,"2.IS";#N/A,#N/A,FALSE,"3.BS";#N/A,#N/A,FALSE,"4.PER PL";#N/A,#N/A,FALSE,"5.INVESTMENT";#N/A,#N/A,FALSE,"6.공문";#N/A,#N/A,FALSE,"7.netinvest"}</definedName>
    <definedName name="어오" hidden="1">{#N/A,#N/A,FALSE,"현장 NCR 분석";#N/A,#N/A,FALSE,"현장품질감사";#N/A,#N/A,FALSE,"현장품질감사"}</definedName>
    <definedName name="어음수표">[142]서식시트!#REF!</definedName>
    <definedName name="어음지급보증" localSheetId="0">#REF!</definedName>
    <definedName name="어음지급보증">#REF!</definedName>
    <definedName name="어이구" localSheetId="0">#REF!</definedName>
    <definedName name="어이구">#REF!</definedName>
    <definedName name="어ㅏㅇ" localSheetId="0">#REF!</definedName>
    <definedName name="어ㅏㅇ">#REF!</definedName>
    <definedName name="어ㅓㅇ" localSheetId="0" hidden="1">{#N/A,#N/A,FALSE,"단축1";#N/A,#N/A,FALSE,"단축2";#N/A,#N/A,FALSE,"단축3";#N/A,#N/A,FALSE,"장축";#N/A,#N/A,FALSE,"4WD"}</definedName>
    <definedName name="어ㅓㅇ" localSheetId="1" hidden="1">{#N/A,#N/A,FALSE,"단축1";#N/A,#N/A,FALSE,"단축2";#N/A,#N/A,FALSE,"단축3";#N/A,#N/A,FALSE,"장축";#N/A,#N/A,FALSE,"4WD"}</definedName>
    <definedName name="어ㅓㅇ" hidden="1">{#N/A,#N/A,FALSE,"단축1";#N/A,#N/A,FALSE,"단축2";#N/A,#N/A,FALSE,"단축3";#N/A,#N/A,FALSE,"장축";#N/A,#N/A,FALSE,"4WD"}</definedName>
    <definedName name="얼"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얼"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업" localSheetId="0" hidden="1">{#N/A,#N/A,FALSE,"주요여수신";#N/A,#N/A,FALSE,"수신금리";#N/A,#N/A,FALSE,"대출금리";#N/A,#N/A,FALSE,"신규대출";#N/A,#N/A,FALSE,"총액대출"}</definedName>
    <definedName name="업" localSheetId="1" hidden="1">{#N/A,#N/A,FALSE,"주요여수신";#N/A,#N/A,FALSE,"수신금리";#N/A,#N/A,FALSE,"대출금리";#N/A,#N/A,FALSE,"신규대출";#N/A,#N/A,FALSE,"총액대출"}</definedName>
    <definedName name="업" hidden="1">{#N/A,#N/A,FALSE,"주요여수신";#N/A,#N/A,FALSE,"수신금리";#N/A,#N/A,FALSE,"대출금리";#N/A,#N/A,FALSE,"신규대출";#N/A,#N/A,FALSE,"총액대출"}</definedName>
    <definedName name="업무보고용" hidden="1">{#N/A,#N/A,FALSE,"정공"}</definedName>
    <definedName name="업무용공사비" hidden="1">[92]양식3!#REF!</definedName>
    <definedName name="업무현황3" hidden="1">{#N/A,#N/A,FALSE,"96자동차사 계획";#N/A,#N/A,FALSE,"96자동차사 계획"}</definedName>
    <definedName name="업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업체" localSheetId="0" hidden="1">{#N/A,#N/A,FALSE,"단축1";#N/A,#N/A,FALSE,"단축2";#N/A,#N/A,FALSE,"단축3";#N/A,#N/A,FALSE,"장축";#N/A,#N/A,FALSE,"4WD"}</definedName>
    <definedName name="업체" localSheetId="1" hidden="1">{#N/A,#N/A,FALSE,"단축1";#N/A,#N/A,FALSE,"단축2";#N/A,#N/A,FALSE,"단축3";#N/A,#N/A,FALSE,"장축";#N/A,#N/A,FALSE,"4WD"}</definedName>
    <definedName name="업체" hidden="1">{#N/A,#N/A,FALSE,"단축1";#N/A,#N/A,FALSE,"단축2";#N/A,#N/A,FALSE,"단축3";#N/A,#N/A,FALSE,"장축";#N/A,#N/A,FALSE,"4WD"}</definedName>
    <definedName name="업체1" hidden="1">{#N/A,#N/A,FALSE,"견적대비-2"}</definedName>
    <definedName name="업체명" localSheetId="0">#REF!</definedName>
    <definedName name="업체명">#REF!</definedName>
    <definedName name="업체명1" localSheetId="0">#REF!</definedName>
    <definedName name="업체명1">#REF!</definedName>
    <definedName name="업체방문" localSheetId="0" hidden="1">{#N/A,#N/A,FALSE,"단축1";#N/A,#N/A,FALSE,"단축2";#N/A,#N/A,FALSE,"단축3";#N/A,#N/A,FALSE,"장축";#N/A,#N/A,FALSE,"4WD"}</definedName>
    <definedName name="업체방문" localSheetId="1" hidden="1">{#N/A,#N/A,FALSE,"단축1";#N/A,#N/A,FALSE,"단축2";#N/A,#N/A,FALSE,"단축3";#N/A,#N/A,FALSE,"장축";#N/A,#N/A,FALSE,"4WD"}</definedName>
    <definedName name="업체방문" hidden="1">{#N/A,#N/A,FALSE,"단축1";#N/A,#N/A,FALSE,"단축2";#N/A,#N/A,FALSE,"단축3";#N/A,#N/A,FALSE,"장축";#N/A,#N/A,FALSE,"4WD"}</definedName>
    <definedName name="업체제안요약" hidden="1">{#N/A,#N/A,FALSE,"단축1";#N/A,#N/A,FALSE,"단축2";#N/A,#N/A,FALSE,"단축3";#N/A,#N/A,FALSE,"장축";#N/A,#N/A,FALSE,"4WD"}</definedName>
    <definedName name="업체카파" localSheetId="0" hidden="1">{#N/A,#N/A,FALSE,"단축1";#N/A,#N/A,FALSE,"단축2";#N/A,#N/A,FALSE,"단축3";#N/A,#N/A,FALSE,"장축";#N/A,#N/A,FALSE,"4WD"}</definedName>
    <definedName name="업체카파" localSheetId="1" hidden="1">{#N/A,#N/A,FALSE,"단축1";#N/A,#N/A,FALSE,"단축2";#N/A,#N/A,FALSE,"단축3";#N/A,#N/A,FALSE,"장축";#N/A,#N/A,FALSE,"4WD"}</definedName>
    <definedName name="업체카파" hidden="1">{#N/A,#N/A,FALSE,"단축1";#N/A,#N/A,FALSE,"단축2";#N/A,#N/A,FALSE,"단축3";#N/A,#N/A,FALSE,"장축";#N/A,#N/A,FALSE,"4WD"}</definedName>
    <definedName name="없애버림" hidden="1">{#N/A,#N/A,FALSE,"손익표지";#N/A,#N/A,FALSE,"손익계산";#N/A,#N/A,FALSE,"일반관리비";#N/A,#N/A,FALSE,"영업외수익";#N/A,#N/A,FALSE,"영업외비용";#N/A,#N/A,FALSE,"매출액";#N/A,#N/A,FALSE,"요약손익";#N/A,#N/A,FALSE,"요약대차";#N/A,#N/A,FALSE,"매출채권현황";#N/A,#N/A,FALSE,"매출채권명세"}</definedName>
    <definedName name="없음">[20]Sheet1!#REF!</definedName>
    <definedName name="에비씨디" hidden="1">{#N/A,#N/A,FALSE,"PHOTO5";#N/A,#N/A,FALSE,"ETCH5";#N/A,#N/A,FALSE,"DIFF5";#N/A,#N/A,FALSE,"CVD5";#N/A,#N/A,FALSE,"I5";#N/A,#N/A,FALSE,"METAL5";#N/A,#N/A,FALSE,"PHOTO6";#N/A,#N/A,FALSE,"ETCH6";#N/A,#N/A,FALSE,"DIFF6";#N/A,#N/A,FALSE,"CVD6";#N/A,#N/A,FALSE,"I6";#N/A,#N/A,FALSE,"METAL6"}</definedName>
    <definedName name="에어벤트" localSheetId="0" hidden="1">{#N/A,#N/A,FALSE,"단축1";#N/A,#N/A,FALSE,"단축2";#N/A,#N/A,FALSE,"단축3";#N/A,#N/A,FALSE,"장축";#N/A,#N/A,FALSE,"4WD"}</definedName>
    <definedName name="에어벤트" localSheetId="1" hidden="1">{#N/A,#N/A,FALSE,"단축1";#N/A,#N/A,FALSE,"단축2";#N/A,#N/A,FALSE,"단축3";#N/A,#N/A,FALSE,"장축";#N/A,#N/A,FALSE,"4WD"}</definedName>
    <definedName name="에어벤트" hidden="1">{#N/A,#N/A,FALSE,"단축1";#N/A,#N/A,FALSE,"단축2";#N/A,#N/A,FALSE,"단축3";#N/A,#N/A,FALSE,"장축";#N/A,#N/A,FALSE,"4WD"}</definedName>
    <definedName name="에이" localSheetId="0" hidden="1">{#N/A,#N/A,TRUE,"Y생산";#N/A,#N/A,TRUE,"Y판매";#N/A,#N/A,TRUE,"Y총물량";#N/A,#N/A,TRUE,"Y능력";#N/A,#N/A,TRUE,"YKD"}</definedName>
    <definedName name="에이" localSheetId="1" hidden="1">{#N/A,#N/A,TRUE,"Y생산";#N/A,#N/A,TRUE,"Y판매";#N/A,#N/A,TRUE,"Y총물량";#N/A,#N/A,TRUE,"Y능력";#N/A,#N/A,TRUE,"YKD"}</definedName>
    <definedName name="에이" hidden="1">{#N/A,#N/A,TRUE,"Y생산";#N/A,#N/A,TRUE,"Y판매";#N/A,#N/A,TRUE,"Y총물량";#N/A,#N/A,TRUE,"Y능력";#N/A,#N/A,TRUE,"YKD"}</definedName>
    <definedName name="에쿠스" localSheetId="0" hidden="1">{#N/A,#N/A,FALSE,"견적대비-2"}</definedName>
    <definedName name="에쿠스" localSheetId="1" hidden="1">{#N/A,#N/A,FALSE,"견적대비-2"}</definedName>
    <definedName name="에쿠스" hidden="1">{#N/A,#N/A,FALSE,"견적대비-2"}</definedName>
    <definedName name="엔진" localSheetId="0" hidden="1">{#N/A,#N/A,FALSE,"단축1";#N/A,#N/A,FALSE,"단축2";#N/A,#N/A,FALSE,"단축3";#N/A,#N/A,FALSE,"장축";#N/A,#N/A,FALSE,"4WD"}</definedName>
    <definedName name="엔진" localSheetId="1" hidden="1">{#N/A,#N/A,FALSE,"단축1";#N/A,#N/A,FALSE,"단축2";#N/A,#N/A,FALSE,"단축3";#N/A,#N/A,FALSE,"장축";#N/A,#N/A,FALSE,"4WD"}</definedName>
    <definedName name="엔진" hidden="1">{#N/A,#N/A,FALSE,"단축1";#N/A,#N/A,FALSE,"단축2";#N/A,#N/A,FALSE,"단축3";#N/A,#N/A,FALSE,"장축";#N/A,#N/A,FALSE,"4WD"}</definedName>
    <definedName name="엔진일정1" hidden="1">{#N/A,#N/A,FALSE,"단축1";#N/A,#N/A,FALSE,"단축2";#N/A,#N/A,FALSE,"단축3";#N/A,#N/A,FALSE,"장축";#N/A,#N/A,FALSE,"4WD"}</definedName>
    <definedName name="엘지" localSheetId="0" hidden="1">{"'Sheet1'!$A$1:$G$29"}</definedName>
    <definedName name="엘지" hidden="1">{"'Sheet1'!$A$1:$G$29"}</definedName>
    <definedName name="여력" hidden="1">{#N/A,#N/A,TRUE,"Y생산";#N/A,#N/A,TRUE,"Y판매";#N/A,#N/A,TRUE,"Y총물량";#N/A,#N/A,TRUE,"Y능력";#N/A,#N/A,TRUE,"YKD"}</definedName>
    <definedName name="여력인원" hidden="1">{#N/A,#N/A,FALSE,"96 3월물량표";#N/A,#N/A,FALSE,"96 4월물량표";#N/A,#N/A,FALSE,"96 5월물량표"}</definedName>
    <definedName name="여신인쇄" localSheetId="0">#REF!</definedName>
    <definedName name="여신인쇄">#REF!</definedName>
    <definedName name="여의도" hidden="1">{#N/A,#N/A,FALSE,"손익표지";#N/A,#N/A,FALSE,"손익계산";#N/A,#N/A,FALSE,"일반관리비";#N/A,#N/A,FALSE,"영업외수익";#N/A,#N/A,FALSE,"영업외비용";#N/A,#N/A,FALSE,"매출액";#N/A,#N/A,FALSE,"요약손익";#N/A,#N/A,FALSE,"요약대차";#N/A,#N/A,FALSE,"매출채권현황";#N/A,#N/A,FALSE,"매출채권명세"}</definedName>
    <definedName name="여이" hidden="1">{#N/A,#N/A,FALSE,"1.CRITERIA";#N/A,#N/A,FALSE,"2.IS";#N/A,#N/A,FALSE,"3.BS";#N/A,#N/A,FALSE,"4.PER PL";#N/A,#N/A,FALSE,"5.INVESTMENT";#N/A,#N/A,FALSE,"6.공문";#N/A,#N/A,FALSE,"7.netinvest"}</definedName>
    <definedName name="연" localSheetId="0" hidden="1">{#N/A,#N/A,FALSE,"단축1";#N/A,#N/A,FALSE,"단축2";#N/A,#N/A,FALSE,"단축3";#N/A,#N/A,FALSE,"장축";#N/A,#N/A,FALSE,"4WD"}</definedName>
    <definedName name="연" localSheetId="1" hidden="1">{#N/A,#N/A,FALSE,"단축1";#N/A,#N/A,FALSE,"단축2";#N/A,#N/A,FALSE,"단축3";#N/A,#N/A,FALSE,"장축";#N/A,#N/A,FALSE,"4WD"}</definedName>
    <definedName name="연" hidden="1">{#N/A,#N/A,FALSE,"단축1";#N/A,#N/A,FALSE,"단축2";#N/A,#N/A,FALSE,"단축3";#N/A,#N/A,FALSE,"장축";#N/A,#N/A,FALSE,"4WD"}</definedName>
    <definedName name="연간예상" hidden="1">{#N/A,#N/A,FALSE,"UNIT";#N/A,#N/A,FALSE,"UNIT";#N/A,#N/A,FALSE,"계정"}</definedName>
    <definedName name="연간예상_1" hidden="1">{#N/A,#N/A,FALSE,"UNIT";#N/A,#N/A,FALSE,"UNIT";#N/A,#N/A,FALSE,"계정"}</definedName>
    <definedName name="연간예상_2" hidden="1">{#N/A,#N/A,FALSE,"UNIT";#N/A,#N/A,FALSE,"UNIT";#N/A,#N/A,FALSE,"계정"}</definedName>
    <definedName name="연간예상_3" hidden="1">{#N/A,#N/A,FALSE,"UNIT";#N/A,#N/A,FALSE,"UNIT";#N/A,#N/A,FALSE,"계정"}</definedName>
    <definedName name="연결" hidden="1">{#N/A,#N/A,FALSE,"단축1";#N/A,#N/A,FALSE,"단축2";#N/A,#N/A,FALSE,"단축3";#N/A,#N/A,FALSE,"장축";#N/A,#N/A,FALSE,"4WD"}</definedName>
    <definedName name="연결정산표2" hidden="1">{#N/A,#N/A,FALSE,"Aging Summary";#N/A,#N/A,FALSE,"Ratio Analysis";#N/A,#N/A,FALSE,"Test 120 Day Accts";#N/A,#N/A,FALSE,"Tickmarks"}</definedName>
    <definedName name="연구소계" hidden="1">{"'5국공정'!$A$1:$E$128"}</definedName>
    <definedName name="연구소계_1" hidden="1">{"'5국공정'!$A$1:$E$128"}</definedName>
    <definedName name="연구소계_2" hidden="1">{"'5국공정'!$A$1:$E$128"}</definedName>
    <definedName name="연구소계_3" hidden="1">{"'5국공정'!$A$1:$E$128"}</definedName>
    <definedName name="연도" localSheetId="0">#REF!</definedName>
    <definedName name="연도">#REF!</definedName>
    <definedName name="연료2" localSheetId="0" hidden="1">{#N/A,#N/A,FALSE,"단축1";#N/A,#N/A,FALSE,"단축2";#N/A,#N/A,FALSE,"단축3";#N/A,#N/A,FALSE,"장축";#N/A,#N/A,FALSE,"4WD"}</definedName>
    <definedName name="연료2" localSheetId="1" hidden="1">{#N/A,#N/A,FALSE,"단축1";#N/A,#N/A,FALSE,"단축2";#N/A,#N/A,FALSE,"단축3";#N/A,#N/A,FALSE,"장축";#N/A,#N/A,FALSE,"4WD"}</definedName>
    <definedName name="연료2" hidden="1">{#N/A,#N/A,FALSE,"단축1";#N/A,#N/A,FALSE,"단축2";#N/A,#N/A,FALSE,"단축3";#N/A,#N/A,FALSE,"장축";#N/A,#N/A,FALSE,"4WD"}</definedName>
    <definedName name="연료탱크3" localSheetId="0" hidden="1">{#N/A,#N/A,FALSE,"단축1";#N/A,#N/A,FALSE,"단축2";#N/A,#N/A,FALSE,"단축3";#N/A,#N/A,FALSE,"장축";#N/A,#N/A,FALSE,"4WD"}</definedName>
    <definedName name="연료탱크3" localSheetId="1" hidden="1">{#N/A,#N/A,FALSE,"단축1";#N/A,#N/A,FALSE,"단축2";#N/A,#N/A,FALSE,"단축3";#N/A,#N/A,FALSE,"장축";#N/A,#N/A,FALSE,"4WD"}</definedName>
    <definedName name="연료탱크3" hidden="1">{#N/A,#N/A,FALSE,"단축1";#N/A,#N/A,FALSE,"단축2";#N/A,#N/A,FALSE,"단축3";#N/A,#N/A,FALSE,"장축";#N/A,#N/A,FALSE,"4WD"}</definedName>
    <definedName name="연료펌프" localSheetId="0" hidden="1">[169]CAUDIT!#REF!</definedName>
    <definedName name="연료펌프" hidden="1">[169]CAUDIT!#REF!</definedName>
    <definedName name="연말손익" hidden="1">{#N/A,#N/A,FALSE,"UNIT";#N/A,#N/A,FALSE,"UNIT";#N/A,#N/A,FALSE,"계정"}</definedName>
    <definedName name="연말손익_1" hidden="1">{#N/A,#N/A,FALSE,"UNIT";#N/A,#N/A,FALSE,"UNIT";#N/A,#N/A,FALSE,"계정"}</definedName>
    <definedName name="연말손익_2" hidden="1">{#N/A,#N/A,FALSE,"UNIT";#N/A,#N/A,FALSE,"UNIT";#N/A,#N/A,FALSE,"계정"}</definedName>
    <definedName name="연말손익_3" hidden="1">{#N/A,#N/A,FALSE,"UNIT";#N/A,#N/A,FALSE,"UNIT";#N/A,#N/A,FALSE,"계정"}</definedName>
    <definedName name="연습" hidden="1">{#N/A,#N/A,FALSE,"손익표지";#N/A,#N/A,FALSE,"손익계산";#N/A,#N/A,FALSE,"일반관리비";#N/A,#N/A,FALSE,"영업외수익";#N/A,#N/A,FALSE,"영업외비용";#N/A,#N/A,FALSE,"매출액";#N/A,#N/A,FALSE,"요약손익";#N/A,#N/A,FALSE,"요약대차";#N/A,#N/A,FALSE,"매출채권현황";#N/A,#N/A,FALSE,"매출채권명세"}</definedName>
    <definedName name="연습1" hidden="1">{#N/A,#N/A,FALSE,"손익표지";#N/A,#N/A,FALSE,"손익계산";#N/A,#N/A,FALSE,"일반관리비";#N/A,#N/A,FALSE,"영업외수익";#N/A,#N/A,FALSE,"영업외비용";#N/A,#N/A,FALSE,"매출액";#N/A,#N/A,FALSE,"요약손익";#N/A,#N/A,FALSE,"요약대차";#N/A,#N/A,FALSE,"매출채권현황";#N/A,#N/A,FALSE,"매출채권명세"}</definedName>
    <definedName name="연습3" hidden="1">{#N/A,#N/A,FALSE,"손익표지";#N/A,#N/A,FALSE,"손익계산";#N/A,#N/A,FALSE,"일반관리비";#N/A,#N/A,FALSE,"영업외수익";#N/A,#N/A,FALSE,"영업외비용";#N/A,#N/A,FALSE,"매출액";#N/A,#N/A,FALSE,"요약손익";#N/A,#N/A,FALSE,"요약대차";#N/A,#N/A,FALSE,"매출채권현황";#N/A,#N/A,FALSE,"매출채권명세"}</definedName>
    <definedName name="연주얀" hidden="1">{#N/A,#N/A,FALSE,"정공"}</definedName>
    <definedName name="연체_05" localSheetId="0" hidden="1">{"'매출'!$A$1:$I$22"}</definedName>
    <definedName name="연체_05" hidden="1">{"'매출'!$A$1:$I$22"}</definedName>
    <definedName name="열병" hidden="1">{#N/A,#N/A,FALSE,"손익표지";#N/A,#N/A,FALSE,"손익계산";#N/A,#N/A,FALSE,"일반관리비";#N/A,#N/A,FALSE,"영업외수익";#N/A,#N/A,FALSE,"영업외비용";#N/A,#N/A,FALSE,"매출액";#N/A,#N/A,FALSE,"요약손익";#N/A,#N/A,FALSE,"요약대차";#N/A,#N/A,FALSE,"매출채권현황";#N/A,#N/A,FALSE,"매출채권명세"}</definedName>
    <definedName name="열세항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열처리" localSheetId="0" hidden="1">{#N/A,#N/A,FALSE,"단축1";#N/A,#N/A,FALSE,"단축2";#N/A,#N/A,FALSE,"단축3";#N/A,#N/A,FALSE,"장축";#N/A,#N/A,FALSE,"4WD"}</definedName>
    <definedName name="열처리" localSheetId="1" hidden="1">{#N/A,#N/A,FALSE,"단축1";#N/A,#N/A,FALSE,"단축2";#N/A,#N/A,FALSE,"단축3";#N/A,#N/A,FALSE,"장축";#N/A,#N/A,FALSE,"4WD"}</definedName>
    <definedName name="열처리" hidden="1">{#N/A,#N/A,FALSE,"단축1";#N/A,#N/A,FALSE,"단축2";#N/A,#N/A,FALSE,"단축3";#N/A,#N/A,FALSE,"장축";#N/A,#N/A,FALSE,"4WD"}</definedName>
    <definedName name="염소" hidden="1">{#N/A,#N/A,TRUE,"Y생산";#N/A,#N/A,TRUE,"Y판매";#N/A,#N/A,TRUE,"Y총물량";#N/A,#N/A,TRUE,"Y능력";#N/A,#N/A,TRUE,"YKD"}</definedName>
    <definedName name="영" localSheetId="0" hidden="1">{#N/A,#N/A,FALSE,"지침";#N/A,#N/A,FALSE,"환경분석";#N/A,#N/A,FALSE,"Sheet16"}</definedName>
    <definedName name="영" hidden="1">{#N/A,#N/A,FALSE,"지침";#N/A,#N/A,FALSE,"환경분석";#N/A,#N/A,FALSE,"Sheet16"}</definedName>
    <definedName name="영1" localSheetId="0" hidden="1">{#N/A,#N/A,FALSE,"지침";#N/A,#N/A,FALSE,"환경분석";#N/A,#N/A,FALSE,"Sheet16"}</definedName>
    <definedName name="영1" hidden="1">{#N/A,#N/A,FALSE,"지침";#N/A,#N/A,FALSE,"환경분석";#N/A,#N/A,FALSE,"Sheet16"}</definedName>
    <definedName name="영2" localSheetId="0" hidden="1">{#N/A,#N/A,FALSE,"지침";#N/A,#N/A,FALSE,"환경분석";#N/A,#N/A,FALSE,"Sheet16"}</definedName>
    <definedName name="영2" hidden="1">{#N/A,#N/A,FALSE,"지침";#N/A,#N/A,FALSE,"환경분석";#N/A,#N/A,FALSE,"Sheet16"}</definedName>
    <definedName name="영남2">[170]총괄!#REF!</definedName>
    <definedName name="영문예산"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영미" hidden="1">{#N/A,#N/A,FALSE,"매출이익"}</definedName>
    <definedName name="영미_1" hidden="1">{#N/A,#N/A,FALSE,"매출이익"}</definedName>
    <definedName name="영미_2" hidden="1">{#N/A,#N/A,FALSE,"매출이익"}</definedName>
    <definedName name="영미_3" hidden="1">{#N/A,#N/A,FALSE,"매출이익"}</definedName>
    <definedName name="영복" localSheetId="0" hidden="1">{#N/A,#N/A,FALSE,"단축1";#N/A,#N/A,FALSE,"단축2";#N/A,#N/A,FALSE,"단축3";#N/A,#N/A,FALSE,"장축";#N/A,#N/A,FALSE,"4WD"}</definedName>
    <definedName name="영복" localSheetId="1" hidden="1">{#N/A,#N/A,FALSE,"단축1";#N/A,#N/A,FALSE,"단축2";#N/A,#N/A,FALSE,"단축3";#N/A,#N/A,FALSE,"장축";#N/A,#N/A,FALSE,"4WD"}</definedName>
    <definedName name="영복" hidden="1">{#N/A,#N/A,FALSE,"단축1";#N/A,#N/A,FALSE,"단축2";#N/A,#N/A,FALSE,"단축3";#N/A,#N/A,FALSE,"장축";#N/A,#N/A,FALSE,"4WD"}</definedName>
    <definedName name="영성기업" localSheetId="0" hidden="1">{#N/A,#N/A,FALSE,"범우구미";#N/A,#N/A,FALSE,"세한케미칼";#N/A,#N/A,FALSE,"세명화학";#N/A,#N/A,FALSE,"신영케미칼";#N/A,#N/A,FALSE,"일석상사"}</definedName>
    <definedName name="영성기업" hidden="1">{#N/A,#N/A,FALSE,"범우구미";#N/A,#N/A,FALSE,"세한케미칼";#N/A,#N/A,FALSE,"세명화학";#N/A,#N/A,FALSE,"신영케미칼";#N/A,#N/A,FALSE,"일석상사"}</definedName>
    <definedName name="영억">#REF!</definedName>
    <definedName name="영업" localSheetId="0" hidden="1">#REF!</definedName>
    <definedName name="영업" localSheetId="1" hidden="1">#REF!</definedName>
    <definedName name="영업" hidden="1">{#N/A,#N/A,FALSE,"지침";#N/A,#N/A,FALSE,"환경분석";#N/A,#N/A,FALSE,"Sheet16"}</definedName>
    <definedName name="영업1본부">#REF!</definedName>
    <definedName name="영업2본부">#REF!</definedName>
    <definedName name="영업권" localSheetId="0" hidden="1">{#N/A,#N/A,FALSE,"BS";#N/A,#N/A,FALSE,"PL";#N/A,#N/A,FALSE,"처분";#N/A,#N/A,FALSE,"현금";#N/A,#N/A,FALSE,"매출";#N/A,#N/A,FALSE,"원가";#N/A,#N/A,FALSE,"경영"}</definedName>
    <definedName name="영업권" localSheetId="1" hidden="1">{#N/A,#N/A,FALSE,"BS";#N/A,#N/A,FALSE,"PL";#N/A,#N/A,FALSE,"처분";#N/A,#N/A,FALSE,"현금";#N/A,#N/A,FALSE,"매출";#N/A,#N/A,FALSE,"원가";#N/A,#N/A,FALSE,"경영"}</definedName>
    <definedName name="영업권" hidden="1">{#N/A,#N/A,FALSE,"BS";#N/A,#N/A,FALSE,"PL";#N/A,#N/A,FALSE,"처분";#N/A,#N/A,FALSE,"현금";#N/A,#N/A,FALSE,"매출";#N/A,#N/A,FALSE,"원가";#N/A,#N/A,FALSE,"경영"}</definedName>
    <definedName name="영업권1" hidden="1">{#N/A,#N/A,FALSE,"BS";#N/A,#N/A,FALSE,"PL";#N/A,#N/A,FALSE,"처분";#N/A,#N/A,FALSE,"현금";#N/A,#N/A,FALSE,"매출";#N/A,#N/A,FALSE,"원가";#N/A,#N/A,FALSE,"경영"}</definedName>
    <definedName name="영업기획" localSheetId="0">[0]!RTPNT</definedName>
    <definedName name="영업기획">[0]!RTPNT</definedName>
    <definedName name="영업기획1">#N/A</definedName>
    <definedName name="영업법인세" localSheetId="0">#REF!</definedName>
    <definedName name="영업법인세">#REF!</definedName>
    <definedName name="영업수" hidden="1">{#N/A,#N/A,FALSE,"1.CRITERIA";#N/A,#N/A,FALSE,"2.IS";#N/A,#N/A,FALSE,"3.BS";#N/A,#N/A,FALSE,"4.PER PL";#N/A,#N/A,FALSE,"5.INVESTMENT";#N/A,#N/A,FALSE,"6.공문";#N/A,#N/A,FALSE,"7.netinvest"}</definedName>
    <definedName name="영업수익" hidden="1">{#N/A,#N/A,FALSE,"1.CRITERIA";#N/A,#N/A,FALSE,"2.IS";#N/A,#N/A,FALSE,"3.BS";#N/A,#N/A,FALSE,"4.PER PL";#N/A,#N/A,FALSE,"5.INVESTMENT";#N/A,#N/A,FALSE,"6.공문";#N/A,#N/A,FALSE,"7.netinvest"}</definedName>
    <definedName name="영업외" localSheetId="0">#REF!</definedName>
    <definedName name="영업외">#REF!</definedName>
    <definedName name="영업외비용" localSheetId="0" hidden="1">{#N/A,#N/A,FALSE,"BS";#N/A,#N/A,FALSE,"PL";#N/A,#N/A,FALSE,"처분";#N/A,#N/A,FALSE,"현금";#N/A,#N/A,FALSE,"매출";#N/A,#N/A,FALSE,"원가";#N/A,#N/A,FALSE,"경영"}</definedName>
    <definedName name="영업외비용" hidden="1">{#N/A,#N/A,FALSE,"BS";#N/A,#N/A,FALSE,"PL";#N/A,#N/A,FALSE,"처분";#N/A,#N/A,FALSE,"현금";#N/A,#N/A,FALSE,"매출";#N/A,#N/A,FALSE,"원가";#N/A,#N/A,FALSE,"경영"}</definedName>
    <definedName name="영업외비용_특별손실" localSheetId="0">CAPEX!영업외비용_특별손실</definedName>
    <definedName name="영업외비용_특별손실">[0]!영업외비용_특별손실</definedName>
    <definedName name="영업외손익" localSheetId="0">#REF!</definedName>
    <definedName name="영업외손익">#REF!</definedName>
    <definedName name="영업외수" localSheetId="0" hidden="1">[171]추가예산!#REF!</definedName>
    <definedName name="영업외수" hidden="1">[172]추가예산!#REF!</definedName>
    <definedName name="영업외수익" hidden="1">{#N/A,#N/A,FALSE,"1.CRITERIA";#N/A,#N/A,FALSE,"2.IS";#N/A,#N/A,FALSE,"3.BS";#N/A,#N/A,FALSE,"4.PER PL";#N/A,#N/A,FALSE,"5.INVESTMENT";#N/A,#N/A,FALSE,"6.공문";#N/A,#N/A,FALSE,"7.netinvest"}</definedName>
    <definedName name="영업외수익.비용" localSheetId="0">#REF!</definedName>
    <definedName name="영업외수익.비용">#REF!</definedName>
    <definedName name="영업외수익.비용." localSheetId="0">#REF!</definedName>
    <definedName name="영업외수익.비용.">#REF!</definedName>
    <definedName name="영업외수입" hidden="1">{"'손익현황'!$A$1:$J$29"}</definedName>
    <definedName name="영업외수입1" hidden="1">{"'손익현황'!$A$1:$J$29"}</definedName>
    <definedName name="영업이익" localSheetId="0" hidden="1">{#N/A,#N/A,FALSE,"지침";#N/A,#N/A,FALSE,"환경분석";#N/A,#N/A,FALSE,"Sheet16"}</definedName>
    <definedName name="영업이익" hidden="1">{#N/A,#N/A,FALSE,"지침";#N/A,#N/A,FALSE,"환경분석";#N/A,#N/A,FALSE,"Sheet16"}</definedName>
    <definedName name="영업현금" localSheetId="0" hidden="1">{#N/A,#N/A,FALSE,"지침";#N/A,#N/A,FALSE,"환경분석";#N/A,#N/A,FALSE,"Sheet16"}</definedName>
    <definedName name="영업현금" hidden="1">{#N/A,#N/A,FALSE,"지침";#N/A,#N/A,FALSE,"환경분석";#N/A,#N/A,FALSE,"Sheet16"}</definedName>
    <definedName name="영역" localSheetId="0">#REF!</definedName>
    <definedName name="영역">#REF!</definedName>
    <definedName name="영역1" localSheetId="0">#REF!</definedName>
    <definedName name="영역1">#REF!</definedName>
    <definedName name="영오ㅓㅂ" localSheetId="0" hidden="1">{#N/A,#N/A,FALSE,"지침";#N/A,#N/A,FALSE,"환경분석";#N/A,#N/A,FALSE,"Sheet16"}</definedName>
    <definedName name="영오ㅓㅂ" hidden="1">{#N/A,#N/A,FALSE,"지침";#N/A,#N/A,FALSE,"환경분석";#N/A,#N/A,FALSE,"Sheet16"}</definedName>
    <definedName name="영외손익2" localSheetId="0" hidden="1">{"'매출'!$A$1:$I$22"}</definedName>
    <definedName name="영외손익2" hidden="1">{"'매출'!$A$1:$I$22"}</definedName>
    <definedName name="영진" localSheetId="0" hidden="1">{#N/A,#N/A,FALSE,"지침";#N/A,#N/A,FALSE,"환경분석";#N/A,#N/A,FALSE,"Sheet16"}</definedName>
    <definedName name="영진" hidden="1">{#N/A,#N/A,FALSE,"지침";#N/A,#N/A,FALSE,"환경분석";#N/A,#N/A,FALSE,"Sheet16"}</definedName>
    <definedName name="영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1" hidden="1">{#N/A,#N/A,FALSE,"정공"}</definedName>
    <definedName name="예2" hidden="1">{#N/A,#N/A,FALSE,"정공"}</definedName>
    <definedName name="예3" hidden="1">{#N/A,#N/A,FALSE,"정공"}</definedName>
    <definedName name="예가번호" localSheetId="0">#REF!</definedName>
    <definedName name="예가번호">#REF!</definedName>
    <definedName name="예금" hidden="1">{#N/A,#N/A,FALSE,"1.CRITERIA";#N/A,#N/A,FALSE,"2.IS";#N/A,#N/A,FALSE,"3.BS";#N/A,#N/A,FALSE,"4.PER PL";#N/A,#N/A,FALSE,"5.INVESTMENT";#N/A,#N/A,FALSE,"6.공문";#N/A,#N/A,FALSE,"7.netinvest"}</definedName>
    <definedName name="예금2"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금2"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금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예산" localSheetId="0" hidden="1">{#N/A,#N/A,FALSE,"단축1";#N/A,#N/A,FALSE,"단축2";#N/A,#N/A,FALSE,"단축3";#N/A,#N/A,FALSE,"장축";#N/A,#N/A,FALSE,"4WD"}</definedName>
    <definedName name="예산" localSheetId="1" hidden="1">{#N/A,#N/A,FALSE,"단축1";#N/A,#N/A,FALSE,"단축2";#N/A,#N/A,FALSE,"단축3";#N/A,#N/A,FALSE,"장축";#N/A,#N/A,FALSE,"4WD"}</definedName>
    <definedName name="예산" hidden="1">{#N/A,#N/A,FALSE,"단축1";#N/A,#N/A,FALSE,"단축2";#N/A,#N/A,FALSE,"단축3";#N/A,#N/A,FALSE,"장축";#N/A,#N/A,FALSE,"4WD"}</definedName>
    <definedName name="예산4" localSheetId="0" hidden="1">{#N/A,#N/A,TRUE,"Y생산";#N/A,#N/A,TRUE,"Y판매";#N/A,#N/A,TRUE,"Y총물량";#N/A,#N/A,TRUE,"Y능력";#N/A,#N/A,TRUE,"YKD"}</definedName>
    <definedName name="예산4" localSheetId="1" hidden="1">{#N/A,#N/A,TRUE,"Y생산";#N/A,#N/A,TRUE,"Y판매";#N/A,#N/A,TRUE,"Y총물량";#N/A,#N/A,TRUE,"Y능력";#N/A,#N/A,TRUE,"YKD"}</definedName>
    <definedName name="예산4" hidden="1">{#N/A,#N/A,TRUE,"Y생산";#N/A,#N/A,TRUE,"Y판매";#N/A,#N/A,TRUE,"Y총물량";#N/A,#N/A,TRUE,"Y능력";#N/A,#N/A,TRUE,"YKD"}</definedName>
    <definedName name="예산계획1" localSheetId="0" hidden="1">{#N/A,#N/A,FALSE,"단축1";#N/A,#N/A,FALSE,"단축2";#N/A,#N/A,FALSE,"단축3";#N/A,#N/A,FALSE,"장축";#N/A,#N/A,FALSE,"4WD"}</definedName>
    <definedName name="예산계획1" localSheetId="1" hidden="1">{#N/A,#N/A,FALSE,"단축1";#N/A,#N/A,FALSE,"단축2";#N/A,#N/A,FALSE,"단축3";#N/A,#N/A,FALSE,"장축";#N/A,#N/A,FALSE,"4WD"}</definedName>
    <definedName name="예산계획1" hidden="1">{#N/A,#N/A,FALSE,"단축1";#N/A,#N/A,FALSE,"단축2";#N/A,#N/A,FALSE,"단축3";#N/A,#N/A,FALSE,"장축";#N/A,#N/A,FALSE,"4WD"}</definedName>
    <definedName name="예산수정" localSheetId="0" hidden="1">{#N/A,#N/A,TRUE,"Y생산";#N/A,#N/A,TRUE,"Y판매";#N/A,#N/A,TRUE,"Y총물량";#N/A,#N/A,TRUE,"Y능력";#N/A,#N/A,TRUE,"YKD"}</definedName>
    <definedName name="예산수정" localSheetId="1" hidden="1">{#N/A,#N/A,TRUE,"Y생산";#N/A,#N/A,TRUE,"Y판매";#N/A,#N/A,TRUE,"Y총물량";#N/A,#N/A,TRUE,"Y능력";#N/A,#N/A,TRUE,"YKD"}</definedName>
    <definedName name="예산수정" hidden="1">{#N/A,#N/A,TRUE,"Y생산";#N/A,#N/A,TRUE,"Y판매";#N/A,#N/A,TRUE,"Y총물량";#N/A,#N/A,TRUE,"Y능력";#N/A,#N/A,TRUE,"YKD"}</definedName>
    <definedName name="예상" hidden="1">{#N/A,#N/A,FALSE,"단축1";#N/A,#N/A,FALSE,"단축2";#N/A,#N/A,FALSE,"단축3";#N/A,#N/A,FALSE,"장축";#N/A,#N/A,FALSE,"4WD"}</definedName>
    <definedName name="예상매출" hidden="1">{#N/A,#N/A,TRUE,"Y생산";#N/A,#N/A,TRUE,"Y판매";#N/A,#N/A,TRUE,"Y총물량";#N/A,#N/A,TRUE,"Y능력";#N/A,#N/A,TRUE,"YKD"}</definedName>
    <definedName name="예상투자비" hidden="1">{#N/A,#N/A,FALSE,"인원";#N/A,#N/A,FALSE,"비용2";#N/A,#N/A,FALSE,"비용1";#N/A,#N/A,FALSE,"비용";#N/A,#N/A,FALSE,"보증2";#N/A,#N/A,FALSE,"보증1";#N/A,#N/A,FALSE,"보증";#N/A,#N/A,FALSE,"손익1";#N/A,#N/A,FALSE,"손익";#N/A,#N/A,FALSE,"부서별매출";#N/A,#N/A,FALSE,"매출"}</definedName>
    <definedName name="예적금">[142]서식시트!#REF!</definedName>
    <definedName name="예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예치보증금"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오" localSheetId="0" hidden="1">#REF!</definedName>
    <definedName name="오" localSheetId="1" hidden="1">#REF!</definedName>
    <definedName name="오" hidden="1">#REF!</definedName>
    <definedName name="오." hidden="1">{#N/A,#N/A,FALSE,"UNIT";#N/A,#N/A,FALSE,"UNIT";#N/A,#N/A,FALSE,"계정"}</definedName>
    <definedName name="오.." hidden="1">{#N/A,#N/A,FALSE,"UNIT";#N/A,#N/A,FALSE,"UNIT";#N/A,#N/A,FALSE,"계정"}</definedName>
    <definedName name="오.._1" hidden="1">{#N/A,#N/A,FALSE,"UNIT";#N/A,#N/A,FALSE,"UNIT";#N/A,#N/A,FALSE,"계정"}</definedName>
    <definedName name="오.._2" hidden="1">{#N/A,#N/A,FALSE,"UNIT";#N/A,#N/A,FALSE,"UNIT";#N/A,#N/A,FALSE,"계정"}</definedName>
    <definedName name="오.._3" hidden="1">{#N/A,#N/A,FALSE,"UNIT";#N/A,#N/A,FALSE,"UNIT";#N/A,#N/A,FALSE,"계정"}</definedName>
    <definedName name="오._1" hidden="1">{#N/A,#N/A,FALSE,"UNIT";#N/A,#N/A,FALSE,"UNIT";#N/A,#N/A,FALSE,"계정"}</definedName>
    <definedName name="오._2" hidden="1">{#N/A,#N/A,FALSE,"UNIT";#N/A,#N/A,FALSE,"UNIT";#N/A,#N/A,FALSE,"계정"}</definedName>
    <definedName name="오._3" hidden="1">{#N/A,#N/A,FALSE,"UNIT";#N/A,#N/A,FALSE,"UNIT";#N/A,#N/A,FALSE,"계정"}</definedName>
    <definedName name="오_1" hidden="1">{#N/A,#N/A,FALSE,"Sheet1"}</definedName>
    <definedName name="오_2" hidden="1">{#N/A,#N/A,FALSE,"Sheet1"}</definedName>
    <definedName name="오_3" hidden="1">{#N/A,#N/A,FALSE,"Sheet1"}</definedName>
    <definedName name="오1" localSheetId="0" hidden="1">{#N/A,#N/A,FALSE,"단축1";#N/A,#N/A,FALSE,"단축2";#N/A,#N/A,FALSE,"단축3";#N/A,#N/A,FALSE,"장축";#N/A,#N/A,FALSE,"4WD"}</definedName>
    <definedName name="오1" localSheetId="1" hidden="1">{#N/A,#N/A,FALSE,"단축1";#N/A,#N/A,FALSE,"단축2";#N/A,#N/A,FALSE,"단축3";#N/A,#N/A,FALSE,"장축";#N/A,#N/A,FALSE,"4WD"}</definedName>
    <definedName name="오1" hidden="1">{#N/A,#N/A,FALSE,"단축1";#N/A,#N/A,FALSE,"단축2";#N/A,#N/A,FALSE,"단축3";#N/A,#N/A,FALSE,"장축";#N/A,#N/A,FALSE,"4WD"}</definedName>
    <definedName name="오고" hidden="1">{#N/A,#N/A,FALSE,"단축1";#N/A,#N/A,FALSE,"단축2";#N/A,#N/A,FALSE,"단축3";#N/A,#N/A,FALSE,"장축";#N/A,#N/A,FALSE,"4WD"}</definedName>
    <definedName name="오년">#REF!</definedName>
    <definedName name="오늘" hidden="1">{#N/A,#N/A,TRUE,"Y생산";#N/A,#N/A,TRUE,"Y판매";#N/A,#N/A,TRUE,"Y총물량";#N/A,#N/A,TRUE,"Y능력";#N/A,#N/A,TRUE,"YKD"}</definedName>
    <definedName name="오성협" localSheetId="0" hidden="1">{#N/A,#N/A,TRUE,"Y생산";#N/A,#N/A,TRUE,"Y판매";#N/A,#N/A,TRUE,"Y총물량";#N/A,#N/A,TRUE,"Y능력";#N/A,#N/A,TRUE,"YKD"}</definedName>
    <definedName name="오성협" localSheetId="1" hidden="1">{#N/A,#N/A,TRUE,"Y생산";#N/A,#N/A,TRUE,"Y판매";#N/A,#N/A,TRUE,"Y총물량";#N/A,#N/A,TRUE,"Y능력";#N/A,#N/A,TRUE,"YKD"}</definedName>
    <definedName name="오성협" hidden="1">{#N/A,#N/A,TRUE,"Y생산";#N/A,#N/A,TRUE,"Y판매";#N/A,#N/A,TRUE,"Y총물량";#N/A,#N/A,TRUE,"Y능력";#N/A,#N/A,TRUE,"YKD"}</definedName>
    <definedName name="오어나" hidden="1">{#N/A,#N/A,FALSE,"단축1";#N/A,#N/A,FALSE,"단축2";#N/A,#N/A,FALSE,"단축3";#N/A,#N/A,FALSE,"장축";#N/A,#N/A,FALSE,"4WD"}</definedName>
    <definedName name="오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오익환" hidden="1">{#N/A,#N/A,FALSE,"단축1";#N/A,#N/A,FALSE,"단축2";#N/A,#N/A,FALSE,"단축3";#N/A,#N/A,FALSE,"장축";#N/A,#N/A,FALSE,"4WD"}</definedName>
    <definedName name="오정진" hidden="1">{#N/A,#N/A,FALSE,"96 3월물량표";#N/A,#N/A,FALSE,"96 4월물량표";#N/A,#N/A,FALSE,"96 5월물량표"}</definedName>
    <definedName name="오ㅗ" localSheetId="0">#REF!</definedName>
    <definedName name="오ㅗ">#REF!</definedName>
    <definedName name="옥외공사" localSheetId="0">#REF!</definedName>
    <definedName name="옥외공사">#REF!</definedName>
    <definedName name="옳ㅇ로" hidden="1">{#N/A,#N/A,FALSE,"손익표지";#N/A,#N/A,FALSE,"손익계산";#N/A,#N/A,FALSE,"일반관리비";#N/A,#N/A,FALSE,"영업외수익";#N/A,#N/A,FALSE,"영업외비용";#N/A,#N/A,FALSE,"매출액";#N/A,#N/A,FALSE,"요약손익";#N/A,#N/A,FALSE,"요약대차";#N/A,#N/A,FALSE,"매출채권현황";#N/A,#N/A,FALSE,"매출채권명세"}</definedName>
    <definedName name="옹벽" hidden="1">{#N/A,#N/A,FALSE,"혼합골재"}</definedName>
    <definedName name="옹벽수량집계표" hidden="1">{#N/A,#N/A,FALSE,"2~8번"}</definedName>
    <definedName name="옹벽수량집계표총괄" hidden="1">{#N/A,#N/A,FALSE,"혼합골재"}</definedName>
    <definedName name="옹벽철근수량" hidden="1">{#N/A,#N/A,FALSE,"2~8번"}</definedName>
    <definedName name="옹벽철근집계" hidden="1">{#N/A,#N/A,FALSE,"조골재"}</definedName>
    <definedName name="와이러지" hidden="1">{#N/A,#N/A,FALSE,"거주자";#N/A,#N/A,FALSE,"증투F"}</definedName>
    <definedName name="완성"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직장"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완성차물류비" localSheetId="0" hidden="1">{#N/A,#N/A,FALSE,"인원";#N/A,#N/A,FALSE,"비용2";#N/A,#N/A,FALSE,"비용1";#N/A,#N/A,FALSE,"비용";#N/A,#N/A,FALSE,"보증2";#N/A,#N/A,FALSE,"보증1";#N/A,#N/A,FALSE,"보증";#N/A,#N/A,FALSE,"손익1";#N/A,#N/A,FALSE,"손익";#N/A,#N/A,FALSE,"부서별매출";#N/A,#N/A,FALSE,"매출"}</definedName>
    <definedName name="완성차물류비" localSheetId="1" hidden="1">{#N/A,#N/A,FALSE,"인원";#N/A,#N/A,FALSE,"비용2";#N/A,#N/A,FALSE,"비용1";#N/A,#N/A,FALSE,"비용";#N/A,#N/A,FALSE,"보증2";#N/A,#N/A,FALSE,"보증1";#N/A,#N/A,FALSE,"보증";#N/A,#N/A,FALSE,"손익1";#N/A,#N/A,FALSE,"손익";#N/A,#N/A,FALSE,"부서별매출";#N/A,#N/A,FALSE,"매출"}</definedName>
    <definedName name="완성차물류비" hidden="1">{#N/A,#N/A,FALSE,"인원";#N/A,#N/A,FALSE,"비용2";#N/A,#N/A,FALSE,"비용1";#N/A,#N/A,FALSE,"비용";#N/A,#N/A,FALSE,"보증2";#N/A,#N/A,FALSE,"보증1";#N/A,#N/A,FALSE,"보증";#N/A,#N/A,FALSE,"손익1";#N/A,#N/A,FALSE,"손익";#N/A,#N/A,FALSE,"부서별매출";#N/A,#N/A,FALSE,"매출"}</definedName>
    <definedName name="왔" localSheetId="0" hidden="1">{#N/A,#N/A,FALSE,"Sheet5"}</definedName>
    <definedName name="왔" localSheetId="1" hidden="1">{#N/A,#N/A,FALSE,"Sheet5"}</definedName>
    <definedName name="왔" hidden="1">{#N/A,#N/A,FALSE,"Sheet5"}</definedName>
    <definedName name="왜" localSheetId="0" hidden="1">{#N/A,#N/A,FALSE,"단축1";#N/A,#N/A,FALSE,"단축2";#N/A,#N/A,FALSE,"단축3";#N/A,#N/A,FALSE,"장축";#N/A,#N/A,FALSE,"4WD"}</definedName>
    <definedName name="왜" localSheetId="1" hidden="1">{#N/A,#N/A,FALSE,"단축1";#N/A,#N/A,FALSE,"단축2";#N/A,#N/A,FALSE,"단축3";#N/A,#N/A,FALSE,"장축";#N/A,#N/A,FALSE,"4WD"}</definedName>
    <definedName name="왜" hidden="1">{#N/A,#N/A,FALSE,"정공"}</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래." hidden="1">{#N/A,#N/A,FALSE,"손익표지";#N/A,#N/A,FALSE,"손익계산";#N/A,#N/A,FALSE,"일반관리비";#N/A,#N/A,FALSE,"영업외수익";#N/A,#N/A,FALSE,"영업외비용";#N/A,#N/A,FALSE,"매출액";#N/A,#N/A,FALSE,"요약손익";#N/A,#N/A,FALSE,"요약대차";#N/A,#N/A,FALSE,"매출채권현황";#N/A,#N/A,FALSE,"매출채권명세"}</definedName>
    <definedName name="왜이러지?" hidden="1">{#N/A,#N/A,FALSE,"거주자";#N/A,#N/A,FALSE,"증투F"}</definedName>
    <definedName name="외" localSheetId="0" hidden="1">{#N/A,#N/A,FALSE,"단축1";#N/A,#N/A,FALSE,"단축2";#N/A,#N/A,FALSE,"단축3";#N/A,#N/A,FALSE,"장축";#N/A,#N/A,FALSE,"4WD"}</definedName>
    <definedName name="외" localSheetId="1" hidden="1">{#N/A,#N/A,FALSE,"단축1";#N/A,#N/A,FALSE,"단축2";#N/A,#N/A,FALSE,"단축3";#N/A,#N/A,FALSE,"장축";#N/A,#N/A,FALSE,"4WD"}</definedName>
    <definedName name="외" hidden="1">{#N/A,#N/A,FALSE,"단축1";#N/A,#N/A,FALSE,"단축2";#N/A,#N/A,FALSE,"단축3";#N/A,#N/A,FALSE,"장축";#N/A,#N/A,FALSE,"4WD"}</definedName>
    <definedName name="외국인급여">#REF!</definedName>
    <definedName name="외부소음영향" localSheetId="0" hidden="1">{#N/A,#N/A,FALSE,"단축1";#N/A,#N/A,FALSE,"단축2";#N/A,#N/A,FALSE,"단축3";#N/A,#N/A,FALSE,"장축";#N/A,#N/A,FALSE,"4WD"}</definedName>
    <definedName name="외부소음영향" localSheetId="1" hidden="1">{#N/A,#N/A,FALSE,"단축1";#N/A,#N/A,FALSE,"단축2";#N/A,#N/A,FALSE,"단축3";#N/A,#N/A,FALSE,"장축";#N/A,#N/A,FALSE,"4WD"}</definedName>
    <definedName name="외부소음영향" hidden="1">{#N/A,#N/A,FALSE,"단축1";#N/A,#N/A,FALSE,"단축2";#N/A,#N/A,FALSE,"단축3";#N/A,#N/A,FALSE,"장축";#N/A,#N/A,FALSE,"4WD"}</definedName>
    <definedName name="외상매출금">[151]대차대조표!$E$13:$M$14</definedName>
    <definedName name="외상매출및외상매입05" hidden="1">{"'7'!$B$15:$D$32"}</definedName>
    <definedName name="외식분서" localSheetId="0">[0]!BenotaPrn</definedName>
    <definedName name="외식분서">[0]!BenotaPrn</definedName>
    <definedName name="외예금" hidden="1">{#N/A,#N/A,FALSE,"1.CRITERIA";#N/A,#N/A,FALSE,"2.IS";#N/A,#N/A,FALSE,"3.BS";#N/A,#N/A,FALSE,"4.PER PL";#N/A,#N/A,FALSE,"5.INVESTMENT";#N/A,#N/A,FALSE,"6.공문";#N/A,#N/A,FALSE,"7.netinvest"}</definedName>
    <definedName name="외주" hidden="1">{#N/A,#N/A,TRUE,"일정"}</definedName>
    <definedName name="외주가공" hidden="1">{#N/A,#N/A,TRUE,"일정"}</definedName>
    <definedName name="외주가공잘합시다" hidden="1">{#N/A,#N/A,TRUE,"일정"}</definedName>
    <definedName name="외주계획" localSheetId="0" hidden="1">{#N/A,#N/A,TRUE,"Y생산";#N/A,#N/A,TRUE,"Y판매";#N/A,#N/A,TRUE,"Y총물량";#N/A,#N/A,TRUE,"Y능력";#N/A,#N/A,TRUE,"YKD"}</definedName>
    <definedName name="외주계획" localSheetId="1" hidden="1">{#N/A,#N/A,TRUE,"Y생산";#N/A,#N/A,TRUE,"Y판매";#N/A,#N/A,TRUE,"Y총물량";#N/A,#N/A,TRUE,"Y능력";#N/A,#N/A,TRUE,"YKD"}</definedName>
    <definedName name="외주계획" hidden="1">{#N/A,#N/A,TRUE,"Y생산";#N/A,#N/A,TRUE,"Y판매";#N/A,#N/A,TRUE,"Y총물량";#N/A,#N/A,TRUE,"Y능력";#N/A,#N/A,TRUE,"YKD"}</definedName>
    <definedName name="외화당좌예금" hidden="1">{#N/A,#N/A,FALSE,"Aging Summary";#N/A,#N/A,FALSE,"Ratio Analysis";#N/A,#N/A,FALSE,"Test 120 Day Accts";#N/A,#N/A,FALSE,"Tickmarks"}</definedName>
    <definedName name="외화환차" hidden="1">{#N/A,#N/A,FALSE,"정공"}</definedName>
    <definedName name="외화환차1" hidden="1">{#N/A,#N/A,FALSE,"정공"}</definedName>
    <definedName name="외환차손" hidden="1">#REF!</definedName>
    <definedName name="요" hidden="1">{"'7'!$B$15:$D$32"}</definedName>
    <definedName name="요건_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건_3_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요금" hidden="1">[92]양식3!#REF!</definedName>
    <definedName name="요약" localSheetId="0" hidden="1">#REF!</definedName>
    <definedName name="요약" localSheetId="1" hidden="1">#REF!</definedName>
    <definedName name="요약" hidden="1">#REF!</definedName>
    <definedName name="요약1" hidden="1">{"'7'!$B$15:$D$32"}</definedName>
    <definedName name="요약2" hidden="1">{"'7'!$B$15:$D$32"}</definedName>
    <definedName name="요약3" hidden="1">{#N/A,#N/A,FALSE,"정공"}</definedName>
    <definedName name="요약5" hidden="1">{#N/A,#N/A,FALSE,"정공"}</definedName>
    <definedName name="요약총괄" hidden="1">{#N/A,#N/A,FALSE,"정공"}</definedName>
    <definedName name="요인비교차종1" localSheetId="0" hidden="1">{#N/A,#N/A,FALSE,"단축1";#N/A,#N/A,FALSE,"단축2";#N/A,#N/A,FALSE,"단축3";#N/A,#N/A,FALSE,"장축";#N/A,#N/A,FALSE,"4WD"}</definedName>
    <definedName name="요인비교차종1" localSheetId="1" hidden="1">{#N/A,#N/A,FALSE,"단축1";#N/A,#N/A,FALSE,"단축2";#N/A,#N/A,FALSE,"단축3";#N/A,#N/A,FALSE,"장축";#N/A,#N/A,FALSE,"4WD"}</definedName>
    <definedName name="요인비교차종1" hidden="1">{#N/A,#N/A,FALSE,"단축1";#N/A,#N/A,FALSE,"단축2";#N/A,#N/A,FALSE,"단축3";#N/A,#N/A,FALSE,"장축";#N/A,#N/A,FALSE,"4WD"}</definedName>
    <definedName name="요인비교차종별1" localSheetId="0" hidden="1">{#N/A,#N/A,FALSE,"단축1";#N/A,#N/A,FALSE,"단축2";#N/A,#N/A,FALSE,"단축3";#N/A,#N/A,FALSE,"장축";#N/A,#N/A,FALSE,"4WD"}</definedName>
    <definedName name="요인비교차종별1" localSheetId="1" hidden="1">{#N/A,#N/A,FALSE,"단축1";#N/A,#N/A,FALSE,"단축2";#N/A,#N/A,FALSE,"단축3";#N/A,#N/A,FALSE,"장축";#N/A,#N/A,FALSE,"4WD"}</definedName>
    <definedName name="요인비교차종별1" hidden="1">{#N/A,#N/A,FALSE,"단축1";#N/A,#N/A,FALSE,"단축2";#N/A,#N/A,FALSE,"단축3";#N/A,#N/A,FALSE,"장축";#N/A,#N/A,FALSE,"4WD"}</definedName>
    <definedName name="요ㅓ셔ㅏㅕㅅ아" localSheetId="0" hidden="1">{#N/A,#N/A,FALSE,"단축1";#N/A,#N/A,FALSE,"단축2";#N/A,#N/A,FALSE,"단축3";#N/A,#N/A,FALSE,"장축";#N/A,#N/A,FALSE,"4WD"}</definedName>
    <definedName name="요ㅓ셔ㅏㅕㅅ아" localSheetId="1" hidden="1">{#N/A,#N/A,FALSE,"단축1";#N/A,#N/A,FALSE,"단축2";#N/A,#N/A,FALSE,"단축3";#N/A,#N/A,FALSE,"장축";#N/A,#N/A,FALSE,"4WD"}</definedName>
    <definedName name="요ㅓ셔ㅏㅕㅅ아" hidden="1">{#N/A,#N/A,FALSE,"단축1";#N/A,#N/A,FALSE,"단축2";#N/A,#N/A,FALSE,"단축3";#N/A,#N/A,FALSE,"장축";#N/A,#N/A,FALSE,"4WD"}</definedName>
    <definedName name="요ㅕㅓㅛㅅㅇ" hidden="1">{#N/A,#N/A,FALSE,"인원";#N/A,#N/A,FALSE,"비용2";#N/A,#N/A,FALSE,"비용1";#N/A,#N/A,FALSE,"비용";#N/A,#N/A,FALSE,"보증2";#N/A,#N/A,FALSE,"보증1";#N/A,#N/A,FALSE,"보증";#N/A,#N/A,FALSE,"손익1";#N/A,#N/A,FALSE,"손익";#N/A,#N/A,FALSE,"부서별매출";#N/A,#N/A,FALSE,"매출"}</definedName>
    <definedName name="용도" localSheetId="0" hidden="1">{#N/A,#N/A,FALSE,"단축1";#N/A,#N/A,FALSE,"단축2";#N/A,#N/A,FALSE,"단축3";#N/A,#N/A,FALSE,"장축";#N/A,#N/A,FALSE,"4WD"}</definedName>
    <definedName name="용도" localSheetId="1" hidden="1">{#N/A,#N/A,FALSE,"단축1";#N/A,#N/A,FALSE,"단축2";#N/A,#N/A,FALSE,"단축3";#N/A,#N/A,FALSE,"장축";#N/A,#N/A,FALSE,"4WD"}</definedName>
    <definedName name="용도" hidden="1">{#N/A,#N/A,FALSE,"단축1";#N/A,#N/A,FALSE,"단축2";#N/A,#N/A,FALSE,"단축3";#N/A,#N/A,FALSE,"장축";#N/A,#N/A,FALSE,"4WD"}</definedName>
    <definedName name="용도별" hidden="1">#REF!</definedName>
    <definedName name="용도별3" hidden="1">#REF!</definedName>
    <definedName name="용도차" localSheetId="0" hidden="1">{#N/A,#N/A,FALSE,"단축1";#N/A,#N/A,FALSE,"단축2";#N/A,#N/A,FALSE,"단축3";#N/A,#N/A,FALSE,"장축";#N/A,#N/A,FALSE,"4WD"}</definedName>
    <definedName name="용도차" localSheetId="1" hidden="1">{#N/A,#N/A,FALSE,"단축1";#N/A,#N/A,FALSE,"단축2";#N/A,#N/A,FALSE,"단축3";#N/A,#N/A,FALSE,"장축";#N/A,#N/A,FALSE,"4WD"}</definedName>
    <definedName name="용도차" hidden="1">{#N/A,#N/A,FALSE,"단축1";#N/A,#N/A,FALSE,"단축2";#N/A,#N/A,FALSE,"단축3";#N/A,#N/A,FALSE,"장축";#N/A,#N/A,FALSE,"4WD"}</definedName>
    <definedName name="용역" hidden="1">{#N/A,#N/A,TRUE,"Y생산";#N/A,#N/A,TRUE,"Y판매";#N/A,#N/A,TRUE,"Y총물량";#N/A,#N/A,TRUE,"Y능력";#N/A,#N/A,TRUE,"YKD"}</definedName>
    <definedName name="우" localSheetId="0" hidden="1">{#N/A,#N/A,TRUE,"Y생산";#N/A,#N/A,TRUE,"Y판매";#N/A,#N/A,TRUE,"Y총물량";#N/A,#N/A,TRUE,"Y능력";#N/A,#N/A,TRUE,"YKD"}</definedName>
    <definedName name="우" localSheetId="1" hidden="1">{#N/A,#N/A,TRUE,"Y생산";#N/A,#N/A,TRUE,"Y판매";#N/A,#N/A,TRUE,"Y총물량";#N/A,#N/A,TRUE,"Y능력";#N/A,#N/A,TRUE,"YKD"}</definedName>
    <definedName name="우" hidden="1">{#N/A,#N/A,FALSE,"지침";#N/A,#N/A,FALSE,"환경분석";#N/A,#N/A,FALSE,"Sheet16"}</definedName>
    <definedName name="우너강ㅍㄹ" localSheetId="0" hidden="1">{#N/A,#N/A,FALSE,"지침";#N/A,#N/A,FALSE,"환경분석";#N/A,#N/A,FALSE,"Sheet16"}</definedName>
    <definedName name="우너강ㅍㄹ" hidden="1">{#N/A,#N/A,FALSE,"지침";#N/A,#N/A,FALSE,"환경분석";#N/A,#N/A,FALSE,"Sheet16"}</definedName>
    <definedName name="우리" localSheetId="0" hidden="1">{#N/A,#N/A,FALSE,"단축1";#N/A,#N/A,FALSE,"단축2";#N/A,#N/A,FALSE,"단축3";#N/A,#N/A,FALSE,"장축";#N/A,#N/A,FALSE,"4WD"}</definedName>
    <definedName name="우리" localSheetId="1" hidden="1">{#N/A,#N/A,FALSE,"단축1";#N/A,#N/A,FALSE,"단축2";#N/A,#N/A,FALSE,"단축3";#N/A,#N/A,FALSE,"장축";#N/A,#N/A,FALSE,"4WD"}</definedName>
    <definedName name="우리" hidden="1">{#N/A,#N/A,FALSE,"지침";#N/A,#N/A,FALSE,"환경분석";#N/A,#N/A,FALSE,"Sheet16"}</definedName>
    <definedName name="우리가" hidden="1">{#N/A,#N/A,TRUE,"Y생산";#N/A,#N/A,TRUE,"Y판매";#N/A,#N/A,TRUE,"Y총물량";#N/A,#N/A,TRUE,"Y능력";#N/A,#N/A,TRUE,"YKD"}</definedName>
    <definedName name="우리나라" hidden="1">{#N/A,#N/A,TRUE,"Y생산";#N/A,#N/A,TRUE,"Y판매";#N/A,#N/A,TRUE,"Y총물량";#N/A,#N/A,TRUE,"Y능력";#N/A,#N/A,TRUE,"YKD"}</definedName>
    <definedName name="우수사례1" localSheetId="0" hidden="1">{#N/A,#N/A,FALSE,"지침";#N/A,#N/A,FALSE,"환경분석";#N/A,#N/A,FALSE,"Sheet16"}</definedName>
    <definedName name="우수사례1" hidden="1">{#N/A,#N/A,FALSE,"지침";#N/A,#N/A,FALSE,"환경분석";#N/A,#N/A,FALSE,"Sheet16"}</definedName>
    <definedName name="우정훈" hidden="1">{#N/A,#N/A,TRUE,"Y생산";#N/A,#N/A,TRUE,"Y판매";#N/A,#N/A,TRUE,"Y총물량";#N/A,#N/A,TRUE,"Y능력";#N/A,#N/A,TRUE,"YKD"}</definedName>
    <definedName name="우호성" hidden="1">{#N/A,#N/A,TRUE,"Y생산";#N/A,#N/A,TRUE,"Y판매";#N/A,#N/A,TRUE,"Y총물량";#N/A,#N/A,TRUE,"Y능력";#N/A,#N/A,TRUE,"YKD"}</definedName>
    <definedName name="우회잔여" localSheetId="0">#REF!</definedName>
    <definedName name="우회잔여">#REF!</definedName>
    <definedName name="운동기구대" localSheetId="0" hidden="1">{#N/A,#N/A,FALSE,"정공"}</definedName>
    <definedName name="운동기구대" hidden="1">{#N/A,#N/A,FALSE,"정공"}</definedName>
    <definedName name="운송">'[173]9-1차이내역'!#REF!</definedName>
    <definedName name="운송ㅁ">'[173]9-1차이내역'!#REF!</definedName>
    <definedName name="운송명세">'[173]9-1차이내역'!#REF!</definedName>
    <definedName name="운영" hidden="1">{#N/A,#N/A,FALSE,"Sheet5"}</definedName>
    <definedName name="운영1" localSheetId="0" hidden="1">{#N/A,#N/A,FALSE,"단축1";#N/A,#N/A,FALSE,"단축2";#N/A,#N/A,FALSE,"단축3";#N/A,#N/A,FALSE,"장축";#N/A,#N/A,FALSE,"4WD"}</definedName>
    <definedName name="운영1" localSheetId="1" hidden="1">{#N/A,#N/A,FALSE,"단축1";#N/A,#N/A,FALSE,"단축2";#N/A,#N/A,FALSE,"단축3";#N/A,#N/A,FALSE,"장축";#N/A,#N/A,FALSE,"4WD"}</definedName>
    <definedName name="운영1" hidden="1">{#N/A,#N/A,FALSE,"단축1";#N/A,#N/A,FALSE,"단축2";#N/A,#N/A,FALSE,"단축3";#N/A,#N/A,FALSE,"장축";#N/A,#N/A,FALSE,"4WD"}</definedName>
    <definedName name="운영구도2" localSheetId="0" hidden="1">{#N/A,#N/A,FALSE,"단축1";#N/A,#N/A,FALSE,"단축2";#N/A,#N/A,FALSE,"단축3";#N/A,#N/A,FALSE,"장축";#N/A,#N/A,FALSE,"4WD"}</definedName>
    <definedName name="운영구도2" localSheetId="1" hidden="1">{#N/A,#N/A,FALSE,"단축1";#N/A,#N/A,FALSE,"단축2";#N/A,#N/A,FALSE,"단축3";#N/A,#N/A,FALSE,"장축";#N/A,#N/A,FALSE,"4WD"}</definedName>
    <definedName name="운영구도2" hidden="1">{#N/A,#N/A,FALSE,"단축1";#N/A,#N/A,FALSE,"단축2";#N/A,#N/A,FALSE,"단축3";#N/A,#N/A,FALSE,"장축";#N/A,#N/A,FALSE,"4WD"}</definedName>
    <definedName name="운영구도3" localSheetId="0" hidden="1">{#N/A,#N/A,FALSE,"단축1";#N/A,#N/A,FALSE,"단축2";#N/A,#N/A,FALSE,"단축3";#N/A,#N/A,FALSE,"장축";#N/A,#N/A,FALSE,"4WD"}</definedName>
    <definedName name="운영구도3" localSheetId="1" hidden="1">{#N/A,#N/A,FALSE,"단축1";#N/A,#N/A,FALSE,"단축2";#N/A,#N/A,FALSE,"단축3";#N/A,#N/A,FALSE,"장축";#N/A,#N/A,FALSE,"4WD"}</definedName>
    <definedName name="운영구도3" hidden="1">{#N/A,#N/A,FALSE,"단축1";#N/A,#N/A,FALSE,"단축2";#N/A,#N/A,FALSE,"단축3";#N/A,#N/A,FALSE,"장축";#N/A,#N/A,FALSE,"4WD"}</definedName>
    <definedName name="운영방난1" hidden="1">{#N/A,#N/A,FALSE,"기초1"}</definedName>
    <definedName name="운영방침1" localSheetId="0" hidden="1">{#N/A,#N/A,FALSE,"협조전";#N/A,#N/A,FALSE,"원가절감계획 ";#N/A,#N/A,FALSE,"항목별원가절감계획"}</definedName>
    <definedName name="운영방침1" localSheetId="1" hidden="1">{#N/A,#N/A,FALSE,"협조전";#N/A,#N/A,FALSE,"원가절감계획 ";#N/A,#N/A,FALSE,"항목별원가절감계획"}</definedName>
    <definedName name="운영방침1" hidden="1">{#N/A,#N/A,FALSE,"협조전";#N/A,#N/A,FALSE,"원가절감계획 ";#N/A,#N/A,FALSE,"항목별원가절감계획"}</definedName>
    <definedName name="운용리스" localSheetId="0" hidden="1">{"'매출'!$A$1:$I$22"}</definedName>
    <definedName name="운용리스" hidden="1">{"'매출'!$A$1:$I$22"}</definedName>
    <definedName name="운용리스1" localSheetId="0" hidden="1">{"'매출'!$A$1:$I$22"}</definedName>
    <definedName name="운용리스1" hidden="1">{"'매출'!$A$1:$I$22"}</definedName>
    <definedName name="욷" hidden="1">{#N/A,#N/A,FALSE,"단축1";#N/A,#N/A,FALSE,"단축2";#N/A,#N/A,FALSE,"단축3";#N/A,#N/A,FALSE,"장축";#N/A,#N/A,FALSE,"4WD"}</definedName>
    <definedName name="울산" hidden="1">{#N/A,#N/A,FALSE,"손익표지";#N/A,#N/A,FALSE,"손익계산";#N/A,#N/A,FALSE,"일반관리비";#N/A,#N/A,FALSE,"영업외수익";#N/A,#N/A,FALSE,"영업외비용";#N/A,#N/A,FALSE,"매출액";#N/A,#N/A,FALSE,"요약손익";#N/A,#N/A,FALSE,"요약대차";#N/A,#N/A,FALSE,"매출채권현황";#N/A,#N/A,FALSE,"매출채권명세"}</definedName>
    <definedName name="원" localSheetId="0">#REF!</definedName>
    <definedName name="원">#REF!</definedName>
    <definedName name="원_1" hidden="1">{#N/A,#N/A,TRUE,"생산";#N/A,#N/A,TRUE,"표지"}</definedName>
    <definedName name="원_2" hidden="1">{#N/A,#N/A,TRUE,"생산";#N/A,#N/A,TRUE,"표지"}</definedName>
    <definedName name="원_3" hidden="1">{#N/A,#N/A,TRUE,"생산";#N/A,#N/A,TRUE,"표지"}</definedName>
    <definedName name="원가" localSheetId="0" hidden="1">{#N/A,#N/A,FALSE,"채권채무";#N/A,#N/A,FALSE,"control sheet"}</definedName>
    <definedName name="원가" hidden="1">{#N/A,#N/A,FALSE,"채권채무";#N/A,#N/A,FALSE,"control sheet"}</definedName>
    <definedName name="원가관리라" hidden="1">{#N/A,#N/A,FALSE,"정공"}</definedName>
    <definedName name="원가분석" hidden="1">{#N/A,#N/A,FALSE,"1.CRITERIA";#N/A,#N/A,FALSE,"2.IS";#N/A,#N/A,FALSE,"3.BS";#N/A,#N/A,FALSE,"4.PER PL";#N/A,#N/A,FALSE,"5.INVESTMENT";#N/A,#N/A,FALSE,"6.공문";#N/A,#N/A,FALSE,"7.netinvest"}</definedName>
    <definedName name="원가월별" localSheetId="0">#REF!</definedName>
    <definedName name="원가월별">#REF!</definedName>
    <definedName name="원가이름" hidden="1">{#N/A,#N/A,FALSE,"인원";#N/A,#N/A,FALSE,"비용2";#N/A,#N/A,FALSE,"비용1";#N/A,#N/A,FALSE,"비용";#N/A,#N/A,FALSE,"보증2";#N/A,#N/A,FALSE,"보증1";#N/A,#N/A,FALSE,"보증";#N/A,#N/A,FALSE,"손익1";#N/A,#N/A,FALSE,"손익";#N/A,#N/A,FALSE,"부서별매출";#N/A,#N/A,FALSE,"매출"}</definedName>
    <definedName name="원가적용" hidden="1">{#N/A,#N/A,FALSE,"정공"}</definedName>
    <definedName name="원가절감"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원가절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원가절감1" localSheetId="0" hidden="1">{#N/A,#N/A,FALSE,"PART-1234-8-12-9(41)";#N/A,#N/A,FALSE,"PARTS-2(3)";#N/A,#N/A,FALSE,"VAN SYSTEM";#N/A,#N/A,FALSE,"PARTS-10(26)";#N/A,#N/A,FALSE,"PART-5-6-7-11(14)";#N/A,#N/A,FALSE,"PARTS-4(3)";#N/A,#N/A,FALSE,"PCLASS"}</definedName>
    <definedName name="원가절감1" hidden="1">{#N/A,#N/A,FALSE,"PART-1234-8-12-9(41)";#N/A,#N/A,FALSE,"PARTS-2(3)";#N/A,#N/A,FALSE,"VAN SYSTEM";#N/A,#N/A,FALSE,"PARTS-10(26)";#N/A,#N/A,FALSE,"PART-5-6-7-11(14)";#N/A,#N/A,FALSE,"PARTS-4(3)";#N/A,#N/A,FALSE,"PCLASS"}</definedName>
    <definedName name="원가절감계획" hidden="1">{#N/A,#N/A,TRUE,"일정"}</definedName>
    <definedName name="원가정리" localSheetId="0">#REF!</definedName>
    <definedName name="원가정리">#REF!</definedName>
    <definedName name="원가테이블" hidden="1">{#N/A,#N/A,TRUE,"Y생산";#N/A,#N/A,TRUE,"Y판매";#N/A,#N/A,TRUE,"Y총물량";#N/A,#N/A,TRUE,"Y능력";#N/A,#N/A,TRUE,"YKD"}</definedName>
    <definedName name="원가화" hidden="1">{#N/A,#N/A,TRUE,"Y생산";#N/A,#N/A,TRUE,"Y판매";#N/A,#N/A,TRUE,"Y총물량";#N/A,#N/A,TRUE,"Y능력";#N/A,#N/A,TRUE,"YKD"}</definedName>
    <definedName name="원계획대비" localSheetId="0" hidden="1">{#N/A,#N/A,FALSE,"지침";#N/A,#N/A,FALSE,"환경분석";#N/A,#N/A,FALSE,"Sheet16"}</definedName>
    <definedName name="원계획대비" hidden="1">{#N/A,#N/A,FALSE,"지침";#N/A,#N/A,FALSE,"환경분석";#N/A,#N/A,FALSE,"Sheet16"}</definedName>
    <definedName name="원금">#REF!</definedName>
    <definedName name="원단" hidden="1">{#N/A,#N/A,TRUE,"Y생산";#N/A,#N/A,TRUE,"Y판매";#N/A,#N/A,TRUE,"Y총물량";#N/A,#N/A,TRUE,"Y능력";#N/A,#N/A,TRUE,"YKD"}</definedName>
    <definedName name="원단운영안" localSheetId="0" hidden="1">{#N/A,#N/A,FALSE,"단축1";#N/A,#N/A,FALSE,"단축2";#N/A,#N/A,FALSE,"단축3";#N/A,#N/A,FALSE,"장축";#N/A,#N/A,FALSE,"4WD"}</definedName>
    <definedName name="원단운영안" localSheetId="1" hidden="1">{#N/A,#N/A,FALSE,"단축1";#N/A,#N/A,FALSE,"단축2";#N/A,#N/A,FALSE,"단축3";#N/A,#N/A,FALSE,"장축";#N/A,#N/A,FALSE,"4WD"}</definedName>
    <definedName name="원단운영안" hidden="1">{#N/A,#N/A,FALSE,"단축1";#N/A,#N/A,FALSE,"단축2";#N/A,#N/A,FALSE,"단축3";#N/A,#N/A,FALSE,"장축";#N/A,#N/A,FALSE,"4WD"}</definedName>
    <definedName name="원단위추이" hidden="1">[11]양식3!#REF!</definedName>
    <definedName name="원단이추이" hidden="1">[11]양식3!#REF!</definedName>
    <definedName name="원당곡물">[100]CJE!$C$5</definedName>
    <definedName name="원당곡물시세">[100]CJE!$C$5</definedName>
    <definedName name="원료" localSheetId="0">#REF!</definedName>
    <definedName name="원료">#REF!</definedName>
    <definedName name="원료1" localSheetId="0">#REF!</definedName>
    <definedName name="원료1">#REF!</definedName>
    <definedName name="원본2" hidden="1">#REF!</definedName>
    <definedName name="원본3" hidden="1">{#N/A,#N/A,FALSE,"9612"}</definedName>
    <definedName name="원본선투자잔액" localSheetId="0" hidden="1">{"'자리배치도'!$AG$1:$CI$28"}</definedName>
    <definedName name="원본선투자잔액" hidden="1">{"'자리배치도'!$AG$1:$CI$28"}</definedName>
    <definedName name="원자재계획" localSheetId="0" hidden="1">{"'표지'!$B$5"}</definedName>
    <definedName name="원자재계획" hidden="1">{"'표지'!$B$5"}</definedName>
    <definedName name="원자재단가" hidden="1">{#N/A,#N/A,TRUE,"생산";#N/A,#N/A,TRUE,"표지"}</definedName>
    <definedName name="원자재단가_1" hidden="1">{#N/A,#N/A,TRUE,"생산";#N/A,#N/A,TRUE,"표지"}</definedName>
    <definedName name="원자재단가_2" hidden="1">{#N/A,#N/A,TRUE,"생산";#N/A,#N/A,TRUE,"표지"}</definedName>
    <definedName name="원자재단가_3" hidden="1">{#N/A,#N/A,TRUE,"생산";#N/A,#N/A,TRUE,"표지"}</definedName>
    <definedName name="원자재수급" hidden="1">{#N/A,#N/A,TRUE,"생산";#N/A,#N/A,TRUE,"표지"}</definedName>
    <definedName name="원자재수급_1" hidden="1">{#N/A,#N/A,TRUE,"생산";#N/A,#N/A,TRUE,"표지"}</definedName>
    <definedName name="원자재수급_2" hidden="1">{#N/A,#N/A,TRUE,"생산";#N/A,#N/A,TRUE,"표지"}</definedName>
    <definedName name="원자재수급_3" hidden="1">{#N/A,#N/A,TRUE,"생산";#N/A,#N/A,TRUE,"표지"}</definedName>
    <definedName name="원자재예상" localSheetId="0" hidden="1">{#N/A,#N/A,FALSE,"범우구미";#N/A,#N/A,FALSE,"세한케미칼";#N/A,#N/A,FALSE,"세명화학";#N/A,#N/A,FALSE,"신영케미칼";#N/A,#N/A,FALSE,"일석상사"}</definedName>
    <definedName name="원자재예상" hidden="1">{#N/A,#N/A,FALSE,"범우구미";#N/A,#N/A,FALSE,"세한케미칼";#N/A,#N/A,FALSE,"세명화학";#N/A,#N/A,FALSE,"신영케미칼";#N/A,#N/A,FALSE,"일석상사"}</definedName>
    <definedName name="원자재종합" localSheetId="0" hidden="1">{#N/A,#N/A,FALSE,"단축1";#N/A,#N/A,FALSE,"단축2";#N/A,#N/A,FALSE,"단축3";#N/A,#N/A,FALSE,"장축";#N/A,#N/A,FALSE,"4WD"}</definedName>
    <definedName name="원자재종합" localSheetId="1" hidden="1">{#N/A,#N/A,FALSE,"단축1";#N/A,#N/A,FALSE,"단축2";#N/A,#N/A,FALSE,"단축3";#N/A,#N/A,FALSE,"장축";#N/A,#N/A,FALSE,"4WD"}</definedName>
    <definedName name="원자재종합" hidden="1">{#N/A,#N/A,FALSE,"단축1";#N/A,#N/A,FALSE,"단축2";#N/A,#N/A,FALSE,"단축3";#N/A,#N/A,FALSE,"장축";#N/A,#N/A,FALSE,"4WD"}</definedName>
    <definedName name="원자재종합2" hidden="1">{#N/A,#N/A,FALSE,"단축1";#N/A,#N/A,FALSE,"단축2";#N/A,#N/A,FALSE,"단축3";#N/A,#N/A,FALSE,"장축";#N/A,#N/A,FALSE,"4WD"}</definedName>
    <definedName name="원재료수율3" hidden="1">{#N/A,#N/A,FALSE,"96 3월물량표";#N/A,#N/A,FALSE,"96 4월물량표";#N/A,#N/A,FALSE,"96 5월물량표"}</definedName>
    <definedName name="원주" hidden="1">{#N/A,#N/A,FALSE,"인원";#N/A,#N/A,FALSE,"비용2";#N/A,#N/A,FALSE,"비용1";#N/A,#N/A,FALSE,"비용";#N/A,#N/A,FALSE,"보증2";#N/A,#N/A,FALSE,"보증1";#N/A,#N/A,FALSE,"보증";#N/A,#N/A,FALSE,"손익1";#N/A,#N/A,FALSE,"손익";#N/A,#N/A,FALSE,"부서별매출";#N/A,#N/A,FALSE,"매출"}</definedName>
    <definedName name="원천납부8"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납부8" localSheetId="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천납부8"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원화" hidden="1">{#N/A,#N/A,FALSE,"인원";#N/A,#N/A,FALSE,"비용2";#N/A,#N/A,FALSE,"비용1";#N/A,#N/A,FALSE,"비용";#N/A,#N/A,FALSE,"보증2";#N/A,#N/A,FALSE,"보증1";#N/A,#N/A,FALSE,"보증";#N/A,#N/A,FALSE,"손익1";#N/A,#N/A,FALSE,"손익";#N/A,#N/A,FALSE,"부서별매출";#N/A,#N/A,FALSE,"매출"}</definedName>
    <definedName name="월" localSheetId="0">#REF!</definedName>
    <definedName name="월">#REF!</definedName>
    <definedName name="月" localSheetId="0" hidden="1">{#N/A,#N/A,FALSE,"단축1";#N/A,#N/A,FALSE,"단축2";#N/A,#N/A,FALSE,"단축3";#N/A,#N/A,FALSE,"장축";#N/A,#N/A,FALSE,"4WD"}</definedName>
    <definedName name="月" localSheetId="1" hidden="1">{#N/A,#N/A,FALSE,"단축1";#N/A,#N/A,FALSE,"단축2";#N/A,#N/A,FALSE,"단축3";#N/A,#N/A,FALSE,"장축";#N/A,#N/A,FALSE,"4WD"}</definedName>
    <definedName name="月" hidden="1">{#N/A,#N/A,FALSE,"단축1";#N/A,#N/A,FALSE,"단축2";#N/A,#N/A,FALSE,"단축3";#N/A,#N/A,FALSE,"장축";#N/A,#N/A,FALSE,"4WD"}</definedName>
    <definedName name="月工资" localSheetId="0" hidden="1">{#N/A,#N/A,FALSE,"단축1";#N/A,#N/A,FALSE,"단축2";#N/A,#N/A,FALSE,"단축3";#N/A,#N/A,FALSE,"장축";#N/A,#N/A,FALSE,"4WD"}</definedName>
    <definedName name="月工资" localSheetId="1" hidden="1">{#N/A,#N/A,FALSE,"단축1";#N/A,#N/A,FALSE,"단축2";#N/A,#N/A,FALSE,"단축3";#N/A,#N/A,FALSE,"장축";#N/A,#N/A,FALSE,"4WD"}</definedName>
    <definedName name="月工资" hidden="1">{#N/A,#N/A,FALSE,"단축1";#N/A,#N/A,FALSE,"단축2";#N/A,#N/A,FALSE,"단축3";#N/A,#N/A,FALSE,"장축";#N/A,#N/A,FALSE,"4WD"}</definedName>
    <definedName name="월말" hidden="1">{#N/A,#N/A,FALSE,"1.CRITERIA";#N/A,#N/A,FALSE,"2.IS";#N/A,#N/A,FALSE,"3.BS";#N/A,#N/A,FALSE,"4.PER PL";#N/A,#N/A,FALSE,"5.INVESTMENT";#N/A,#N/A,FALSE,"6.공문";#N/A,#N/A,FALSE,"7.netinvest"}</definedName>
    <definedName name="월별" hidden="1">{#N/A,#N/A,FALSE,"1.CRITERIA";#N/A,#N/A,FALSE,"2.IS";#N/A,#N/A,FALSE,"3.BS";#N/A,#N/A,FALSE,"4.PER PL";#N/A,#N/A,FALSE,"5.INVESTMENT";#N/A,#N/A,FALSE,"6.공문";#N/A,#N/A,FALSE,"7.netinvest"}</definedName>
    <definedName name="월별계획보고" hidden="1">{#N/A,#N/A,TRUE,"일정"}</definedName>
    <definedName name="월별내역" hidden="1">{"'Sheet1'!$A$1:$H$36"}</definedName>
    <definedName name="월별매출액" localSheetId="0" hidden="1">{#N/A,#N/A,FALSE,"계약직(여)"}</definedName>
    <definedName name="월별매출액" hidden="1">{#N/A,#N/A,FALSE,"계약직(여)"}</definedName>
    <definedName name="월별목표"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목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월별손익" hidden="1">{#N/A,#N/A,FALSE,"손익표지";#N/A,#N/A,FALSE,"손익계산";#N/A,#N/A,FALSE,"일반관리비";#N/A,#N/A,FALSE,"영업외수익";#N/A,#N/A,FALSE,"영업외비용";#N/A,#N/A,FALSE,"매출액";#N/A,#N/A,FALSE,"요약손익";#N/A,#N/A,FALSE,"요약대차";#N/A,#N/A,FALSE,"매출채권현황";#N/A,#N/A,FALSE,"매출채권명세"}</definedName>
    <definedName name="월별영업" localSheetId="0">#REF!</definedName>
    <definedName name="월별영업">#REF!</definedName>
    <definedName name="월별영업비용" hidden="1">{#N/A,#N/A,FALSE,"1.CRITERIA";#N/A,#N/A,FALSE,"2.IS";#N/A,#N/A,FALSE,"3.BS";#N/A,#N/A,FALSE,"4.PER PL";#N/A,#N/A,FALSE,"5.INVESTMENT";#N/A,#N/A,FALSE,"6.공문";#N/A,#N/A,FALSE,"7.netinvest"}</definedName>
    <definedName name="월별원가절감상세" hidden="1">{#N/A,#N/A,FALSE,"정공"}</definedName>
    <definedName name="월별일정" hidden="1">{#N/A,#N/A,FALSE,"단축1";#N/A,#N/A,FALSE,"단축2";#N/A,#N/A,FALSE,"단축3";#N/A,#N/A,FALSE,"장축";#N/A,#N/A,FALSE,"4WD"}</definedName>
    <definedName name="월별투입" localSheetId="0" hidden="1">{#N/A,#N/A,FALSE,"지침";#N/A,#N/A,FALSE,"환경분석";#N/A,#N/A,FALSE,"Sheet16"}</definedName>
    <definedName name="월별투입" hidden="1">{#N/A,#N/A,FALSE,"지침";#N/A,#N/A,FALSE,"환경분석";#N/A,#N/A,FALSE,"Sheet16"}</definedName>
    <definedName name="위ㅣㅣㅣ" localSheetId="0" hidden="1">{#N/A,#N/A,FALSE,"단축1";#N/A,#N/A,FALSE,"단축2";#N/A,#N/A,FALSE,"단축3";#N/A,#N/A,FALSE,"장축";#N/A,#N/A,FALSE,"4WD"}</definedName>
    <definedName name="위ㅣㅣㅣ" localSheetId="1" hidden="1">{#N/A,#N/A,FALSE,"단축1";#N/A,#N/A,FALSE,"단축2";#N/A,#N/A,FALSE,"단축3";#N/A,#N/A,FALSE,"장축";#N/A,#N/A,FALSE,"4WD"}</definedName>
    <definedName name="위ㅣㅣㅣ" hidden="1">{#N/A,#N/A,FALSE,"단축1";#N/A,#N/A,FALSE,"단축2";#N/A,#N/A,FALSE,"단축3";#N/A,#N/A,FALSE,"장축";#N/A,#N/A,FALSE,"4WD"}</definedName>
    <definedName name="유" hidden="1">[174]LIST!#REF!</definedName>
    <definedName name="有" localSheetId="0" hidden="1">{#N/A,#N/A,FALSE,"단축1";#N/A,#N/A,FALSE,"단축2";#N/A,#N/A,FALSE,"단축3";#N/A,#N/A,FALSE,"장축";#N/A,#N/A,FALSE,"4WD"}</definedName>
    <definedName name="有" localSheetId="1" hidden="1">{#N/A,#N/A,FALSE,"단축1";#N/A,#N/A,FALSE,"단축2";#N/A,#N/A,FALSE,"단축3";#N/A,#N/A,FALSE,"장축";#N/A,#N/A,FALSE,"4WD"}</definedName>
    <definedName name="有" hidden="1">{#N/A,#N/A,FALSE,"단축1";#N/A,#N/A,FALSE,"단축2";#N/A,#N/A,FALSE,"단축3";#N/A,#N/A,FALSE,"장축";#N/A,#N/A,FALSE,"4WD"}</definedName>
    <definedName name="유가" localSheetId="0" hidden="1">{#N/A,#N/A,FALSE,"BS";#N/A,#N/A,FALSE,"PL";#N/A,#N/A,FALSE,"처분";#N/A,#N/A,FALSE,"현금";#N/A,#N/A,FALSE,"매출";#N/A,#N/A,FALSE,"원가";#N/A,#N/A,FALSE,"경영"}</definedName>
    <definedName name="유가" hidden="1">{#N/A,#N/A,FALSE,"BS";#N/A,#N/A,FALSE,"PL";#N/A,#N/A,FALSE,"처분";#N/A,#N/A,FALSE,"현금";#N/A,#N/A,FALSE,"매출";#N/A,#N/A,FALSE,"원가";#N/A,#N/A,FALSE,"경영"}</definedName>
    <definedName name="유가증권" hidden="1">#REF!</definedName>
    <definedName name="유가증권99" hidden="1">#REF!</definedName>
    <definedName name="유가증권평가" localSheetId="0">#REF!</definedName>
    <definedName name="유가증권평가" hidden="1">#N/A</definedName>
    <definedName name="유가증권평가test" hidden="1">{#N/A,#N/A,FALSE,"Aging Summary";#N/A,#N/A,FALSE,"Ratio Analysis";#N/A,#N/A,FALSE,"Test 120 Day Accts";#N/A,#N/A,FALSE,"Tickmarks"}</definedName>
    <definedName name="유광준2" localSheetId="0" hidden="1">{#N/A,#N/A,FALSE,"지침";#N/A,#N/A,FALSE,"환경분석";#N/A,#N/A,FALSE,"Sheet16"}</definedName>
    <definedName name="유광준2" hidden="1">{#N/A,#N/A,FALSE,"지침";#N/A,#N/A,FALSE,"환경분석";#N/A,#N/A,FALSE,"Sheet16"}</definedName>
    <definedName name="유동부채참조" localSheetId="0" hidden="1">{#N/A,#N/A,FALSE,"채권채무";#N/A,#N/A,FALSE,"control sheet"}</definedName>
    <definedName name="유동부채참조" hidden="1">{#N/A,#N/A,FALSE,"채권채무";#N/A,#N/A,FALSE,"control sheet"}</definedName>
    <definedName name="유동성이연법인세차" hidden="1">{#N/A,#N/A,FALSE,"매출이익"}</definedName>
    <definedName name="유동성이연법인세차_1" hidden="1">{#N/A,#N/A,FALSE,"매출이익"}</definedName>
    <definedName name="유동성이연법인세차_2" hidden="1">{#N/A,#N/A,FALSE,"매출이익"}</definedName>
    <definedName name="유동성이연법인세차_3" hidden="1">{#N/A,#N/A,FALSE,"매출이익"}</definedName>
    <definedName name="유럽" localSheetId="0" hidden="1">{#N/A,#N/A,FALSE,"단축1";#N/A,#N/A,FALSE,"단축2";#N/A,#N/A,FALSE,"단축3";#N/A,#N/A,FALSE,"장축";#N/A,#N/A,FALSE,"4WD"}</definedName>
    <definedName name="유럽" localSheetId="1" hidden="1">{#N/A,#N/A,FALSE,"단축1";#N/A,#N/A,FALSE,"단축2";#N/A,#N/A,FALSE,"단축3";#N/A,#N/A,FALSE,"장축";#N/A,#N/A,FALSE,"4WD"}</definedName>
    <definedName name="유럽" hidden="1">{#N/A,#N/A,FALSE,"단축1";#N/A,#N/A,FALSE,"단축2";#N/A,#N/A,FALSE,"단축3";#N/A,#N/A,FALSE,"장축";#N/A,#N/A,FALSE,"4WD"}</definedName>
    <definedName name="유리" localSheetId="0" hidden="1">{#N/A,#N/A,FALSE,"단축1";#N/A,#N/A,FALSE,"단축2";#N/A,#N/A,FALSE,"단축3";#N/A,#N/A,FALSE,"장축";#N/A,#N/A,FALSE,"4WD"}</definedName>
    <definedName name="유리" localSheetId="1" hidden="1">{#N/A,#N/A,FALSE,"단축1";#N/A,#N/A,FALSE,"단축2";#N/A,#N/A,FALSE,"단축3";#N/A,#N/A,FALSE,"장축";#N/A,#N/A,FALSE,"4WD"}</definedName>
    <definedName name="유리" hidden="1">{#N/A,#N/A,FALSE,"단축1";#N/A,#N/A,FALSE,"단축2";#N/A,#N/A,FALSE,"단축3";#N/A,#N/A,FALSE,"장축";#N/A,#N/A,FALSE,"4WD"}</definedName>
    <definedName name="유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유사차" localSheetId="0" hidden="1">{#N/A,#N/A,FALSE,"신규dep";#N/A,#N/A,FALSE,"신규dep-금형상각후";#N/A,#N/A,FALSE,"신규dep-연구비상각후";#N/A,#N/A,FALSE,"신규dep-기계,공구상각후"}</definedName>
    <definedName name="유사차" localSheetId="1" hidden="1">{#N/A,#N/A,FALSE,"신규dep";#N/A,#N/A,FALSE,"신규dep-금형상각후";#N/A,#N/A,FALSE,"신규dep-연구비상각후";#N/A,#N/A,FALSE,"신규dep-기계,공구상각후"}</definedName>
    <definedName name="유사차" hidden="1">{#N/A,#N/A,FALSE,"신규dep";#N/A,#N/A,FALSE,"신규dep-금형상각후";#N/A,#N/A,FALSE,"신규dep-연구비상각후";#N/A,#N/A,FALSE,"신규dep-기계,공구상각후"}</definedName>
    <definedName name="유상"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유상"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유상사내" localSheetId="0" hidden="1">{#N/A,#N/A,FALSE,"PART-1234-8-12-9(41)";#N/A,#N/A,FALSE,"PARTS-2(3)";#N/A,#N/A,FALSE,"VAN SYSTEM";#N/A,#N/A,FALSE,"PARTS-10(26)";#N/A,#N/A,FALSE,"PART-5-6-7-11(14)";#N/A,#N/A,FALSE,"PARTS-4(3)";#N/A,#N/A,FALSE,"PCLASS"}</definedName>
    <definedName name="유상사내" hidden="1">{#N/A,#N/A,FALSE,"PART-1234-8-12-9(41)";#N/A,#N/A,FALSE,"PARTS-2(3)";#N/A,#N/A,FALSE,"VAN SYSTEM";#N/A,#N/A,FALSE,"PARTS-10(26)";#N/A,#N/A,FALSE,"PART-5-6-7-11(14)";#N/A,#N/A,FALSE,"PARTS-4(3)";#N/A,#N/A,FALSE,"PCLASS"}</definedName>
    <definedName name="유승" hidden="1">{#N/A,#N/A,FALSE,"손익표지";#N/A,#N/A,FALSE,"손익계산";#N/A,#N/A,FALSE,"일반관리비";#N/A,#N/A,FALSE,"영업외수익";#N/A,#N/A,FALSE,"영업외비용";#N/A,#N/A,FALSE,"매출액";#N/A,#N/A,FALSE,"요약손익";#N/A,#N/A,FALSE,"요약대차";#N/A,#N/A,FALSE,"매출채권현황";#N/A,#N/A,FALSE,"매출채권명세"}</definedName>
    <definedName name="유승주" hidden="1">{#N/A,#N/A,FALSE,"손익표지";#N/A,#N/A,FALSE,"손익계산";#N/A,#N/A,FALSE,"일반관리비";#N/A,#N/A,FALSE,"영업외수익";#N/A,#N/A,FALSE,"영업외비용";#N/A,#N/A,FALSE,"매출액";#N/A,#N/A,FALSE,"요약손익";#N/A,#N/A,FALSE,"요약대차";#N/A,#N/A,FALSE,"매출채권현황";#N/A,#N/A,FALSE,"매출채권명세"}</definedName>
    <definedName name="유용진2" localSheetId="0" hidden="1">{#N/A,#N/A,FALSE,"지침";#N/A,#N/A,FALSE,"환경분석";#N/A,#N/A,FALSE,"Sheet16"}</definedName>
    <definedName name="유용진2" hidden="1">{#N/A,#N/A,FALSE,"지침";#N/A,#N/A,FALSE,"환경분석";#N/A,#N/A,FALSE,"Sheet16"}</definedName>
    <definedName name="유이" hidden="1">{#N/A,#N/A,FALSE,"1.CRITERIA";#N/A,#N/A,FALSE,"2.IS";#N/A,#N/A,FALSE,"3.BS";#N/A,#N/A,FALSE,"4.PER PL";#N/A,#N/A,FALSE,"5.INVESTMENT";#N/A,#N/A,FALSE,"6.공문";#N/A,#N/A,FALSE,"7.netinvest"}</definedName>
    <definedName name="유첨" hidden="1">{"'Sheet1'!$A$1:$H$36"}</definedName>
    <definedName name="유첨.투자비2" localSheetId="0" hidden="1">{#N/A,#N/A,FALSE,"단축1";#N/A,#N/A,FALSE,"단축2";#N/A,#N/A,FALSE,"단축3";#N/A,#N/A,FALSE,"장축";#N/A,#N/A,FALSE,"4WD"}</definedName>
    <definedName name="유첨.투자비2" localSheetId="1" hidden="1">{#N/A,#N/A,FALSE,"단축1";#N/A,#N/A,FALSE,"단축2";#N/A,#N/A,FALSE,"단축3";#N/A,#N/A,FALSE,"장축";#N/A,#N/A,FALSE,"4WD"}</definedName>
    <definedName name="유첨.투자비2" hidden="1">{#N/A,#N/A,FALSE,"단축1";#N/A,#N/A,FALSE,"단축2";#N/A,#N/A,FALSE,"단축3";#N/A,#N/A,FALSE,"장축";#N/A,#N/A,FALSE,"4WD"}</definedName>
    <definedName name="有肖" localSheetId="0" hidden="1">{#N/A,#N/A,FALSE,"단축1";#N/A,#N/A,FALSE,"단축2";#N/A,#N/A,FALSE,"단축3";#N/A,#N/A,FALSE,"장축";#N/A,#N/A,FALSE,"4WD"}</definedName>
    <definedName name="有肖" localSheetId="1" hidden="1">{#N/A,#N/A,FALSE,"단축1";#N/A,#N/A,FALSE,"단축2";#N/A,#N/A,FALSE,"단축3";#N/A,#N/A,FALSE,"장축";#N/A,#N/A,FALSE,"4WD"}</definedName>
    <definedName name="有肖" hidden="1">{#N/A,#N/A,FALSE,"단축1";#N/A,#N/A,FALSE,"단축2";#N/A,#N/A,FALSE,"단축3";#N/A,#N/A,FALSE,"장축";#N/A,#N/A,FALSE,"4WD"}</definedName>
    <definedName name="有肖不" localSheetId="0" hidden="1">{#N/A,#N/A,FALSE,"단축1";#N/A,#N/A,FALSE,"단축2";#N/A,#N/A,FALSE,"단축3";#N/A,#N/A,FALSE,"장축";#N/A,#N/A,FALSE,"4WD"}</definedName>
    <definedName name="有肖不" localSheetId="1" hidden="1">{#N/A,#N/A,FALSE,"단축1";#N/A,#N/A,FALSE,"단축2";#N/A,#N/A,FALSE,"단축3";#N/A,#N/A,FALSE,"장축";#N/A,#N/A,FALSE,"4WD"}</definedName>
    <definedName name="有肖不" hidden="1">{#N/A,#N/A,FALSE,"단축1";#N/A,#N/A,FALSE,"단축2";#N/A,#N/A,FALSE,"단축3";#N/A,#N/A,FALSE,"장축";#N/A,#N/A,FALSE,"4WD"}</definedName>
    <definedName name="유형" localSheetId="0" hidden="1">{#N/A,#N/A,TRUE,"Y생산";#N/A,#N/A,TRUE,"Y판매";#N/A,#N/A,TRUE,"Y총물량";#N/A,#N/A,TRUE,"Y능력";#N/A,#N/A,TRUE,"YKD"}</definedName>
    <definedName name="유형" localSheetId="1" hidden="1">{#N/A,#N/A,TRUE,"Y생산";#N/A,#N/A,TRUE,"Y판매";#N/A,#N/A,TRUE,"Y총물량";#N/A,#N/A,TRUE,"Y능력";#N/A,#N/A,TRUE,"YKD"}</definedName>
    <definedName name="유형" hidden="1">{#N/A,#N/A,TRUE,"Y생산";#N/A,#N/A,TRUE,"Y판매";#N/A,#N/A,TRUE,"Y총물량";#N/A,#N/A,TRUE,"Y능력";#N/A,#N/A,TRUE,"YKD"}</definedName>
    <definedName name="유형고정자산" hidden="1">{#N/A,#N/A,FALSE,"9612"}</definedName>
    <definedName name="유형자산." localSheetId="0" hidden="1">{#N/A,#N/A,FALSE,"채권채무";#N/A,#N/A,FALSE,"control sheet"}</definedName>
    <definedName name="유형자산." hidden="1">{#N/A,#N/A,FALSE,"채권채무";#N/A,#N/A,FALSE,"control sheet"}</definedName>
    <definedName name="유형자산처분2차" localSheetId="0">[0]!BLCH</definedName>
    <definedName name="유형자산처분2차">[0]!BLCH</definedName>
    <definedName name="유화" localSheetId="0" hidden="1">{#N/A,#N/A,FALSE,"지침";#N/A,#N/A,FALSE,"환경분석";#N/A,#N/A,FALSE,"Sheet16"}</definedName>
    <definedName name="유화" hidden="1">{#N/A,#N/A,FALSE,"지침";#N/A,#N/A,FALSE,"환경분석";#N/A,#N/A,FALSE,"Sheet16"}</definedName>
    <definedName name="유화1" localSheetId="0" hidden="1">{#N/A,#N/A,FALSE,"지침";#N/A,#N/A,FALSE,"환경분석";#N/A,#N/A,FALSE,"Sheet16"}</definedName>
    <definedName name="유화1" hidden="1">{#N/A,#N/A,FALSE,"지침";#N/A,#N/A,FALSE,"환경분석";#N/A,#N/A,FALSE,"Sheet16"}</definedName>
    <definedName name="유화재고">#REF!</definedName>
    <definedName name="유화처분" hidden="1">{#N/A,#N/A,FALSE,"매출이익"}</definedName>
    <definedName name="유화처분_1" hidden="1">{#N/A,#N/A,FALSE,"매출이익"}</definedName>
    <definedName name="유화처분_2" hidden="1">{#N/A,#N/A,FALSE,"매출이익"}</definedName>
    <definedName name="유화처분_3" hidden="1">{#N/A,#N/A,FALSE,"매출이익"}</definedName>
    <definedName name="유화처분_4" hidden="1">{#N/A,#N/A,FALSE,"매출이익"}</definedName>
    <definedName name="유효" localSheetId="0" hidden="1">{#N/A,#N/A,FALSE,"주요여수신";#N/A,#N/A,FALSE,"수신금리";#N/A,#N/A,FALSE,"대출금리";#N/A,#N/A,FALSE,"신규대출";#N/A,#N/A,FALSE,"총액대출"}</definedName>
    <definedName name="유효" localSheetId="1" hidden="1">{#N/A,#N/A,FALSE,"주요여수신";#N/A,#N/A,FALSE,"수신금리";#N/A,#N/A,FALSE,"대출금리";#N/A,#N/A,FALSE,"신규대출";#N/A,#N/A,FALSE,"총액대출"}</definedName>
    <definedName name="유효" hidden="1">{#N/A,#N/A,FALSE,"주요여수신";#N/A,#N/A,FALSE,"수신금리";#N/A,#N/A,FALSE,"대출금리";#N/A,#N/A,FALSE,"신규대출";#N/A,#N/A,FALSE,"총액대출"}</definedName>
    <definedName name="유휴" hidden="1">#REF!</definedName>
    <definedName name="유ㅕㄴ됵ㄷ" hidden="1">{#N/A,#N/A,FALSE,"단축1";#N/A,#N/A,FALSE,"단축2";#N/A,#N/A,FALSE,"단축3";#N/A,#N/A,FALSE,"장축";#N/A,#N/A,FALSE,"4WD"}</definedName>
    <definedName name="육" localSheetId="0">#REF!</definedName>
    <definedName name="육">#REF!</definedName>
    <definedName name="육_1" hidden="1">{#N/A,#N/A,TRUE,"생산";#N/A,#N/A,TRUE,"표지"}</definedName>
    <definedName name="육_2" hidden="1">{#N/A,#N/A,TRUE,"생산";#N/A,#N/A,TRUE,"표지"}</definedName>
    <definedName name="육_3" hidden="1">{#N/A,#N/A,TRUE,"생산";#N/A,#N/A,TRUE,"표지"}</definedName>
    <definedName name="육년" localSheetId="0">#REF!</definedName>
    <definedName name="육년">#REF!</definedName>
    <definedName name="윤" localSheetId="0">#REF!,#REF!,#REF!,#REF!,#REF!,#REF!,#REF!,#REF!,#REF!,#REF!,#REF!,#REF!,#REF!,#REF!,#REF!,#REF!,#REF!,#REF!,#REF!</definedName>
    <definedName name="윤">#REF!,#REF!,#REF!,#REF!,#REF!,#REF!,#REF!,#REF!,#REF!,#REF!,#REF!,#REF!,#REF!,#REF!,#REF!,#REF!,#REF!,#REF!,#REF!</definedName>
    <definedName name="윤장성" hidden="1">{#N/A,#N/A,TRUE,"Y생산";#N/A,#N/A,TRUE,"Y판매";#N/A,#N/A,TRUE,"Y총물량";#N/A,#N/A,TRUE,"Y능력";#N/A,#N/A,TRUE,"YKD"}</definedName>
    <definedName name="으" localSheetId="0" hidden="1">{#N/A,#N/A,TRUE,"Y생산";#N/A,#N/A,TRUE,"Y판매";#N/A,#N/A,TRUE,"Y총물량";#N/A,#N/A,TRUE,"Y능력";#N/A,#N/A,TRUE,"YKD"}</definedName>
    <definedName name="으" localSheetId="1" hidden="1">{#N/A,#N/A,TRUE,"Y생산";#N/A,#N/A,TRUE,"Y판매";#N/A,#N/A,TRUE,"Y총물량";#N/A,#N/A,TRUE,"Y능력";#N/A,#N/A,TRUE,"YKD"}</definedName>
    <definedName name="으" hidden="1">{#N/A,#N/A,TRUE,"Y생산";#N/A,#N/A,TRUE,"Y판매";#N/A,#N/A,TRUE,"Y총물량";#N/A,#N/A,TRUE,"Y능력";#N/A,#N/A,TRUE,"YKD"}</definedName>
    <definedName name="은" hidden="1">{#N/A,#N/A,FALSE,"구조2"}</definedName>
    <definedName name="은선" hidden="1">{#N/A,#N/A,FALSE,"인원";#N/A,#N/A,FALSE,"비용2";#N/A,#N/A,FALSE,"비용1";#N/A,#N/A,FALSE,"비용";#N/A,#N/A,FALSE,"보증2";#N/A,#N/A,FALSE,"보증1";#N/A,#N/A,FALSE,"보증";#N/A,#N/A,FALSE,"손익1";#N/A,#N/A,FALSE,"손익";#N/A,#N/A,FALSE,"부서별매출";#N/A,#N/A,FALSE,"매출"}</definedName>
    <definedName name="은숙_인시" localSheetId="0">#REF!</definedName>
    <definedName name="은숙_인시">#REF!</definedName>
    <definedName name="은정" localSheetId="0" hidden="1">{#N/A,#N/A,FALSE,"PART-1234-8-12-9(41)";#N/A,#N/A,FALSE,"PARTS-2(3)";#N/A,#N/A,FALSE,"VAN SYSTEM";#N/A,#N/A,FALSE,"PARTS-10(26)";#N/A,#N/A,FALSE,"PART-5-6-7-11(14)";#N/A,#N/A,FALSE,"PARTS-4(3)";#N/A,#N/A,FALSE,"PCLASS"}</definedName>
    <definedName name="은정" hidden="1">{#N/A,#N/A,FALSE,"PART-1234-8-12-9(41)";#N/A,#N/A,FALSE,"PARTS-2(3)";#N/A,#N/A,FALSE,"VAN SYSTEM";#N/A,#N/A,FALSE,"PARTS-10(26)";#N/A,#N/A,FALSE,"PART-5-6-7-11(14)";#N/A,#N/A,FALSE,"PARTS-4(3)";#N/A,#N/A,FALSE,"PCLASS"}</definedName>
    <definedName name="은주" localSheetId="0" hidden="1">{#N/A,#N/A,FALSE,"지침";#N/A,#N/A,FALSE,"환경분석";#N/A,#N/A,FALSE,"Sheet16"}</definedName>
    <definedName name="은주" hidden="1">{#N/A,#N/A,FALSE,"지침";#N/A,#N/A,FALSE,"환경분석";#N/A,#N/A,FALSE,"Sheet16"}</definedName>
    <definedName name="을" hidden="1">{#N/A,#N/A,FALSE,"단축1";#N/A,#N/A,FALSE,"단축2";#N/A,#N/A,FALSE,"단축3";#N/A,#N/A,FALSE,"장축";#N/A,#N/A,FALSE,"4WD"}</definedName>
    <definedName name="음주" localSheetId="0" hidden="1">{#N/A,#N/A,FALSE,"지침";#N/A,#N/A,FALSE,"환경분석";#N/A,#N/A,FALSE,"Sheet16"}</definedName>
    <definedName name="음주" hidden="1">{#N/A,#N/A,FALSE,"지침";#N/A,#N/A,FALSE,"환경분석";#N/A,#N/A,FALSE,"Sheet16"}</definedName>
    <definedName name="의" hidden="1">{"'표지'!$B$5"}</definedName>
    <definedName name="의료사업" hidden="1">{"'표지'!$B$5"}</definedName>
    <definedName name="의장5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의장6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 localSheetId="0" hidden="1">{#N/A,#N/A,FALSE,"96 3월물량표";#N/A,#N/A,FALSE,"96 4월물량표";#N/A,#N/A,FALSE,"96 5월물량표"}</definedName>
    <definedName name="이" localSheetId="1" hidden="1">{#N/A,#N/A,FALSE,"96 3월물량표";#N/A,#N/A,FALSE,"96 4월물량표";#N/A,#N/A,FALSE,"96 5월물량표"}</definedName>
    <definedName name="이" hidden="1">{#N/A,#N/A,FALSE,"96 3월물량표";#N/A,#N/A,FALSE,"96 4월물량표";#N/A,#N/A,FALSE,"96 5월물량표"}</definedName>
    <definedName name="이_1" hidden="1">{#N/A,#N/A,FALSE,"Sheet1"}</definedName>
    <definedName name="이_2" hidden="1">{#N/A,#N/A,FALSE,"Sheet1"}</definedName>
    <definedName name="이_3" hidden="1">{#N/A,#N/A,FALSE,"Sheet1"}</definedName>
    <definedName name="이_4" hidden="1">{#N/A,#N/A,FALSE,"Sheet1"}</definedName>
    <definedName name="이가" hidden="1">{"'Firr(선)'!$AS$1:$AY$62","'Firr(사)'!$AS$1:$AY$62","'Firr(회)'!$AS$1:$AY$62","'Firr(선)'!$L$1:$V$62","'Firr(사)'!$L$1:$V$62","'Firr(회)'!$L$1:$V$62"}</definedName>
    <definedName name="이건형" localSheetId="0" hidden="1">{#N/A,#N/A,FALSE,"단축1";#N/A,#N/A,FALSE,"단축2";#N/A,#N/A,FALSE,"단축3";#N/A,#N/A,FALSE,"장축";#N/A,#N/A,FALSE,"4WD"}</definedName>
    <definedName name="이건형" localSheetId="1" hidden="1">{#N/A,#N/A,FALSE,"단축1";#N/A,#N/A,FALSE,"단축2";#N/A,#N/A,FALSE,"단축3";#N/A,#N/A,FALSE,"장축";#N/A,#N/A,FALSE,"4WD"}</definedName>
    <definedName name="이건형" hidden="1">{#N/A,#N/A,FALSE,"단축1";#N/A,#N/A,FALSE,"단축2";#N/A,#N/A,FALSE,"단축3";#N/A,#N/A,FALSE,"장축";#N/A,#N/A,FALSE,"4WD"}</definedName>
    <definedName name="이겅ㄴ" localSheetId="0" hidden="1">{#N/A,#N/A,FALSE,"단축1";#N/A,#N/A,FALSE,"단축2";#N/A,#N/A,FALSE,"단축3";#N/A,#N/A,FALSE,"장축";#N/A,#N/A,FALSE,"4WD"}</definedName>
    <definedName name="이겅ㄴ" localSheetId="1" hidden="1">{#N/A,#N/A,FALSE,"단축1";#N/A,#N/A,FALSE,"단축2";#N/A,#N/A,FALSE,"단축3";#N/A,#N/A,FALSE,"장축";#N/A,#N/A,FALSE,"4WD"}</definedName>
    <definedName name="이겅ㄴ" hidden="1">{#N/A,#N/A,FALSE,"단축1";#N/A,#N/A,FALSE,"단축2";#N/A,#N/A,FALSE,"단축3";#N/A,#N/A,FALSE,"장축";#N/A,#N/A,FALSE,"4WD"}</definedName>
    <definedName name="이국" localSheetId="0" hidden="1">{#N/A,#N/A,FALSE,"단축1";#N/A,#N/A,FALSE,"단축2";#N/A,#N/A,FALSE,"단축3";#N/A,#N/A,FALSE,"장축";#N/A,#N/A,FALSE,"4WD"}</definedName>
    <definedName name="이국" localSheetId="1" hidden="1">{#N/A,#N/A,FALSE,"단축1";#N/A,#N/A,FALSE,"단축2";#N/A,#N/A,FALSE,"단축3";#N/A,#N/A,FALSE,"장축";#N/A,#N/A,FALSE,"4WD"}</definedName>
    <definedName name="이국" hidden="1">{#N/A,#N/A,FALSE,"단축1";#N/A,#N/A,FALSE,"단축2";#N/A,#N/A,FALSE,"단축3";#N/A,#N/A,FALSE,"장축";#N/A,#N/A,FALSE,"4WD"}</definedName>
    <definedName name="이그" hidden="1">{#N/A,#N/A,FALSE,"거주자";#N/A,#N/A,FALSE,"증투F"}</definedName>
    <definedName name="이근" localSheetId="0" hidden="1">{#N/A,#N/A,FALSE,"단축1";#N/A,#N/A,FALSE,"단축2";#N/A,#N/A,FALSE,"단축3";#N/A,#N/A,FALSE,"장축";#N/A,#N/A,FALSE,"4WD"}</definedName>
    <definedName name="이근" localSheetId="1" hidden="1">{#N/A,#N/A,FALSE,"단축1";#N/A,#N/A,FALSE,"단축2";#N/A,#N/A,FALSE,"단축3";#N/A,#N/A,FALSE,"장축";#N/A,#N/A,FALSE,"4WD"}</definedName>
    <definedName name="이근" hidden="1">{#N/A,#N/A,FALSE,"단축1";#N/A,#N/A,FALSE,"단축2";#N/A,#N/A,FALSE,"단축3";#N/A,#N/A,FALSE,"장축";#N/A,#N/A,FALSE,"4WD"}</definedName>
    <definedName name="이근우" localSheetId="0" hidden="1">{#N/A,#N/A,FALSE,"BS";#N/A,#N/A,FALSE,"PL";#N/A,#N/A,FALSE,"처분";#N/A,#N/A,FALSE,"현금";#N/A,#N/A,FALSE,"매출";#N/A,#N/A,FALSE,"원가";#N/A,#N/A,FALSE,"경영"}</definedName>
    <definedName name="이근우" hidden="1">{#N/A,#N/A,FALSE,"BS";#N/A,#N/A,FALSE,"PL";#N/A,#N/A,FALSE,"처분";#N/A,#N/A,FALSE,"현금";#N/A,#N/A,FALSE,"매출";#N/A,#N/A,FALSE,"원가";#N/A,#N/A,FALSE,"경영"}</definedName>
    <definedName name="이근한" localSheetId="0" hidden="1">{#N/A,#N/A,FALSE,"단축1";#N/A,#N/A,FALSE,"단축2";#N/A,#N/A,FALSE,"단축3";#N/A,#N/A,FALSE,"장축";#N/A,#N/A,FALSE,"4WD"}</definedName>
    <definedName name="이근한" localSheetId="1" hidden="1">{#N/A,#N/A,FALSE,"단축1";#N/A,#N/A,FALSE,"단축2";#N/A,#N/A,FALSE,"단축3";#N/A,#N/A,FALSE,"장축";#N/A,#N/A,FALSE,"4WD"}</definedName>
    <definedName name="이근한" hidden="1">{#N/A,#N/A,FALSE,"단축1";#N/A,#N/A,FALSE,"단축2";#N/A,#N/A,FALSE,"단축3";#N/A,#N/A,FALSE,"장축";#N/A,#N/A,FALSE,"4WD"}</definedName>
    <definedName name="이년">#REF!</definedName>
    <definedName name="이도영"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동" hidden="1">{#N/A,#N/A,FALSE,"을지 (4)";#N/A,#N/A,FALSE,"을지 (5)";#N/A,#N/A,FALSE,"을지 (6)"}</definedName>
    <definedName name="이란" localSheetId="0" hidden="1">{#N/A,#N/A,FALSE,"단축1";#N/A,#N/A,FALSE,"단축2";#N/A,#N/A,FALSE,"단축3";#N/A,#N/A,FALSE,"장축";#N/A,#N/A,FALSE,"4WD"}</definedName>
    <definedName name="이란" localSheetId="1" hidden="1">{#N/A,#N/A,FALSE,"단축1";#N/A,#N/A,FALSE,"단축2";#N/A,#N/A,FALSE,"단축3";#N/A,#N/A,FALSE,"장축";#N/A,#N/A,FALSE,"4WD"}</definedName>
    <definedName name="이란" hidden="1">{#N/A,#N/A,FALSE,"단축1";#N/A,#N/A,FALSE,"단축2";#N/A,#N/A,FALSE,"단축3";#N/A,#N/A,FALSE,"장축";#N/A,#N/A,FALSE,"4WD"}</definedName>
    <definedName name="이러">#REF!</definedName>
    <definedName name="이런" hidden="1">{"'보고양식'!$A$58:$K$111"}</definedName>
    <definedName name="이론" hidden="1">{#N/A,#N/A,FALSE,"속도"}</definedName>
    <definedName name="이를충돌" hidden="1">{#N/A,#N/A,TRUE,"Y생산";#N/A,#N/A,TRUE,"Y판매";#N/A,#N/A,TRUE,"Y총물량";#N/A,#N/A,TRUE,"Y능력";#N/A,#N/A,TRUE,"YKD"}</definedName>
    <definedName name="이름" localSheetId="0">#REF!</definedName>
    <definedName name="이름">[0]!BenotaPrn</definedName>
    <definedName name="이름_1" hidden="1">{#N/A,#N/A,TRUE,"생산";#N/A,#N/A,TRUE,"표지"}</definedName>
    <definedName name="이름_2" hidden="1">{#N/A,#N/A,TRUE,"생산";#N/A,#N/A,TRUE,"표지"}</definedName>
    <definedName name="이름_3" hidden="1">{#N/A,#N/A,TRUE,"생산";#N/A,#N/A,TRUE,"표지"}</definedName>
    <definedName name="이름2"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이름고치기" hidden="1">{#N/A,#N/A,FALSE,"평균임금기준퇴직금"}</definedName>
    <definedName name="이름고치기_1" hidden="1">{#N/A,#N/A,FALSE,"평균임금기준퇴직금"}</definedName>
    <definedName name="이름고치기_2" hidden="1">{#N/A,#N/A,FALSE,"평균임금기준퇴직금"}</definedName>
    <definedName name="이름고치기_3" hidden="1">{#N/A,#N/A,FALSE,"평균임금기준퇴직금"}</definedName>
    <definedName name="이름충돌" localSheetId="0" hidden="1">{#N/A,#N/A,FALSE,"단축1";#N/A,#N/A,FALSE,"단축2";#N/A,#N/A,FALSE,"단축3";#N/A,#N/A,FALSE,"장축";#N/A,#N/A,FALSE,"4WD"}</definedName>
    <definedName name="이름충돌" localSheetId="1" hidden="1">{#N/A,#N/A,FALSE,"단축1";#N/A,#N/A,FALSE,"단축2";#N/A,#N/A,FALSE,"단축3";#N/A,#N/A,FALSE,"장축";#N/A,#N/A,FALSE,"4WD"}</definedName>
    <definedName name="이름충돌" hidden="1">{#N/A,#N/A,FALSE,"단축1";#N/A,#N/A,FALSE,"단축2";#N/A,#N/A,FALSE,"단축3";#N/A,#N/A,FALSE,"장축";#N/A,#N/A,FALSE,"4WD"}</definedName>
    <definedName name="이름충돌_1" hidden="1">{#N/A,#N/A,FALSE,"UNIT";#N/A,#N/A,FALSE,"UNIT";#N/A,#N/A,FALSE,"계정"}</definedName>
    <definedName name="이름충돌_2" hidden="1">{#N/A,#N/A,FALSE,"UNIT";#N/A,#N/A,FALSE,"UNIT";#N/A,#N/A,FALSE,"계정"}</definedName>
    <definedName name="이름충돌_3" hidden="1">{#N/A,#N/A,FALSE,"UNIT";#N/A,#N/A,FALSE,"UNIT";#N/A,#N/A,FALSE,"계정"}</definedName>
    <definedName name="이름충돌\" hidden="1">{#N/A,#N/A,TRUE,"Y생산";#N/A,#N/A,TRUE,"Y판매";#N/A,#N/A,TRUE,"Y총물량";#N/A,#N/A,TRUE,"Y능력";#N/A,#N/A,TRUE,"YKD"}</definedName>
    <definedName name="이릉" hidden="1">{#N/A,#N/A,FALSE,"단축1";#N/A,#N/A,FALSE,"단축2";#N/A,#N/A,FALSE,"단축3";#N/A,#N/A,FALSE,"장축";#N/A,#N/A,FALSE,"4WD"}</definedName>
    <definedName name="이명철" hidden="1">{#N/A,#N/A,FALSE,"인원";#N/A,#N/A,FALSE,"비용2";#N/A,#N/A,FALSE,"비용1";#N/A,#N/A,FALSE,"비용";#N/A,#N/A,FALSE,"보증2";#N/A,#N/A,FALSE,"보증1";#N/A,#N/A,FALSE,"보증";#N/A,#N/A,FALSE,"손익1";#N/A,#N/A,FALSE,"손익";#N/A,#N/A,FALSE,"부서별매출";#N/A,#N/A,FALSE,"매출"}</definedName>
    <definedName name="이모비" hidden="1">{#N/A,#N/A,FALSE,"단축1";#N/A,#N/A,FALSE,"단축2";#N/A,#N/A,FALSE,"단축3";#N/A,#N/A,FALSE,"장축";#N/A,#N/A,FALSE,"4WD"}</definedName>
    <definedName name="이미" localSheetId="0" hidden="1">{#N/A,#N/A,FALSE,"단축1";#N/A,#N/A,FALSE,"단축2";#N/A,#N/A,FALSE,"단축3";#N/A,#N/A,FALSE,"장축";#N/A,#N/A,FALSE,"4WD"}</definedName>
    <definedName name="이미" localSheetId="1" hidden="1">{#N/A,#N/A,FALSE,"단축1";#N/A,#N/A,FALSE,"단축2";#N/A,#N/A,FALSE,"단축3";#N/A,#N/A,FALSE,"장축";#N/A,#N/A,FALSE,"4WD"}</definedName>
    <definedName name="이미" hidden="1">{#N/A,#N/A,FALSE,"단축1";#N/A,#N/A,FALSE,"단축2";#N/A,#N/A,FALSE,"단축3";#N/A,#N/A,FALSE,"장축";#N/A,#N/A,FALSE,"4WD"}</definedName>
    <definedName name="이법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병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상" localSheetId="0" hidden="1">{#N/A,#N/A,TRUE,"Y생산";#N/A,#N/A,TRUE,"Y판매";#N/A,#N/A,TRUE,"Y총물량";#N/A,#N/A,TRUE,"Y능력";#N/A,#N/A,TRUE,"YKD"}</definedName>
    <definedName name="이상" localSheetId="1" hidden="1">{#N/A,#N/A,TRUE,"Y생산";#N/A,#N/A,TRUE,"Y판매";#N/A,#N/A,TRUE,"Y총물량";#N/A,#N/A,TRUE,"Y능력";#N/A,#N/A,TRUE,"YKD"}</definedName>
    <definedName name="이상" hidden="1">{#N/A,#N/A,TRUE,"Y생산";#N/A,#N/A,TRUE,"Y판매";#N/A,#N/A,TRUE,"Y총물량";#N/A,#N/A,TRUE,"Y능력";#N/A,#N/A,TRUE,"YKD"}</definedName>
    <definedName name="이상민" hidden="1">{#N/A,#N/A,FALSE,"단축1";#N/A,#N/A,FALSE,"단축2";#N/A,#N/A,FALSE,"단축3";#N/A,#N/A,FALSE,"장축";#N/A,#N/A,FALSE,"4WD"}</definedName>
    <definedName name="이상하네"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상하네"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상하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성일" hidden="1">{"'5국공정'!$A$1:$E$128"}</definedName>
    <definedName name="이성일_1" hidden="1">{"'5국공정'!$A$1:$E$128"}</definedName>
    <definedName name="이성일_2" hidden="1">{"'5국공정'!$A$1:$E$128"}</definedName>
    <definedName name="이성일_3" hidden="1">{"'5국공정'!$A$1:$E$128"}</definedName>
    <definedName name="이손익" hidden="1">#REF!</definedName>
    <definedName name="이수" localSheetId="0" hidden="1">{#N/A,#N/A,FALSE,"지침";#N/A,#N/A,FALSE,"환경분석";#N/A,#N/A,FALSE,"Sheet16"}</definedName>
    <definedName name="이수" hidden="1">{#N/A,#N/A,FALSE,"지침";#N/A,#N/A,FALSE,"환경분석";#N/A,#N/A,FALSE,"Sheet16"}</definedName>
    <definedName name="이슈" localSheetId="0" hidden="1">{#N/A,#N/A,TRUE,"일정"}</definedName>
    <definedName name="이슈" localSheetId="1" hidden="1">{#N/A,#N/A,TRUE,"일정"}</definedName>
    <definedName name="이슈" hidden="1">{#N/A,#N/A,FALSE,"지침";#N/A,#N/A,FALSE,"환경분석";#N/A,#N/A,FALSE,"Sheet16"}</definedName>
    <definedName name="이엘" localSheetId="0" hidden="1">{"'Sheet1'!$A$1:$G$29"}</definedName>
    <definedName name="이엘" hidden="1">{"'Sheet1'!$A$1:$G$29"}</definedName>
    <definedName name="이연법"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이응각" localSheetId="0">#REF!</definedName>
    <definedName name="이응각">#REF!</definedName>
    <definedName name="이이이" localSheetId="0" hidden="1">{#N/A,#N/A,FALSE,"단축1";#N/A,#N/A,FALSE,"단축2";#N/A,#N/A,FALSE,"단축3";#N/A,#N/A,FALSE,"장축";#N/A,#N/A,FALSE,"4WD"}</definedName>
    <definedName name="이이이" localSheetId="1" hidden="1">{#N/A,#N/A,FALSE,"단축1";#N/A,#N/A,FALSE,"단축2";#N/A,#N/A,FALSE,"단축3";#N/A,#N/A,FALSE,"장축";#N/A,#N/A,FALSE,"4WD"}</definedName>
    <definedName name="이이이" hidden="1">{#N/A,#N/A,FALSE,"단축1";#N/A,#N/A,FALSE,"단축2";#N/A,#N/A,FALSE,"단축3";#N/A,#N/A,FALSE,"장축";#N/A,#N/A,FALSE,"4WD"}</definedName>
    <definedName name="이이잉" hidden="1">#N/A</definedName>
    <definedName name="이이ㅣㅇ" hidden="1">{#N/A,#N/A,FALSE,"단축1";#N/A,#N/A,FALSE,"단축2";#N/A,#N/A,FALSE,"단축3";#N/A,#N/A,FALSE,"장축";#N/A,#N/A,FALSE,"4WD"}</definedName>
    <definedName name="이익" hidden="1">#REF!</definedName>
    <definedName name="이익잉여금처분계산" hidden="1">#REF!</definedName>
    <definedName name="이자" localSheetId="0" hidden="1">{#N/A,#N/A,FALSE,"지침";#N/A,#N/A,FALSE,"환경분석";#N/A,#N/A,FALSE,"Sheet16"}</definedName>
    <definedName name="이자">#REF!</definedName>
    <definedName name="이자보상비율">#REF!</definedName>
    <definedName name="이자비용"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비용"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비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비용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비용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비용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수석"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이자수익"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자수익OVERALL">#N/A</definedName>
    <definedName name="이자수익테스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이자율" localSheetId="0">#REF!</definedName>
    <definedName name="이자율">#REF!</definedName>
    <definedName name="이전" localSheetId="0" hidden="1">{#N/A,#N/A,FALSE,"단축1";#N/A,#N/A,FALSE,"단축2";#N/A,#N/A,FALSE,"단축3";#N/A,#N/A,FALSE,"장축";#N/A,#N/A,FALSE,"4WD"}</definedName>
    <definedName name="이전" localSheetId="1" hidden="1">{#N/A,#N/A,FALSE,"단축1";#N/A,#N/A,FALSE,"단축2";#N/A,#N/A,FALSE,"단축3";#N/A,#N/A,FALSE,"장축";#N/A,#N/A,FALSE,"4WD"}</definedName>
    <definedName name="이전" hidden="1">{#N/A,#N/A,FALSE,"단축1";#N/A,#N/A,FALSE,"단축2";#N/A,#N/A,FALSE,"단축3";#N/A,#N/A,FALSE,"장축";#N/A,#N/A,FALSE,"4WD"}</definedName>
    <definedName name="이전_1" hidden="1">{#N/A,#N/A,FALSE,"생산성";#N/A,#N/A,FALSE,"인력1";#N/A,#N/A,FALSE,"인력2";#N/A,#N/A,FALSE,"인력3";#N/A,#N/A,FALSE,"인건1";#N/A,#N/A,FALSE,"인건2";#N/A,#N/A,FALSE,"인건3";#N/A,#N/A,FALSE,"인원증감";#N/A,#N/A,FALSE,"인건증감";#N/A,#N/A,FALSE,"표지등"}</definedName>
    <definedName name="이전_2" hidden="1">{#N/A,#N/A,FALSE,"생산성";#N/A,#N/A,FALSE,"인력1";#N/A,#N/A,FALSE,"인력2";#N/A,#N/A,FALSE,"인력3";#N/A,#N/A,FALSE,"인건1";#N/A,#N/A,FALSE,"인건2";#N/A,#N/A,FALSE,"인건3";#N/A,#N/A,FALSE,"인원증감";#N/A,#N/A,FALSE,"인건증감";#N/A,#N/A,FALSE,"표지등"}</definedName>
    <definedName name="이전_3" hidden="1">{#N/A,#N/A,FALSE,"생산성";#N/A,#N/A,FALSE,"인력1";#N/A,#N/A,FALSE,"인력2";#N/A,#N/A,FALSE,"인력3";#N/A,#N/A,FALSE,"인건1";#N/A,#N/A,FALSE,"인건2";#N/A,#N/A,FALSE,"인건3";#N/A,#N/A,FALSE,"인원증감";#N/A,#N/A,FALSE,"인건증감";#N/A,#N/A,FALSE,"표지등"}</definedName>
    <definedName name="이정" hidden="1">{#N/A,#N/A,FALSE,"2~8번"}</definedName>
    <definedName name="이정기22">#N/A</definedName>
    <definedName name="이종은" localSheetId="0" hidden="1">{#N/A,#N/A,FALSE,"지침";#N/A,#N/A,FALSE,"환경분석";#N/A,#N/A,FALSE,"Sheet16"}</definedName>
    <definedName name="이종은" hidden="1">{#N/A,#N/A,FALSE,"지침";#N/A,#N/A,FALSE,"환경분석";#N/A,#N/A,FALSE,"Sheet16"}</definedName>
    <definedName name="이종은1" localSheetId="0" hidden="1">{#N/A,#N/A,FALSE,"지침";#N/A,#N/A,FALSE,"환경분석";#N/A,#N/A,FALSE,"Sheet16"}</definedName>
    <definedName name="이종은1" hidden="1">{#N/A,#N/A,FALSE,"지침";#N/A,#N/A,FALSE,"환경분석";#N/A,#N/A,FALSE,"Sheet16"}</definedName>
    <definedName name="이종은재무" localSheetId="0" hidden="1">{#N/A,#N/A,FALSE,"지침";#N/A,#N/A,FALSE,"환경분석";#N/A,#N/A,FALSE,"Sheet16"}</definedName>
    <definedName name="이종은재무" hidden="1">{#N/A,#N/A,FALSE,"지침";#N/A,#N/A,FALSE,"환경분석";#N/A,#N/A,FALSE,"Sheet16"}</definedName>
    <definedName name="이종은재무1" localSheetId="0" hidden="1">{#N/A,#N/A,FALSE,"지침";#N/A,#N/A,FALSE,"환경분석";#N/A,#N/A,FALSE,"Sheet16"}</definedName>
    <definedName name="이종은재무1" hidden="1">{#N/A,#N/A,FALSE,"지침";#N/A,#N/A,FALSE,"환경분석";#N/A,#N/A,FALSE,"Sheet16"}</definedName>
    <definedName name="이종은재무2" localSheetId="0" hidden="1">{#N/A,#N/A,FALSE,"지침";#N/A,#N/A,FALSE,"환경분석";#N/A,#N/A,FALSE,"Sheet16"}</definedName>
    <definedName name="이종은재무2" hidden="1">{#N/A,#N/A,FALSE,"지침";#N/A,#N/A,FALSE,"환경분석";#N/A,#N/A,FALSE,"Sheet16"}</definedName>
    <definedName name="이종은전략" localSheetId="0" hidden="1">{#N/A,#N/A,FALSE,"지침";#N/A,#N/A,FALSE,"환경분석";#N/A,#N/A,FALSE,"Sheet16"}</definedName>
    <definedName name="이종은전략" hidden="1">{#N/A,#N/A,FALSE,"지침";#N/A,#N/A,FALSE,"환경분석";#N/A,#N/A,FALSE,"Sheet16"}</definedName>
    <definedName name="이주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준호" localSheetId="0">#REF!</definedName>
    <definedName name="이준호">#REF!</definedName>
    <definedName name="이천" hidden="1">{#N/A,#N/A,FALSE,"손익표지";#N/A,#N/A,FALSE,"손익계산";#N/A,#N/A,FALSE,"일반관리비";#N/A,#N/A,FALSE,"영업외수익";#N/A,#N/A,FALSE,"영업외비용";#N/A,#N/A,FALSE,"매출액";#N/A,#N/A,FALSE,"요약손익";#N/A,#N/A,FALSE,"요약대차";#N/A,#N/A,FALSE,"매출채권현황";#N/A,#N/A,FALSE,"매출채권명세"}</definedName>
    <definedName name="이천생산" hidden="1">{"'Sheet1'!$A$1:$H$36"}</definedName>
    <definedName name="이천자동화팀" hidden="1">{"'Sheet1'!$A$1:$H$36"}</definedName>
    <definedName name="이혁준" localSheetId="0" hidden="1">{#N/A,#N/A,FALSE,"단축1";#N/A,#N/A,FALSE,"단축2";#N/A,#N/A,FALSE,"단축3";#N/A,#N/A,FALSE,"장축";#N/A,#N/A,FALSE,"4WD"}</definedName>
    <definedName name="이혁준" localSheetId="1" hidden="1">{#N/A,#N/A,FALSE,"단축1";#N/A,#N/A,FALSE,"단축2";#N/A,#N/A,FALSE,"단축3";#N/A,#N/A,FALSE,"장축";#N/A,#N/A,FALSE,"4WD"}</definedName>
    <definedName name="이혁준" hidden="1">{#N/A,#N/A,FALSE,"단축1";#N/A,#N/A,FALSE,"단축2";#N/A,#N/A,FALSE,"단축3";#N/A,#N/A,FALSE,"장축";#N/A,#N/A,FALSE,"4WD"}</definedName>
    <definedName name="이현자" hidden="1">{#N/A,#N/A,TRUE,"일정"}</definedName>
    <definedName name="이회장">#N/A</definedName>
    <definedName name="이희선" localSheetId="0">#REF!,#REF!</definedName>
    <definedName name="이희선">#REF!,#REF!</definedName>
    <definedName name="이ㅓㅏㄻ이호"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ㅓㅏㄻ이호"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이ㅓㅏㄻ이호"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인" localSheetId="0" hidden="1">{#N/A,#N/A,FALSE,"지침";#N/A,#N/A,FALSE,"환경분석";#N/A,#N/A,FALSE,"Sheet16"}</definedName>
    <definedName name="인" hidden="1">{"'Sheet1'!$A$1:$G$29"}</definedName>
    <definedName name="인_1" hidden="1">{#N/A,#N/A,FALSE,"Sheet1"}</definedName>
    <definedName name="인_2" hidden="1">{#N/A,#N/A,FALSE,"Sheet1"}</definedName>
    <definedName name="인_3" hidden="1">{#N/A,#N/A,FALSE,"Sheet1"}</definedName>
    <definedName name="인_4" hidden="1">{#N/A,#N/A,FALSE,"Sheet1"}</definedName>
    <definedName name="인간" localSheetId="0">#REF!</definedName>
    <definedName name="인간">#REF!</definedName>
    <definedName name="인간성" localSheetId="0" hidden="1">{#N/A,#N/A,FALSE,"단축1";#N/A,#N/A,FALSE,"단축2";#N/A,#N/A,FALSE,"단축3";#N/A,#N/A,FALSE,"장축";#N/A,#N/A,FALSE,"4WD"}</definedName>
    <definedName name="인간성" localSheetId="1" hidden="1">{#N/A,#N/A,FALSE,"단축1";#N/A,#N/A,FALSE,"단축2";#N/A,#N/A,FALSE,"단축3";#N/A,#N/A,FALSE,"장축";#N/A,#N/A,FALSE,"4WD"}</definedName>
    <definedName name="인간성" hidden="1">{#N/A,#N/A,FALSE,"단축1";#N/A,#N/A,FALSE,"단축2";#N/A,#N/A,FALSE,"단축3";#N/A,#N/A,FALSE,"장축";#N/A,#N/A,FALSE,"4WD"}</definedName>
    <definedName name="인건비" localSheetId="0">#REF!</definedName>
    <definedName name="인건비">#REF!</definedName>
    <definedName name="인건비2" localSheetId="0" hidden="1">{#N/A,#N/A,FALSE,"정공"}</definedName>
    <definedName name="인건비2" hidden="1">{#N/A,#N/A,FALSE,"정공"}</definedName>
    <definedName name="인계" localSheetId="0" hidden="1">{#N/A,#N/A,TRUE,"Y생산";#N/A,#N/A,TRUE,"Y판매";#N/A,#N/A,TRUE,"Y총물량";#N/A,#N/A,TRUE,"Y능력";#N/A,#N/A,TRUE,"YKD"}</definedName>
    <definedName name="인계" localSheetId="1" hidden="1">{#N/A,#N/A,TRUE,"Y생산";#N/A,#N/A,TRUE,"Y판매";#N/A,#N/A,TRUE,"Y총물량";#N/A,#N/A,TRUE,"Y능력";#N/A,#N/A,TRUE,"YKD"}</definedName>
    <definedName name="인계" hidden="1">{#N/A,#N/A,TRUE,"Y생산";#N/A,#N/A,TRUE,"Y판매";#N/A,#N/A,TRUE,"Y총물량";#N/A,#N/A,TRUE,"Y능력";#N/A,#N/A,TRUE,"YKD"}</definedName>
    <definedName name="인계획" localSheetId="0" hidden="1">{#N/A,#N/A,TRUE,"Y생산";#N/A,#N/A,TRUE,"Y판매";#N/A,#N/A,TRUE,"Y총물량";#N/A,#N/A,TRUE,"Y능력";#N/A,#N/A,TRUE,"YKD"}</definedName>
    <definedName name="인계획" localSheetId="1" hidden="1">{#N/A,#N/A,TRUE,"Y생산";#N/A,#N/A,TRUE,"Y판매";#N/A,#N/A,TRUE,"Y총물량";#N/A,#N/A,TRUE,"Y능력";#N/A,#N/A,TRUE,"YKD"}</definedName>
    <definedName name="인계획" hidden="1">{#N/A,#N/A,TRUE,"Y생산";#N/A,#N/A,TRUE,"Y판매";#N/A,#N/A,TRUE,"Y총물량";#N/A,#N/A,TRUE,"Y능력";#N/A,#N/A,TRUE,"YKD"}</definedName>
    <definedName name="인니" hidden="1">{#N/A,#N/A,FALSE,"UNIT";#N/A,#N/A,FALSE,"UNIT";#N/A,#N/A,FALSE,"계정"}</definedName>
    <definedName name="인도">[100]CJE!$A$1</definedName>
    <definedName name="인도네시아" hidden="1">{#N/A,#N/A,FALSE,"UNIT";#N/A,#N/A,FALSE,"UNIT";#N/A,#N/A,FALSE,"계정"}</definedName>
    <definedName name="인동초" hidden="1">{#N/A,#N/A,TRUE,"Y생산";#N/A,#N/A,TRUE,"Y판매";#N/A,#N/A,TRUE,"Y총물량";#N/A,#N/A,TRUE,"Y능력";#N/A,#N/A,TRUE,"YKD"}</definedName>
    <definedName name="인력계회" hidden="1">[93]FAB별!#REF!</definedName>
    <definedName name="인모" localSheetId="0">#REF!</definedName>
    <definedName name="인모">#REF!</definedName>
    <definedName name="인몰드2" localSheetId="0" hidden="1">{#N/A,#N/A,FALSE,"단축1";#N/A,#N/A,FALSE,"단축2";#N/A,#N/A,FALSE,"단축3";#N/A,#N/A,FALSE,"장축";#N/A,#N/A,FALSE,"4WD"}</definedName>
    <definedName name="인몰드2" localSheetId="1" hidden="1">{#N/A,#N/A,FALSE,"단축1";#N/A,#N/A,FALSE,"단축2";#N/A,#N/A,FALSE,"단축3";#N/A,#N/A,FALSE,"장축";#N/A,#N/A,FALSE,"4WD"}</definedName>
    <definedName name="인몰드2" hidden="1">{#N/A,#N/A,FALSE,"단축1";#N/A,#N/A,FALSE,"단축2";#N/A,#N/A,FALSE,"단축3";#N/A,#N/A,FALSE,"장축";#N/A,#N/A,FALSE,"4WD"}</definedName>
    <definedName name="인몰드성형" localSheetId="0" hidden="1">{#N/A,#N/A,FALSE,"단축1";#N/A,#N/A,FALSE,"단축2";#N/A,#N/A,FALSE,"단축3";#N/A,#N/A,FALSE,"장축";#N/A,#N/A,FALSE,"4WD"}</definedName>
    <definedName name="인몰드성형" localSheetId="1" hidden="1">{#N/A,#N/A,FALSE,"단축1";#N/A,#N/A,FALSE,"단축2";#N/A,#N/A,FALSE,"단축3";#N/A,#N/A,FALSE,"장축";#N/A,#N/A,FALSE,"4WD"}</definedName>
    <definedName name="인몰드성형" hidden="1">{#N/A,#N/A,FALSE,"단축1";#N/A,#N/A,FALSE,"단축2";#N/A,#N/A,FALSE,"단축3";#N/A,#N/A,FALSE,"장축";#N/A,#N/A,FALSE,"4WD"}</definedName>
    <definedName name="인사2" hidden="1">{"'표지'!$B$5"}</definedName>
    <definedName name="인생" localSheetId="0">#REF!</definedName>
    <definedName name="인생">#REF!</definedName>
    <definedName name="인쇄" localSheetId="0" hidden="1">{#N/A,#N/A,FALSE,"지침";#N/A,#N/A,FALSE,"환경분석";#N/A,#N/A,FALSE,"Sheet16"}</definedName>
    <definedName name="인쇄" hidden="1">{#N/A,#N/A,FALSE,"지침";#N/A,#N/A,FALSE,"환경분석";#N/A,#N/A,FALSE,"Sheet16"}</definedName>
    <definedName name="인쇄_1" hidden="1">{#N/A,#N/A,FALSE,"지침";#N/A,#N/A,FALSE,"환경분석";#N/A,#N/A,FALSE,"Sheet16"}</definedName>
    <definedName name="인쇄_2" hidden="1">{#N/A,#N/A,FALSE,"지침";#N/A,#N/A,FALSE,"환경분석";#N/A,#N/A,FALSE,"Sheet16"}</definedName>
    <definedName name="인쇄_3" hidden="1">{#N/A,#N/A,FALSE,"지침";#N/A,#N/A,FALSE,"환경분석";#N/A,#N/A,FALSE,"Sheet16"}</definedName>
    <definedName name="인쇄BU" localSheetId="0" hidden="1">{#N/A,#N/A,FALSE,"지침";#N/A,#N/A,FALSE,"환경분석";#N/A,#N/A,FALSE,"Sheet16"}</definedName>
    <definedName name="인쇄BU" hidden="1">{#N/A,#N/A,FALSE,"지침";#N/A,#N/A,FALSE,"환경분석";#N/A,#N/A,FALSE,"Sheet16"}</definedName>
    <definedName name="인쇄BU_1" hidden="1">{#N/A,#N/A,FALSE,"지침";#N/A,#N/A,FALSE,"환경분석";#N/A,#N/A,FALSE,"Sheet16"}</definedName>
    <definedName name="인쇄BU_2" hidden="1">{#N/A,#N/A,FALSE,"지침";#N/A,#N/A,FALSE,"환경분석";#N/A,#N/A,FALSE,"Sheet16"}</definedName>
    <definedName name="인쇄BU_3" hidden="1">{#N/A,#N/A,FALSE,"지침";#N/A,#N/A,FALSE,"환경분석";#N/A,#N/A,FALSE,"Sheet16"}</definedName>
    <definedName name="인원" localSheetId="0">#REF!</definedName>
    <definedName name="인원" hidden="1">{"'Sheet1'!$A$1:$G$29"}</definedName>
    <definedName name="인원2"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인원2"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인원계획" hidden="1">{#N/A,#N/A,FALSE,"손익표지";#N/A,#N/A,FALSE,"손익계산";#N/A,#N/A,FALSE,"일반관리비";#N/A,#N/A,FALSE,"영업외수익";#N/A,#N/A,FALSE,"영업외비용";#N/A,#N/A,FALSE,"매출액";#N/A,#N/A,FALSE,"요약손익";#N/A,#N/A,FALSE,"요약대차";#N/A,#N/A,FALSE,"매출채권현황";#N/A,#N/A,FALSE,"매출채권명세"}</definedName>
    <definedName name="인원생산능력" hidden="1">{#N/A,#N/A,FALSE,"기초1"}</definedName>
    <definedName name="인원세부" hidden="1">{#N/A,#N/A,TRUE,"Y생산";#N/A,#N/A,TRUE,"Y판매";#N/A,#N/A,TRUE,"Y총물량";#N/A,#N/A,TRUE,"Y능력";#N/A,#N/A,TRUE,"YKD"}</definedName>
    <definedName name="인원수" localSheetId="0">#REF!</definedName>
    <definedName name="인원수">#REF!</definedName>
    <definedName name="인원투입계획" localSheetId="0">#REF!</definedName>
    <definedName name="인원투입계획">#REF!</definedName>
    <definedName name="인원현황">#REF!</definedName>
    <definedName name="인원현황2" hidden="1">{#N/A,#N/A,FALSE,"손익표지";#N/A,#N/A,FALSE,"손익계산";#N/A,#N/A,FALSE,"일반관리비";#N/A,#N/A,FALSE,"영업외수익";#N/A,#N/A,FALSE,"영업외비용";#N/A,#N/A,FALSE,"매출액";#N/A,#N/A,FALSE,"요약손익";#N/A,#N/A,FALSE,"요약대차";#N/A,#N/A,FALSE,"매출채권현황";#N/A,#N/A,FALSE,"매출채권명세"}</definedName>
    <definedName name="인원현황3" hidden="1">{#N/A,#N/A,FALSE,"손익표지";#N/A,#N/A,FALSE,"손익계산";#N/A,#N/A,FALSE,"일반관리비";#N/A,#N/A,FALSE,"영업외수익";#N/A,#N/A,FALSE,"영업외비용";#N/A,#N/A,FALSE,"매출액";#N/A,#N/A,FALSE,"요약손익";#N/A,#N/A,FALSE,"요약대차";#N/A,#N/A,FALSE,"매출채권현황";#N/A,#N/A,FALSE,"매출채권명세"}</definedName>
    <definedName name="人人人" localSheetId="0" hidden="1">{#N/A,#N/A,FALSE,"단축1";#N/A,#N/A,FALSE,"단축2";#N/A,#N/A,FALSE,"단축3";#N/A,#N/A,FALSE,"장축";#N/A,#N/A,FALSE,"4WD"}</definedName>
    <definedName name="人人人" localSheetId="1" hidden="1">{#N/A,#N/A,FALSE,"단축1";#N/A,#N/A,FALSE,"단축2";#N/A,#N/A,FALSE,"단축3";#N/A,#N/A,FALSE,"장축";#N/A,#N/A,FALSE,"4WD"}</definedName>
    <definedName name="人人人" hidden="1">{#N/A,#N/A,FALSE,"단축1";#N/A,#N/A,FALSE,"단축2";#N/A,#N/A,FALSE,"단축3";#N/A,#N/A,FALSE,"장축";#N/A,#N/A,FALSE,"4WD"}</definedName>
    <definedName name="인천" hidden="1">{#N/A,#N/A,FALSE,"현장 NCR 분석";#N/A,#N/A,FALSE,"현장품질감사";#N/A,#N/A,FALSE,"현장품질감사"}</definedName>
    <definedName name="인천1" hidden="1">#REF!</definedName>
    <definedName name="일" localSheetId="0">#REF!</definedName>
    <definedName name="일">#REF!</definedName>
    <definedName name="일년" localSheetId="0">#REF!</definedName>
    <definedName name="일년">#REF!</definedName>
    <definedName name="일단끝" localSheetId="0">#REF!</definedName>
    <definedName name="일단끝">#REF!</definedName>
    <definedName name="일동" hidden="1">{#N/A,#N/A,TRUE,"Y생산";#N/A,#N/A,TRUE,"Y판매";#N/A,#N/A,TRUE,"Y총물량";#N/A,#N/A,TRUE,"Y능력";#N/A,#N/A,TRUE,"YKD"}</definedName>
    <definedName name="일동성" hidden="1">{#N/A,#N/A,TRUE,"Y생산";#N/A,#N/A,TRUE,"Y판매";#N/A,#N/A,TRUE,"Y총물량";#N/A,#N/A,TRUE,"Y능력";#N/A,#N/A,TRUE,"YKD"}</definedName>
    <definedName name="일면" hidden="1">{#N/A,#N/A,FALSE,"96 3월물량표";#N/A,#N/A,FALSE,"96 4월물량표";#N/A,#N/A,FALSE,"96 5월물량표"}</definedName>
    <definedName name="일반" hidden="1">{#N/A,#N/A,FALSE,"종합";#N/A,#N/A,FALSE,"계획1";#N/A,#N/A,FALSE,"계획2";#N/A,#N/A,FALSE,"관리";#N/A,#N/A,FALSE,"시간";#N/A,#N/A,FALSE,"세부";#N/A,#N/A,FALSE,"산출";#N/A,#N/A,FALSE,"근거1";#N/A,#N/A,FALSE,"근거2";#N/A,#N/A,FALSE,"일정"}</definedName>
    <definedName name="일반관리비" localSheetId="0">#REF!</definedName>
    <definedName name="일반관리비">#REF!</definedName>
    <definedName name="일반관리비_1" hidden="1">{#N/A,#N/A,FALSE,"Sheet1"}</definedName>
    <definedName name="일반관리비_2" hidden="1">{#N/A,#N/A,FALSE,"Sheet1"}</definedName>
    <definedName name="일반관리비_3" hidden="1">{#N/A,#N/A,FALSE,"Sheet1"}</definedName>
    <definedName name="일반분양금내역" localSheetId="0">#REF!</definedName>
    <definedName name="일반분양금내역">#REF!</definedName>
    <definedName name="일반수정" localSheetId="0">#REF!</definedName>
    <definedName name="일반수정">#REF!</definedName>
    <definedName name="일반투자" hidden="1">[92]양식3!#REF!</definedName>
    <definedName name="일반평형" localSheetId="0">#REF!</definedName>
    <definedName name="일반평형">#REF!</definedName>
    <definedName name="일번" hidden="1">[92]양식3!#REF!</definedName>
    <definedName name="일본"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일불량현황_RT제외" hidden="1">{#N/A,#N/A,FALSE,"창원";#N/A,#N/A,FALSE,"인천";#N/A,#N/A,FALSE,"설치";#N/A,#N/A,FALSE,"BS";#N/A,#N/A,FALSE,"월별"}</definedName>
    <definedName name="일산" hidden="1">{#N/A,#N/A,FALSE,"손익표지";#N/A,#N/A,FALSE,"손익계산";#N/A,#N/A,FALSE,"일반관리비";#N/A,#N/A,FALSE,"영업외수익";#N/A,#N/A,FALSE,"영업외비용";#N/A,#N/A,FALSE,"매출액";#N/A,#N/A,FALSE,"요약손익";#N/A,#N/A,FALSE,"요약대차";#N/A,#N/A,FALSE,"매출채권현황";#N/A,#N/A,FALSE,"매출채권명세"}</definedName>
    <definedName name="일위" hidden="1">#REF!</definedName>
    <definedName name="일위대가" localSheetId="0">#REF!</definedName>
    <definedName name="일위대가">#REF!</definedName>
    <definedName name="일이ㅏㄹ" localSheetId="0" hidden="1">{#N/A,#N/A,FALSE,"단축1";#N/A,#N/A,FALSE,"단축2";#N/A,#N/A,FALSE,"단축3";#N/A,#N/A,FALSE,"장축";#N/A,#N/A,FALSE,"4WD"}</definedName>
    <definedName name="일이ㅏㄹ" localSheetId="1" hidden="1">{#N/A,#N/A,FALSE,"단축1";#N/A,#N/A,FALSE,"단축2";#N/A,#N/A,FALSE,"단축3";#N/A,#N/A,FALSE,"장축";#N/A,#N/A,FALSE,"4WD"}</definedName>
    <definedName name="일이ㅏㄹ" hidden="1">{#N/A,#N/A,FALSE,"단축1";#N/A,#N/A,FALSE,"단축2";#N/A,#N/A,FALSE,"단축3";#N/A,#N/A,FALSE,"장축";#N/A,#N/A,FALSE,"4WD"}</definedName>
    <definedName name="일일" hidden="1">{#N/A,#N/A,FALSE,"삼진정공";#N/A,#N/A,FALSE,"영신금속";#N/A,#N/A,FALSE,"태양금속";#N/A,#N/A,FALSE,"진합정공";#N/A,#N/A,FALSE,"코리아";#N/A,#N/A,FALSE,"풍강금속";#N/A,#N/A,FALSE,"선일기계"}</definedName>
    <definedName name="일자별" localSheetId="0" hidden="1">{#N/A,#N/A,TRUE,"Y생산";#N/A,#N/A,TRUE,"Y판매";#N/A,#N/A,TRUE,"Y총물량";#N/A,#N/A,TRUE,"Y능력";#N/A,#N/A,TRUE,"YKD"}</definedName>
    <definedName name="일자별" localSheetId="1" hidden="1">{#N/A,#N/A,TRUE,"Y생산";#N/A,#N/A,TRUE,"Y판매";#N/A,#N/A,TRUE,"Y총물량";#N/A,#N/A,TRUE,"Y능력";#N/A,#N/A,TRUE,"YKD"}</definedName>
    <definedName name="일자별" hidden="1">{#N/A,#N/A,TRUE,"Y생산";#N/A,#N/A,TRUE,"Y판매";#N/A,#N/A,TRUE,"Y총물량";#N/A,#N/A,TRUE,"Y능력";#N/A,#N/A,TRUE,"YKD"}</definedName>
    <definedName name="일전" hidden="1">{#N/A,#N/A,TRUE,"Y생산";#N/A,#N/A,TRUE,"Y판매";#N/A,#N/A,TRUE,"Y총물량";#N/A,#N/A,TRUE,"Y능력";#N/A,#N/A,TRUE,"YKD"}</definedName>
    <definedName name="일정" localSheetId="0" hidden="1">{#N/A,#N/A,FALSE,"단축1";#N/A,#N/A,FALSE,"단축2";#N/A,#N/A,FALSE,"단축3";#N/A,#N/A,FALSE,"장축";#N/A,#N/A,FALSE,"4WD"}</definedName>
    <definedName name="일정" localSheetId="1" hidden="1">{#N/A,#N/A,FALSE,"단축1";#N/A,#N/A,FALSE,"단축2";#N/A,#N/A,FALSE,"단축3";#N/A,#N/A,FALSE,"장축";#N/A,#N/A,FALSE,"4WD"}</definedName>
    <definedName name="일정" hidden="1">{#N/A,#N/A,FALSE,"단축1";#N/A,#N/A,FALSE,"단축2";#N/A,#N/A,FALSE,"단축3";#N/A,#N/A,FALSE,"장축";#N/A,#N/A,FALSE,"4WD"}</definedName>
    <definedName name="일정1" localSheetId="0" hidden="1">{#N/A,#N/A,FALSE,"단축1";#N/A,#N/A,FALSE,"단축2";#N/A,#N/A,FALSE,"단축3";#N/A,#N/A,FALSE,"장축";#N/A,#N/A,FALSE,"4WD"}</definedName>
    <definedName name="일정1" localSheetId="1" hidden="1">{#N/A,#N/A,FALSE,"단축1";#N/A,#N/A,FALSE,"단축2";#N/A,#N/A,FALSE,"단축3";#N/A,#N/A,FALSE,"장축";#N/A,#N/A,FALSE,"4WD"}</definedName>
    <definedName name="일정1" hidden="1">{#N/A,#N/A,FALSE,"단축1";#N/A,#N/A,FALSE,"단축2";#N/A,#N/A,FALSE,"단축3";#N/A,#N/A,FALSE,"장축";#N/A,#N/A,FALSE,"4WD"}</definedName>
    <definedName name="일정2" localSheetId="0" hidden="1">{#N/A,#N/A,FALSE,"단축1";#N/A,#N/A,FALSE,"단축2";#N/A,#N/A,FALSE,"단축3";#N/A,#N/A,FALSE,"장축";#N/A,#N/A,FALSE,"4WD"}</definedName>
    <definedName name="일정2" localSheetId="1" hidden="1">{#N/A,#N/A,FALSE,"단축1";#N/A,#N/A,FALSE,"단축2";#N/A,#N/A,FALSE,"단축3";#N/A,#N/A,FALSE,"장축";#N/A,#N/A,FALSE,"4WD"}</definedName>
    <definedName name="일정2" hidden="1">{#N/A,#N/A,FALSE,"단축1";#N/A,#N/A,FALSE,"단축2";#N/A,#N/A,FALSE,"단축3";#N/A,#N/A,FALSE,"장축";#N/A,#N/A,FALSE,"4WD"}</definedName>
    <definedName name="일정3" localSheetId="0" hidden="1">{#N/A,#N/A,FALSE,"단축1";#N/A,#N/A,FALSE,"단축2";#N/A,#N/A,FALSE,"단축3";#N/A,#N/A,FALSE,"장축";#N/A,#N/A,FALSE,"4WD"}</definedName>
    <definedName name="일정3" localSheetId="1" hidden="1">{#N/A,#N/A,FALSE,"단축1";#N/A,#N/A,FALSE,"단축2";#N/A,#N/A,FALSE,"단축3";#N/A,#N/A,FALSE,"장축";#N/A,#N/A,FALSE,"4WD"}</definedName>
    <definedName name="일정3" hidden="1">{#N/A,#N/A,FALSE,"단축1";#N/A,#N/A,FALSE,"단축2";#N/A,#N/A,FALSE,"단축3";#N/A,#N/A,FALSE,"장축";#N/A,#N/A,FALSE,"4WD"}</definedName>
    <definedName name="일정97" localSheetId="0" hidden="1">#REF!</definedName>
    <definedName name="일정97" hidden="1">#REF!</definedName>
    <definedName name="일정계획" localSheetId="0" hidden="1">{#N/A,#N/A,FALSE,"신규dep";#N/A,#N/A,FALSE,"신규dep-금형상각후";#N/A,#N/A,FALSE,"신규dep-연구비상각후";#N/A,#N/A,FALSE,"신규dep-기계,공구상각후"}</definedName>
    <definedName name="일정계획" localSheetId="1" hidden="1">{#N/A,#N/A,FALSE,"신규dep";#N/A,#N/A,FALSE,"신규dep-금형상각후";#N/A,#N/A,FALSE,"신규dep-연구비상각후";#N/A,#N/A,FALSE,"신규dep-기계,공구상각후"}</definedName>
    <definedName name="일정계획" hidden="1">{#N/A,#N/A,FALSE,"신규dep";#N/A,#N/A,FALSE,"신규dep-금형상각후";#N/A,#N/A,FALSE,"신규dep-연구비상각후";#N/A,#N/A,FALSE,"신규dep-기계,공구상각후"}</definedName>
    <definedName name="일정계획3" localSheetId="0" hidden="1">{#N/A,#N/A,TRUE,"Y생산";#N/A,#N/A,TRUE,"Y판매";#N/A,#N/A,TRUE,"Y총물량";#N/A,#N/A,TRUE,"Y능력";#N/A,#N/A,TRUE,"YKD"}</definedName>
    <definedName name="일정계획3" hidden="1">{#N/A,#N/A,TRUE,"Y생산";#N/A,#N/A,TRUE,"Y판매";#N/A,#N/A,TRUE,"Y총물량";#N/A,#N/A,TRUE,"Y능력";#N/A,#N/A,TRUE,"YKD"}</definedName>
    <definedName name="일총" hidden="1">{#N/A,#N/A,TRUE,"Y생산";#N/A,#N/A,TRUE,"Y판매";#N/A,#N/A,TRUE,"Y총물량";#N/A,#N/A,TRUE,"Y능력";#N/A,#N/A,TRUE,"YKD"}</definedName>
    <definedName name="임" localSheetId="0" hidden="1">{#N/A,#N/A,FALSE,"단축1";#N/A,#N/A,FALSE,"단축2";#N/A,#N/A,FALSE,"단축3";#N/A,#N/A,FALSE,"장축";#N/A,#N/A,FALSE,"4WD"}</definedName>
    <definedName name="임" localSheetId="1" hidden="1">{#N/A,#N/A,FALSE,"단축1";#N/A,#N/A,FALSE,"단축2";#N/A,#N/A,FALSE,"단축3";#N/A,#N/A,FALSE,"장축";#N/A,#N/A,FALSE,"4WD"}</definedName>
    <definedName name="임" hidden="1">{#N/A,#N/A,FALSE,"단축1";#N/A,#N/A,FALSE,"단축2";#N/A,#N/A,FALSE,"단축3";#N/A,#N/A,FALSE,"장축";#N/A,#N/A,FALSE,"4WD"}</definedName>
    <definedName name="임대미수" localSheetId="0" hidden="1">'[175]8월차잔'!#REF!</definedName>
    <definedName name="임대미수" hidden="1">'[175]8월차잔'!#REF!</definedName>
    <definedName name="임대보증금" hidden="1">{#N/A,#N/A,FALSE,"BS";#N/A,#N/A,FALSE,"PL";#N/A,#N/A,FALSE,"처분";#N/A,#N/A,FALSE,"현금";#N/A,#N/A,FALSE,"매출";#N/A,#N/A,FALSE,"원가";#N/A,#N/A,FALSE,"경영"}</definedName>
    <definedName name="임대보증금1" hidden="1">#REF!</definedName>
    <definedName name="임동원" hidden="1">{#N/A,#N/A,FALSE,"정공"}</definedName>
    <definedName name="임마" hidden="1">{#N/A,#N/A,FALSE,"KMC최종회의(7월) 자료"}</definedName>
    <definedName name="임병길" localSheetId="0" hidden="1">{#N/A,#N/A,FALSE,"단축1";#N/A,#N/A,FALSE,"단축2";#N/A,#N/A,FALSE,"단축3";#N/A,#N/A,FALSE,"장축";#N/A,#N/A,FALSE,"4WD"}</definedName>
    <definedName name="임병길" localSheetId="1" hidden="1">{#N/A,#N/A,FALSE,"단축1";#N/A,#N/A,FALSE,"단축2";#N/A,#N/A,FALSE,"단축3";#N/A,#N/A,FALSE,"장축";#N/A,#N/A,FALSE,"4WD"}</definedName>
    <definedName name="임병길" hidden="1">{#N/A,#N/A,FALSE,"단축1";#N/A,#N/A,FALSE,"단축2";#N/A,#N/A,FALSE,"단축3";#N/A,#N/A,FALSE,"장축";#N/A,#N/A,FALSE,"4WD"}</definedName>
    <definedName name="임시" hidden="1">#REF!</definedName>
    <definedName name="임시2" hidden="1">{#N/A,#N/A,FALSE,"Aging Summary";#N/A,#N/A,FALSE,"Ratio Analysis";#N/A,#N/A,FALSE,"Test 120 Day Accts";#N/A,#N/A,FALSE,"Tickmarks"}</definedName>
    <definedName name="임시3" hidden="1">{#N/A,#N/A,FALSE,"Aging Summary";#N/A,#N/A,FALSE,"Ratio Analysis";#N/A,#N/A,FALSE,"Test 120 Day Accts";#N/A,#N/A,FALSE,"Tickmarks"}</definedName>
    <definedName name="임시동력" localSheetId="0">#REF!</definedName>
    <definedName name="임시동력">#REF!</definedName>
    <definedName name="임시예산" hidden="1">{#N/A,#N/A,FALSE,"인원";#N/A,#N/A,FALSE,"비용2";#N/A,#N/A,FALSE,"비용1";#N/A,#N/A,FALSE,"비용";#N/A,#N/A,FALSE,"보증2";#N/A,#N/A,FALSE,"보증1";#N/A,#N/A,FALSE,"보증";#N/A,#N/A,FALSE,"손익1";#N/A,#N/A,FALSE,"손익";#N/A,#N/A,FALSE,"부서별매출";#N/A,#N/A,FALSE,"매출"}</definedName>
    <definedName name="임원대차대조표" hidden="1">{#N/A,#N/A,FALSE,"매출이익"}</definedName>
    <definedName name="입고" hidden="1">[176]FAB별!#REF!</definedName>
    <definedName name="입고ME" localSheetId="0">#REF!</definedName>
    <definedName name="입고ME">#REF!</definedName>
    <definedName name="입고MS" localSheetId="0">#REF!</definedName>
    <definedName name="입고MS">#REF!</definedName>
    <definedName name="입고누계E" localSheetId="0">#REF!</definedName>
    <definedName name="입고누계E">#REF!</definedName>
    <definedName name="입고누계S">#REF!</definedName>
    <definedName name="입고당일E">#REF!</definedName>
    <definedName name="입고당일S">#REF!</definedName>
    <definedName name="입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입력1" localSheetId="0">#REF!</definedName>
    <definedName name="입력1">#REF!</definedName>
    <definedName name="입력2" localSheetId="0">#REF!</definedName>
    <definedName name="입력2">#REF!</definedName>
    <definedName name="입찰견적보고서" localSheetId="0">{"Book1","TOTAL.xls"}</definedName>
    <definedName name="입찰견적보고서">{"Book1","TOTAL.xls"}</definedName>
    <definedName name="扔掉" localSheetId="0" hidden="1">{#N/A,#N/A,FALSE,"단축1";#N/A,#N/A,FALSE,"단축2";#N/A,#N/A,FALSE,"단축3";#N/A,#N/A,FALSE,"장축";#N/A,#N/A,FALSE,"4WD"}</definedName>
    <definedName name="扔掉" localSheetId="1" hidden="1">{#N/A,#N/A,FALSE,"단축1";#N/A,#N/A,FALSE,"단축2";#N/A,#N/A,FALSE,"단축3";#N/A,#N/A,FALSE,"장축";#N/A,#N/A,FALSE,"4WD"}</definedName>
    <definedName name="扔掉" hidden="1">{#N/A,#N/A,FALSE,"단축1";#N/A,#N/A,FALSE,"단축2";#N/A,#N/A,FALSE,"단축3";#N/A,#N/A,FALSE,"장축";#N/A,#N/A,FALSE,"4WD"}</definedName>
    <definedName name="잉여" hidden="1">{#N/A,#N/A,FALSE,"Aging Summary";#N/A,#N/A,FALSE,"Ratio Analysis";#N/A,#N/A,FALSE,"Test 120 Day Accts";#N/A,#N/A,FALSE,"Tickmarks"}</definedName>
    <definedName name="잉크" localSheetId="0" hidden="1">{#N/A,#N/A,FALSE,"단축1";#N/A,#N/A,FALSE,"단축2";#N/A,#N/A,FALSE,"단축3";#N/A,#N/A,FALSE,"장축";#N/A,#N/A,FALSE,"4WD"}</definedName>
    <definedName name="잉크" localSheetId="1" hidden="1">{#N/A,#N/A,FALSE,"단축1";#N/A,#N/A,FALSE,"단축2";#N/A,#N/A,FALSE,"단축3";#N/A,#N/A,FALSE,"장축";#N/A,#N/A,FALSE,"4WD"}</definedName>
    <definedName name="잉크" hidden="1">{#N/A,#N/A,FALSE,"단축1";#N/A,#N/A,FALSE,"단축2";#N/A,#N/A,FALSE,"단축3";#N/A,#N/A,FALSE,"장축";#N/A,#N/A,FALSE,"4WD"}</definedName>
    <definedName name="ㅈ" localSheetId="0" hidden="1">{#N/A,#N/A,TRUE,"Y생산";#N/A,#N/A,TRUE,"Y판매";#N/A,#N/A,TRUE,"Y총물량";#N/A,#N/A,TRUE,"Y능력";#N/A,#N/A,TRUE,"YKD"}</definedName>
    <definedName name="ㅈ" localSheetId="1" hidden="1">{#N/A,#N/A,TRUE,"Y생산";#N/A,#N/A,TRUE,"Y판매";#N/A,#N/A,TRUE,"Y총물량";#N/A,#N/A,TRUE,"Y능력";#N/A,#N/A,TRUE,"YKD"}</definedName>
    <definedName name="ㅈ" hidden="1">{#N/A,#N/A,FALSE,"정공"}</definedName>
    <definedName name="ㅈ3" localSheetId="0" hidden="1">#REF!</definedName>
    <definedName name="ㅈ3" localSheetId="1" hidden="1">#REF!</definedName>
    <definedName name="ㅈ3" hidden="1">#REF!</definedName>
    <definedName name="ㅈ35454345" localSheetId="0" hidden="1">{#N/A,#N/A,FALSE,"PART-1234-8-12-9(41)";#N/A,#N/A,FALSE,"PARTS-2(3)";#N/A,#N/A,FALSE,"VAN SYSTEM";#N/A,#N/A,FALSE,"PARTS-10(26)";#N/A,#N/A,FALSE,"PART-5-6-7-11(14)";#N/A,#N/A,FALSE,"PARTS-4(3)";#N/A,#N/A,FALSE,"PCLASS"}</definedName>
    <definedName name="ㅈ35454345" hidden="1">{#N/A,#N/A,FALSE,"PART-1234-8-12-9(41)";#N/A,#N/A,FALSE,"PARTS-2(3)";#N/A,#N/A,FALSE,"VAN SYSTEM";#N/A,#N/A,FALSE,"PARTS-10(26)";#N/A,#N/A,FALSE,"PART-5-6-7-11(14)";#N/A,#N/A,FALSE,"PARTS-4(3)";#N/A,#N/A,FALSE,"PCLASS"}</definedName>
    <definedName name="ㅈ3ㄱㄷ" localSheetId="0" hidden="1">{#N/A,#N/A,FALSE,"단축1";#N/A,#N/A,FALSE,"단축2";#N/A,#N/A,FALSE,"단축3";#N/A,#N/A,FALSE,"장축";#N/A,#N/A,FALSE,"4WD"}</definedName>
    <definedName name="ㅈ3ㄱㄷ" localSheetId="1" hidden="1">{#N/A,#N/A,FALSE,"단축1";#N/A,#N/A,FALSE,"단축2";#N/A,#N/A,FALSE,"단축3";#N/A,#N/A,FALSE,"장축";#N/A,#N/A,FALSE,"4WD"}</definedName>
    <definedName name="ㅈ3ㄱㄷ" hidden="1">{#N/A,#N/A,FALSE,"단축1";#N/A,#N/A,FALSE,"단축2";#N/A,#N/A,FALSE,"단축3";#N/A,#N/A,FALSE,"장축";#N/A,#N/A,FALSE,"4WD"}</definedName>
    <definedName name="ㅈWIIWIW" hidden="1">{#N/A,#N/A,FALSE,"96 3월물량표";#N/A,#N/A,FALSE,"96 4월물량표";#N/A,#N/A,FALSE,"96 5월물량표"}</definedName>
    <definedName name="ㅈㄱ" localSheetId="0" hidden="1">{#N/A,#N/A,FALSE,"지침";#N/A,#N/A,FALSE,"환경분석";#N/A,#N/A,FALSE,"Sheet16"}</definedName>
    <definedName name="ㅈㄱ" hidden="1">{#N/A,#N/A,FALSE,"지침";#N/A,#N/A,FALSE,"환경분석";#N/A,#N/A,FALSE,"Sheet16"}</definedName>
    <definedName name="ㅈㄱ3" hidden="1">{#N/A,#N/A,FALSE,"손익표지";#N/A,#N/A,FALSE,"손익계산";#N/A,#N/A,FALSE,"일반관리비";#N/A,#N/A,FALSE,"영업외수익";#N/A,#N/A,FALSE,"영업외비용";#N/A,#N/A,FALSE,"매출액";#N/A,#N/A,FALSE,"요약손익";#N/A,#N/A,FALSE,"요약대차";#N/A,#N/A,FALSE,"매출채권현황";#N/A,#N/A,FALSE,"매출채권명세"}</definedName>
    <definedName name="ㅈㄱㄷ" localSheetId="0" hidden="1">{#N/A,#N/A,FALSE,"단축1";#N/A,#N/A,FALSE,"단축2";#N/A,#N/A,FALSE,"단축3";#N/A,#N/A,FALSE,"장축";#N/A,#N/A,FALSE,"4WD"}</definedName>
    <definedName name="ㅈㄱㄷ" localSheetId="1" hidden="1">{#N/A,#N/A,FALSE,"단축1";#N/A,#N/A,FALSE,"단축2";#N/A,#N/A,FALSE,"단축3";#N/A,#N/A,FALSE,"장축";#N/A,#N/A,FALSE,"4WD"}</definedName>
    <definedName name="ㅈㄱㄷ" hidden="1">{#N/A,#N/A,FALSE,"단축1";#N/A,#N/A,FALSE,"단축2";#N/A,#N/A,FALSE,"단축3";#N/A,#N/A,FALSE,"장축";#N/A,#N/A,FALSE,"4WD"}</definedName>
    <definedName name="ㅈㄱㄹ" localSheetId="0" hidden="1">{#N/A,#N/A,FALSE,"단축1";#N/A,#N/A,FALSE,"단축2";#N/A,#N/A,FALSE,"단축3";#N/A,#N/A,FALSE,"장축";#N/A,#N/A,FALSE,"4WD"}</definedName>
    <definedName name="ㅈㄱㄹ" localSheetId="1" hidden="1">{#N/A,#N/A,FALSE,"단축1";#N/A,#N/A,FALSE,"단축2";#N/A,#N/A,FALSE,"단축3";#N/A,#N/A,FALSE,"장축";#N/A,#N/A,FALSE,"4WD"}</definedName>
    <definedName name="ㅈㄱㄹ" hidden="1">{#N/A,#N/A,FALSE,"단축1";#N/A,#N/A,FALSE,"단축2";#N/A,#N/A,FALSE,"단축3";#N/A,#N/A,FALSE,"장축";#N/A,#N/A,FALSE,"4WD"}</definedName>
    <definedName name="ㅈ고모" localSheetId="0" hidden="1">{#N/A,#N/A,FALSE,"단축1";#N/A,#N/A,FALSE,"단축2";#N/A,#N/A,FALSE,"단축3";#N/A,#N/A,FALSE,"장축";#N/A,#N/A,FALSE,"4WD"}</definedName>
    <definedName name="ㅈ고모" localSheetId="1" hidden="1">{#N/A,#N/A,FALSE,"단축1";#N/A,#N/A,FALSE,"단축2";#N/A,#N/A,FALSE,"단축3";#N/A,#N/A,FALSE,"장축";#N/A,#N/A,FALSE,"4WD"}</definedName>
    <definedName name="ㅈ고모" hidden="1">{#N/A,#N/A,FALSE,"단축1";#N/A,#N/A,FALSE,"단축2";#N/A,#N/A,FALSE,"단축3";#N/A,#N/A,FALSE,"장축";#N/A,#N/A,FALSE,"4WD"}</definedName>
    <definedName name="ㅈ구" localSheetId="0" hidden="1">{#N/A,#N/A,FALSE,"단축1";#N/A,#N/A,FALSE,"단축2";#N/A,#N/A,FALSE,"단축3";#N/A,#N/A,FALSE,"장축";#N/A,#N/A,FALSE,"4WD"}</definedName>
    <definedName name="ㅈ구" localSheetId="1" hidden="1">{#N/A,#N/A,FALSE,"단축1";#N/A,#N/A,FALSE,"단축2";#N/A,#N/A,FALSE,"단축3";#N/A,#N/A,FALSE,"장축";#N/A,#N/A,FALSE,"4WD"}</definedName>
    <definedName name="ㅈ구" hidden="1">{#N/A,#N/A,FALSE,"단축1";#N/A,#N/A,FALSE,"단축2";#N/A,#N/A,FALSE,"단축3";#N/A,#N/A,FALSE,"장축";#N/A,#N/A,FALSE,"4WD"}</definedName>
    <definedName name="ㅈㄴ" localSheetId="0" hidden="1">{#N/A,#N/A,FALSE,"정공"}</definedName>
    <definedName name="ㅈㄴ" hidden="1">{#N/A,#N/A,FALSE,"정공"}</definedName>
    <definedName name="ㅈㄴㄴ" localSheetId="0" hidden="1">{#N/A,#N/A,FALSE,"단축1";#N/A,#N/A,FALSE,"단축2";#N/A,#N/A,FALSE,"단축3";#N/A,#N/A,FALSE,"장축";#N/A,#N/A,FALSE,"4WD"}</definedName>
    <definedName name="ㅈㄴㄴ" localSheetId="1" hidden="1">{#N/A,#N/A,FALSE,"단축1";#N/A,#N/A,FALSE,"단축2";#N/A,#N/A,FALSE,"단축3";#N/A,#N/A,FALSE,"장축";#N/A,#N/A,FALSE,"4WD"}</definedName>
    <definedName name="ㅈㄴㄴ" hidden="1">{#N/A,#N/A,FALSE,"단축1";#N/A,#N/A,FALSE,"단축2";#N/A,#N/A,FALSE,"단축3";#N/A,#N/A,FALSE,"장축";#N/A,#N/A,FALSE,"4WD"}</definedName>
    <definedName name="ㅈㄴㅇㄹㅊㅁ" localSheetId="0" hidden="1">{#N/A,#N/A,FALSE,"단축1";#N/A,#N/A,FALSE,"단축2";#N/A,#N/A,FALSE,"단축3";#N/A,#N/A,FALSE,"장축";#N/A,#N/A,FALSE,"4WD"}</definedName>
    <definedName name="ㅈㄴㅇㄹㅊㅁ" localSheetId="1" hidden="1">{#N/A,#N/A,FALSE,"단축1";#N/A,#N/A,FALSE,"단축2";#N/A,#N/A,FALSE,"단축3";#N/A,#N/A,FALSE,"장축";#N/A,#N/A,FALSE,"4WD"}</definedName>
    <definedName name="ㅈㄴㅇㄹㅊㅁ" hidden="1">{#N/A,#N/A,FALSE,"단축1";#N/A,#N/A,FALSE,"단축2";#N/A,#N/A,FALSE,"단축3";#N/A,#N/A,FALSE,"장축";#N/A,#N/A,FALSE,"4WD"}</definedName>
    <definedName name="ㅈㄵ" localSheetId="0" hidden="1">{#N/A,#N/A,FALSE,"단축1";#N/A,#N/A,FALSE,"단축2";#N/A,#N/A,FALSE,"단축3";#N/A,#N/A,FALSE,"장축";#N/A,#N/A,FALSE,"4WD"}</definedName>
    <definedName name="ㅈㄵ" localSheetId="1" hidden="1">{#N/A,#N/A,FALSE,"단축1";#N/A,#N/A,FALSE,"단축2";#N/A,#N/A,FALSE,"단축3";#N/A,#N/A,FALSE,"장축";#N/A,#N/A,FALSE,"4WD"}</definedName>
    <definedName name="ㅈㄵ" hidden="1">{#N/A,#N/A,FALSE,"단축1";#N/A,#N/A,FALSE,"단축2";#N/A,#N/A,FALSE,"단축3";#N/A,#N/A,FALSE,"장축";#N/A,#N/A,FALSE,"4WD"}</definedName>
    <definedName name="ㅈㄷ" localSheetId="0" hidden="1">{#N/A,#N/A,FALSE,"단축1";#N/A,#N/A,FALSE,"단축2";#N/A,#N/A,FALSE,"단축3";#N/A,#N/A,FALSE,"장축";#N/A,#N/A,FALSE,"4WD"}</definedName>
    <definedName name="ㅈㄷ" localSheetId="1" hidden="1">{#N/A,#N/A,FALSE,"단축1";#N/A,#N/A,FALSE,"단축2";#N/A,#N/A,FALSE,"단축3";#N/A,#N/A,FALSE,"장축";#N/A,#N/A,FALSE,"4WD"}</definedName>
    <definedName name="ㅈㄷ" hidden="1">'[4]Long Term Prices'!$A$725:$A$753</definedName>
    <definedName name="ㅈㄷㄱ" localSheetId="0" hidden="1">{#N/A,#N/A,FALSE,"단축1";#N/A,#N/A,FALSE,"단축2";#N/A,#N/A,FALSE,"단축3";#N/A,#N/A,FALSE,"장축";#N/A,#N/A,FALSE,"4WD"}</definedName>
    <definedName name="ㅈㄷㄱ" localSheetId="1" hidden="1">{#N/A,#N/A,FALSE,"단축1";#N/A,#N/A,FALSE,"단축2";#N/A,#N/A,FALSE,"단축3";#N/A,#N/A,FALSE,"장축";#N/A,#N/A,FALSE,"4WD"}</definedName>
    <definedName name="ㅈㄷㄱ" hidden="1">{"'표지'!$B$5"}</definedName>
    <definedName name="ㅈㄷㄱㅁㅈㄷㄷㅈ">#REF!</definedName>
    <definedName name="ㅈㄷㄱ쇼ㅗㅎㄹㅇ" hidden="1">{#N/A,#N/A,FALSE,"단축1";#N/A,#N/A,FALSE,"단축2";#N/A,#N/A,FALSE,"단축3";#N/A,#N/A,FALSE,"장축";#N/A,#N/A,FALSE,"4WD"}</definedName>
    <definedName name="ㅈㄷㄱㅈㄷ" localSheetId="0">CAPEX!ㅈㄷㄱㅈㄷ</definedName>
    <definedName name="ㅈㄷㄱㅈㄷ">[0]!ㅈㄷㄱㅈㄷ</definedName>
    <definedName name="ㅈㄷㄱㅈㄷㄱ" hidden="1">{#N/A,#N/A,FALSE,"손익표지";#N/A,#N/A,FALSE,"손익계산";#N/A,#N/A,FALSE,"일반관리비";#N/A,#N/A,FALSE,"영업외수익";#N/A,#N/A,FALSE,"영업외비용";#N/A,#N/A,FALSE,"매출액";#N/A,#N/A,FALSE,"요약손익";#N/A,#N/A,FALSE,"요약대차";#N/A,#N/A,FALSE,"매출채권현황";#N/A,#N/A,FALSE,"매출채권명세"}</definedName>
    <definedName name="ㅈㄷㄱㅈㅁㄷㅅ" hidden="1">{#N/A,#N/A,FALSE,"인원";#N/A,#N/A,FALSE,"비용2";#N/A,#N/A,FALSE,"비용1";#N/A,#N/A,FALSE,"비용";#N/A,#N/A,FALSE,"보증2";#N/A,#N/A,FALSE,"보증1";#N/A,#N/A,FALSE,"보증";#N/A,#N/A,FALSE,"손익1";#N/A,#N/A,FALSE,"손익";#N/A,#N/A,FALSE,"부서별매출";#N/A,#N/A,FALSE,"매출"}</definedName>
    <definedName name="ㅈㄷㄳ" hidden="1">{#N/A,#N/A,FALSE,"현장 NCR 분석";#N/A,#N/A,FALSE,"현장품질감사";#N/A,#N/A,FALSE,"현장품질감사"}</definedName>
    <definedName name="ㅈㄷㄴ" localSheetId="0" hidden="1">{#N/A,#N/A,FALSE,"단축1";#N/A,#N/A,FALSE,"단축2";#N/A,#N/A,FALSE,"단축3";#N/A,#N/A,FALSE,"장축";#N/A,#N/A,FALSE,"4WD"}</definedName>
    <definedName name="ㅈㄷㄴ" localSheetId="1" hidden="1">{#N/A,#N/A,FALSE,"단축1";#N/A,#N/A,FALSE,"단축2";#N/A,#N/A,FALSE,"단축3";#N/A,#N/A,FALSE,"장축";#N/A,#N/A,FALSE,"4WD"}</definedName>
    <definedName name="ㅈㄷㄴ" hidden="1">{#N/A,#N/A,FALSE,"단축1";#N/A,#N/A,FALSE,"단축2";#N/A,#N/A,FALSE,"단축3";#N/A,#N/A,FALSE,"장축";#N/A,#N/A,FALSE,"4WD"}</definedName>
    <definedName name="ㅈㄷㄷㄱ" localSheetId="0" hidden="1">{#N/A,#N/A,FALSE,"단축1";#N/A,#N/A,FALSE,"단축2";#N/A,#N/A,FALSE,"단축3";#N/A,#N/A,FALSE,"장축";#N/A,#N/A,FALSE,"4WD"}</definedName>
    <definedName name="ㅈㄷㄷㄱ" localSheetId="1" hidden="1">{#N/A,#N/A,FALSE,"단축1";#N/A,#N/A,FALSE,"단축2";#N/A,#N/A,FALSE,"단축3";#N/A,#N/A,FALSE,"장축";#N/A,#N/A,FALSE,"4WD"}</definedName>
    <definedName name="ㅈㄷㄷㄱ" hidden="1">{#N/A,#N/A,FALSE,"단축1";#N/A,#N/A,FALSE,"단축2";#N/A,#N/A,FALSE,"단축3";#N/A,#N/A,FALSE,"장축";#N/A,#N/A,FALSE,"4WD"}</definedName>
    <definedName name="ㅈㄷㄹ" localSheetId="0">#REF!</definedName>
    <definedName name="ㅈㄷㄹ">#REF!</definedName>
    <definedName name="ㅈㄷㅅ" hidden="1">{#N/A,#N/A,FALSE,"인원";#N/A,#N/A,FALSE,"비용2";#N/A,#N/A,FALSE,"비용1";#N/A,#N/A,FALSE,"비용";#N/A,#N/A,FALSE,"보증2";#N/A,#N/A,FALSE,"보증1";#N/A,#N/A,FALSE,"보증";#N/A,#N/A,FALSE,"손익1";#N/A,#N/A,FALSE,"손익";#N/A,#N/A,FALSE,"부서별매출";#N/A,#N/A,FALSE,"매출"}</definedName>
    <definedName name="ㅈㄷㅅㅈ" hidden="1">{#N/A,#N/A,FALSE,"인원";#N/A,#N/A,FALSE,"비용2";#N/A,#N/A,FALSE,"비용1";#N/A,#N/A,FALSE,"비용";#N/A,#N/A,FALSE,"보증2";#N/A,#N/A,FALSE,"보증1";#N/A,#N/A,FALSE,"보증";#N/A,#N/A,FALSE,"손익1";#N/A,#N/A,FALSE,"손익";#N/A,#N/A,FALSE,"부서별매출";#N/A,#N/A,FALSE,"매출"}</definedName>
    <definedName name="ㅈㄷㅅㅈㄷ" hidden="1">{#N/A,#N/A,FALSE,"인원";#N/A,#N/A,FALSE,"비용2";#N/A,#N/A,FALSE,"비용1";#N/A,#N/A,FALSE,"비용";#N/A,#N/A,FALSE,"보증2";#N/A,#N/A,FALSE,"보증1";#N/A,#N/A,FALSE,"보증";#N/A,#N/A,FALSE,"손익1";#N/A,#N/A,FALSE,"손익";#N/A,#N/A,FALSE,"부서별매출";#N/A,#N/A,FALSE,"매출"}</definedName>
    <definedName name="ㅈㄷㅅㅎㄴ" localSheetId="0">#REF!</definedName>
    <definedName name="ㅈㄷㅅㅎㄴ">#REF!</definedName>
    <definedName name="ㅈㄷ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ㄷㅈㄱ" hidden="1">{#N/A,#N/A,FALSE,"services";#N/A,#N/A,FALSE,"CCD royalties";#N/A,#N/A,FALSE,"investment";#N/A,#N/A,FALSE,"personnel";#N/A,#N/A,FALSE,"retirement";#N/A,#N/A,FALSE,"operating exp";#N/A,#N/A,FALSE,"income stat"}</definedName>
    <definedName name="ㅈㄷㅈㄱㄷ" hidden="1">{#N/A,#N/A,FALSE,"손익표지";#N/A,#N/A,FALSE,"손익계산";#N/A,#N/A,FALSE,"일반관리비";#N/A,#N/A,FALSE,"영업외수익";#N/A,#N/A,FALSE,"영업외비용";#N/A,#N/A,FALSE,"매출액";#N/A,#N/A,FALSE,"요약손익";#N/A,#N/A,FALSE,"요약대차";#N/A,#N/A,FALSE,"매출채권현황";#N/A,#N/A,FALSE,"매출채권명세"}</definedName>
    <definedName name="ㅈㄷㅈㄷ" hidden="1">{#N/A,#N/A,FALSE,"손익표지";#N/A,#N/A,FALSE,"손익계산";#N/A,#N/A,FALSE,"일반관리비";#N/A,#N/A,FALSE,"영업외수익";#N/A,#N/A,FALSE,"영업외비용";#N/A,#N/A,FALSE,"매출액";#N/A,#N/A,FALSE,"요약손익";#N/A,#N/A,FALSE,"요약대차";#N/A,#N/A,FALSE,"매출채권현황";#N/A,#N/A,FALSE,"매출채권명세"}</definedName>
    <definedName name="ㅈㄹ" localSheetId="0" hidden="1">{#N/A,#N/A,FALSE,"단축1";#N/A,#N/A,FALSE,"단축2";#N/A,#N/A,FALSE,"단축3";#N/A,#N/A,FALSE,"장축";#N/A,#N/A,FALSE,"4WD"}</definedName>
    <definedName name="ㅈㄹ" localSheetId="1" hidden="1">{#N/A,#N/A,FALSE,"단축1";#N/A,#N/A,FALSE,"단축2";#N/A,#N/A,FALSE,"단축3";#N/A,#N/A,FALSE,"장축";#N/A,#N/A,FALSE,"4WD"}</definedName>
    <definedName name="ㅈㄹ" hidden="1">{#N/A,#N/A,FALSE,"정공"}</definedName>
    <definedName name="ㅈㄹㅇ" localSheetId="0" hidden="1">{#N/A,#N/A,FALSE,"정공"}</definedName>
    <definedName name="ㅈㄹㅇ" hidden="1">{#N/A,#N/A,FALSE,"정공"}</definedName>
    <definedName name="ㅈㅂㄴㅅ5ㅛㅇㄱㄷ" hidden="1">{#N/A,#N/A,FALSE,"단축1";#N/A,#N/A,FALSE,"단축2";#N/A,#N/A,FALSE,"단축3";#N/A,#N/A,FALSE,"장축";#N/A,#N/A,FALSE,"4WD"}</definedName>
    <definedName name="ㅈㅂㄷ"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1"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2" hidden="1">{#N/A,#N/A,FALSE,"손익표지";#N/A,#N/A,FALSE,"손익계산";#N/A,#N/A,FALSE,"일반관리비";#N/A,#N/A,FALSE,"영업외수익";#N/A,#N/A,FALSE,"영업외비용";#N/A,#N/A,FALSE,"매출액";#N/A,#N/A,FALSE,"요약손익";#N/A,#N/A,FALSE,"요약대차";#N/A,#N/A,FALSE,"매출채권현황";#N/A,#N/A,FALSE,"매출채권명세"}</definedName>
    <definedName name="ㅈㅂㅂㅂㅂㅂㅂㅂㅂㅂㅂㅂ_3" hidden="1">{#N/A,#N/A,FALSE,"손익표지";#N/A,#N/A,FALSE,"손익계산";#N/A,#N/A,FALSE,"일반관리비";#N/A,#N/A,FALSE,"영업외수익";#N/A,#N/A,FALSE,"영업외비용";#N/A,#N/A,FALSE,"매출액";#N/A,#N/A,FALSE,"요약손익";#N/A,#N/A,FALSE,"요약대차";#N/A,#N/A,FALSE,"매출채권현황";#N/A,#N/A,FALSE,"매출채권명세"}</definedName>
    <definedName name="ㅈ뵫군ㄴㄱㄷ묘" hidden="1">{#N/A,#N/A,FALSE,"단축1";#N/A,#N/A,FALSE,"단축2";#N/A,#N/A,FALSE,"단축3";#N/A,#N/A,FALSE,"장축";#N/A,#N/A,FALSE,"4WD"}</definedName>
    <definedName name="ㅈㅅㄷ" hidden="1">{#N/A,#N/A,FALSE,"손익표지";#N/A,#N/A,FALSE,"손익계산";#N/A,#N/A,FALSE,"일반관리비";#N/A,#N/A,FALSE,"영업외수익";#N/A,#N/A,FALSE,"영업외비용";#N/A,#N/A,FALSE,"매출액";#N/A,#N/A,FALSE,"요약손익";#N/A,#N/A,FALSE,"요약대차";#N/A,#N/A,FALSE,"매출채권현황";#N/A,#N/A,FALSE,"매출채권명세"}</definedName>
    <definedName name="ㅈㅅㅎㄷㄱㅀ" hidden="1">{#N/A,#N/A,FALSE,"단축1";#N/A,#N/A,FALSE,"단축2";#N/A,#N/A,FALSE,"단축3";#N/A,#N/A,FALSE,"장축";#N/A,#N/A,FALSE,"4WD"}</definedName>
    <definedName name="ㅈㅇ" hidden="1">{#N/A,#N/A,FALSE,"거주자";#N/A,#N/A,FALSE,"증투F"}</definedName>
    <definedName name="ㅈㅇㅇㅇㅇㅇㅈ" localSheetId="0" hidden="1">{#N/A,#N/A,FALSE,"단축1";#N/A,#N/A,FALSE,"단축2";#N/A,#N/A,FALSE,"단축3";#N/A,#N/A,FALSE,"장축";#N/A,#N/A,FALSE,"4WD"}</definedName>
    <definedName name="ㅈㅇㅇㅇㅇㅇㅈ" localSheetId="1" hidden="1">{#N/A,#N/A,FALSE,"단축1";#N/A,#N/A,FALSE,"단축2";#N/A,#N/A,FALSE,"단축3";#N/A,#N/A,FALSE,"장축";#N/A,#N/A,FALSE,"4WD"}</definedName>
    <definedName name="ㅈㅇㅇㅇㅇㅇㅈ" hidden="1">{#N/A,#N/A,FALSE,"단축1";#N/A,#N/A,FALSE,"단축2";#N/A,#N/A,FALSE,"단축3";#N/A,#N/A,FALSE,"장축";#N/A,#N/A,FALSE,"4WD"}</definedName>
    <definedName name="ㅈㅈ" localSheetId="0" hidden="1">{#N/A,#N/A,FALSE,"96 3월물량표";#N/A,#N/A,FALSE,"96 4월물량표";#N/A,#N/A,FALSE,"96 5월물량표"}</definedName>
    <definedName name="ㅈㅈ" localSheetId="1" hidden="1">{#N/A,#N/A,FALSE,"96 3월물량표";#N/A,#N/A,FALSE,"96 4월물량표";#N/A,#N/A,FALSE,"96 5월물량표"}</definedName>
    <definedName name="ㅈㅈ" hidden="1">{#N/A,#N/A,FALSE,"정공"}</definedName>
    <definedName name="ㅈㅈ_1" hidden="1">{#N/A,"수불부",FALSE,"사급자재수불서";#N/A,"수불부",FALSE,"사급자재수불서"}</definedName>
    <definedName name="ㅈㅈ_2" hidden="1">{#N/A,"수불부",FALSE,"사급자재수불서";#N/A,"수불부",FALSE,"사급자재수불서"}</definedName>
    <definedName name="ㅈㅈ_3" hidden="1">{#N/A,"수불부",FALSE,"사급자재수불서";#N/A,"수불부",FALSE,"사급자재수불서"}</definedName>
    <definedName name="ㅈㅈㄷㄷ" hidden="1">{#N/A,#N/A,FALSE,"손익표지";#N/A,#N/A,FALSE,"손익계산";#N/A,#N/A,FALSE,"일반관리비";#N/A,#N/A,FALSE,"영업외수익";#N/A,#N/A,FALSE,"영업외비용";#N/A,#N/A,FALSE,"매출액";#N/A,#N/A,FALSE,"요약손익";#N/A,#N/A,FALSE,"요약대차";#N/A,#N/A,FALSE,"매출채권현황";#N/A,#N/A,FALSE,"매출채권명세"}</definedName>
    <definedName name="ㅈㅈㅂㅈㄷ" localSheetId="0" hidden="1">{#N/A,#N/A,FALSE,"단축1";#N/A,#N/A,FALSE,"단축2";#N/A,#N/A,FALSE,"단축3";#N/A,#N/A,FALSE,"장축";#N/A,#N/A,FALSE,"4WD"}</definedName>
    <definedName name="ㅈㅈㅂㅈㄷ" localSheetId="1" hidden="1">{#N/A,#N/A,FALSE,"단축1";#N/A,#N/A,FALSE,"단축2";#N/A,#N/A,FALSE,"단축3";#N/A,#N/A,FALSE,"장축";#N/A,#N/A,FALSE,"4WD"}</definedName>
    <definedName name="ㅈㅈㅂㅈㄷ" hidden="1">{#N/A,#N/A,FALSE,"단축1";#N/A,#N/A,FALSE,"단축2";#N/A,#N/A,FALSE,"단축3";#N/A,#N/A,FALSE,"장축";#N/A,#N/A,FALSE,"4WD"}</definedName>
    <definedName name="ㅈㅈㅅㅅㅅ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ㅈㅈㅈㄷㄷ" hidden="1">#REF!</definedName>
    <definedName name="ㅈㅈㅈㅈ" localSheetId="0" hidden="1">{#N/A,#N/A,FALSE,"단축1";#N/A,#N/A,FALSE,"단축2";#N/A,#N/A,FALSE,"단축3";#N/A,#N/A,FALSE,"장축";#N/A,#N/A,FALSE,"4WD"}</definedName>
    <definedName name="ㅈㅈㅈㅈ" localSheetId="1" hidden="1">{#N/A,#N/A,FALSE,"단축1";#N/A,#N/A,FALSE,"단축2";#N/A,#N/A,FALSE,"단축3";#N/A,#N/A,FALSE,"장축";#N/A,#N/A,FALSE,"4WD"}</definedName>
    <definedName name="ㅈㅈㅈㅈ" hidden="1">{#N/A,#N/A,FALSE,"단축1";#N/A,#N/A,FALSE,"단축2";#N/A,#N/A,FALSE,"단축3";#N/A,#N/A,FALSE,"장축";#N/A,#N/A,FALSE,"4WD"}</definedName>
    <definedName name="ㅈㅈㅈㅈㄱㄷㄱㄱㄱ444">#REF!</definedName>
    <definedName name="ㅈㅈㅈㅈㅈ" hidden="1">{#N/A,#N/A,FALSE,"손익표지";#N/A,#N/A,FALSE,"손익계산";#N/A,#N/A,FALSE,"일반관리비";#N/A,#N/A,FALSE,"영업외수익";#N/A,#N/A,FALSE,"영업외비용";#N/A,#N/A,FALSE,"매출액";#N/A,#N/A,FALSE,"요약손익";#N/A,#N/A,FALSE,"요약대차";#N/A,#N/A,FALSE,"매출채권현황";#N/A,#N/A,FALSE,"매출채권명세"}</definedName>
    <definedName name="ㅈㅈㅈㅈㅈㄷㅈㄷ" localSheetId="0" hidden="1">{#N/A,#N/A,FALSE,"단축1";#N/A,#N/A,FALSE,"단축2";#N/A,#N/A,FALSE,"단축3";#N/A,#N/A,FALSE,"장축";#N/A,#N/A,FALSE,"4WD"}</definedName>
    <definedName name="ㅈㅈㅈㅈㅈㄷㅈㄷ" localSheetId="1" hidden="1">{#N/A,#N/A,FALSE,"단축1";#N/A,#N/A,FALSE,"단축2";#N/A,#N/A,FALSE,"단축3";#N/A,#N/A,FALSE,"장축";#N/A,#N/A,FALSE,"4WD"}</definedName>
    <definedName name="ㅈㅈㅈㅈㅈㄷㅈㄷ" hidden="1">{#N/A,#N/A,FALSE,"단축1";#N/A,#N/A,FALSE,"단축2";#N/A,#N/A,FALSE,"단축3";#N/A,#N/A,FALSE,"장축";#N/A,#N/A,FALSE,"4WD"}</definedName>
    <definedName name="ㅈㅎㅈㄷ" hidden="1">[11]양식3!#REF!</definedName>
    <definedName name="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 hidden="1">{#N/A,#N/A,FALSE,"UNIT";#N/A,#N/A,FALSE,"UNIT";#N/A,#N/A,FALSE,"계정"}</definedName>
    <definedName name="자.." hidden="1">{#N/A,#N/A,FALSE,"UNIT";#N/A,#N/A,FALSE,"UNIT";#N/A,#N/A,FALSE,"계정"}</definedName>
    <definedName name="자.._1" hidden="1">{#N/A,#N/A,FALSE,"UNIT";#N/A,#N/A,FALSE,"UNIT";#N/A,#N/A,FALSE,"계정"}</definedName>
    <definedName name="자.._2" hidden="1">{#N/A,#N/A,FALSE,"UNIT";#N/A,#N/A,FALSE,"UNIT";#N/A,#N/A,FALSE,"계정"}</definedName>
    <definedName name="자.._3" hidden="1">{#N/A,#N/A,FALSE,"UNIT";#N/A,#N/A,FALSE,"UNIT";#N/A,#N/A,FALSE,"계정"}</definedName>
    <definedName name="자._1" hidden="1">{#N/A,#N/A,FALSE,"UNIT";#N/A,#N/A,FALSE,"UNIT";#N/A,#N/A,FALSE,"계정"}</definedName>
    <definedName name="자._2" hidden="1">{#N/A,#N/A,FALSE,"UNIT";#N/A,#N/A,FALSE,"UNIT";#N/A,#N/A,FALSE,"계정"}</definedName>
    <definedName name="자._3" hidden="1">{#N/A,#N/A,FALSE,"UNIT";#N/A,#N/A,FALSE,"UNIT";#N/A,#N/A,FALSE,"계정"}</definedName>
    <definedName name="자구2"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자구2"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자구계획">#REF!</definedName>
    <definedName name="자금계획" localSheetId="0" hidden="1">{"'7-2지역별'!$A$1:$R$44"}</definedName>
    <definedName name="자금계획" localSheetId="1" hidden="1">{"'7-2지역별'!$A$1:$R$44"}</definedName>
    <definedName name="자금계획" hidden="1">{"'7-2지역별'!$A$1:$R$44"}</definedName>
    <definedName name="자금수지_00"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자금수지_0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자기예금" hidden="1">5</definedName>
    <definedName name="자기자본" localSheetId="0">#REF!</definedName>
    <definedName name="자기자본">#REF!</definedName>
    <definedName name="자동화" hidden="1">{#N/A,#N/A,FALSE,"UNIT";#N/A,#N/A,FALSE,"UNIT";#N/A,#N/A,FALSE,"계정"}</definedName>
    <definedName name="자동화팀" hidden="1">{"'Sheet1'!$A$1:$H$36"}</definedName>
    <definedName name="자라" localSheetId="0" hidden="1">{#N/A,#N/A,FALSE,"단축1";#N/A,#N/A,FALSE,"단축2";#N/A,#N/A,FALSE,"단축3";#N/A,#N/A,FALSE,"장축";#N/A,#N/A,FALSE,"4WD"}</definedName>
    <definedName name="자라" localSheetId="1" hidden="1">{#N/A,#N/A,FALSE,"단축1";#N/A,#N/A,FALSE,"단축2";#N/A,#N/A,FALSE,"단축3";#N/A,#N/A,FALSE,"장축";#N/A,#N/A,FALSE,"4WD"}</definedName>
    <definedName name="자라" hidden="1">{#N/A,#N/A,FALSE,"단축1";#N/A,#N/A,FALSE,"단축2";#N/A,#N/A,FALSE,"단축3";#N/A,#N/A,FALSE,"장축";#N/A,#N/A,FALSE,"4WD"}</definedName>
    <definedName name="자료">#REF!</definedName>
    <definedName name="자료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자료료룔" localSheetId="0" hidden="1">{#N/A,#N/A,FALSE,"지침";#N/A,#N/A,FALSE,"환경분석";#N/A,#N/A,FALSE,"Sheet16"}</definedName>
    <definedName name="자료료룔" hidden="1">{#N/A,#N/A,FALSE,"지침";#N/A,#N/A,FALSE,"환경분석";#N/A,#N/A,FALSE,"Sheet16"}</definedName>
    <definedName name="자료정리" localSheetId="0" hidden="1">{#N/A,#N/A,FALSE,"단축1";#N/A,#N/A,FALSE,"단축2";#N/A,#N/A,FALSE,"단축3";#N/A,#N/A,FALSE,"장축";#N/A,#N/A,FALSE,"4WD"}</definedName>
    <definedName name="자료정리" localSheetId="1" hidden="1">{#N/A,#N/A,FALSE,"단축1";#N/A,#N/A,FALSE,"단축2";#N/A,#N/A,FALSE,"단축3";#N/A,#N/A,FALSE,"장축";#N/A,#N/A,FALSE,"4WD"}</definedName>
    <definedName name="자료정리" hidden="1">{#N/A,#N/A,FALSE,"단축1";#N/A,#N/A,FALSE,"단축2";#N/A,#N/A,FALSE,"단축3";#N/A,#N/A,FALSE,"장축";#N/A,#N/A,FALSE,"4WD"}</definedName>
    <definedName name="자리" hidden="1">{"'Sheet1'!$A$1:$H$36"}</definedName>
    <definedName name="자본금" hidden="1">{#N/A,#N/A,FALSE,"정공"}</definedName>
    <definedName name="자본반기" hidden="1">[177]시산표!#REF!</definedName>
    <definedName name="자본변동표" localSheetId="0">#REF!</definedName>
    <definedName name="자본변동표">#REF!</definedName>
    <definedName name="자본변동표2" localSheetId="0">#REF!</definedName>
    <definedName name="자본변동표2">#REF!</definedName>
    <definedName name="자본변동표3" hidden="1">{#N/A,#N/A,FALSE,"Aging Summary";#N/A,#N/A,FALSE,"Ratio Analysis";#N/A,#N/A,FALSE,"Test 120 Day Accts";#N/A,#N/A,FALSE,"Tickmarks"}</definedName>
    <definedName name="자본조정" localSheetId="0">[0]!BenotaPrn</definedName>
    <definedName name="자본조정">[0]!BenotaPrn</definedName>
    <definedName name="자산" hidden="1">{#N/A,#N/A,FALSE,"손익표지";#N/A,#N/A,FALSE,"손익계산";#N/A,#N/A,FALSE,"일반관리비";#N/A,#N/A,FALSE,"영업외수익";#N/A,#N/A,FALSE,"영업외비용";#N/A,#N/A,FALSE,"매출액";#N/A,#N/A,FALSE,"요약손익";#N/A,#N/A,FALSE,"요약대차";#N/A,#N/A,FALSE,"매출채권현황";#N/A,#N/A,FALSE,"매출채권명세"}</definedName>
    <definedName name="자산처분4차" localSheetId="0">[0]!BLCH</definedName>
    <definedName name="자산처분4차">[0]!BLCH</definedName>
    <definedName name="자산현황" hidden="1">{#N/A,#N/A,FALSE,"단축1";#N/A,#N/A,FALSE,"단축2";#N/A,#N/A,FALSE,"단축3";#N/A,#N/A,FALSE,"장축";#N/A,#N/A,FALSE,"4WD"}</definedName>
    <definedName name="자욱">#N/A</definedName>
    <definedName name="자유" localSheetId="0">#REF!</definedName>
    <definedName name="자유">#REF!</definedName>
    <definedName name="자잦" localSheetId="0" hidden="1">{#N/A,#N/A,FALSE,"단축1";#N/A,#N/A,FALSE,"단축2";#N/A,#N/A,FALSE,"단축3";#N/A,#N/A,FALSE,"장축";#N/A,#N/A,FALSE,"4WD"}</definedName>
    <definedName name="자잦" localSheetId="1" hidden="1">{#N/A,#N/A,FALSE,"단축1";#N/A,#N/A,FALSE,"단축2";#N/A,#N/A,FALSE,"단축3";#N/A,#N/A,FALSE,"장축";#N/A,#N/A,FALSE,"4WD"}</definedName>
    <definedName name="자잦" hidden="1">{#N/A,#N/A,FALSE,"단축1";#N/A,#N/A,FALSE,"단축2";#N/A,#N/A,FALSE,"단축3";#N/A,#N/A,FALSE,"장축";#N/A,#N/A,FALSE,"4WD"}</definedName>
    <definedName name="자재기준" localSheetId="0" hidden="1">{#N/A,#N/A,TRUE,"Y생산";#N/A,#N/A,TRUE,"Y판매";#N/A,#N/A,TRUE,"Y총물량";#N/A,#N/A,TRUE,"Y능력";#N/A,#N/A,TRUE,"YKD"}</definedName>
    <definedName name="자재기준" localSheetId="1" hidden="1">{#N/A,#N/A,TRUE,"Y생산";#N/A,#N/A,TRUE,"Y판매";#N/A,#N/A,TRUE,"Y총물량";#N/A,#N/A,TRUE,"Y능력";#N/A,#N/A,TRUE,"YKD"}</definedName>
    <definedName name="자재기준" hidden="1">{#N/A,#N/A,TRUE,"Y생산";#N/A,#N/A,TRUE,"Y판매";#N/A,#N/A,TRUE,"Y총물량";#N/A,#N/A,TRUE,"Y능력";#N/A,#N/A,TRUE,"YKD"}</definedName>
    <definedName name="자재요약" hidden="1">{#N/A,#N/A,FALSE,"현장 NCR 분석";#N/A,#N/A,FALSE,"현장품질감사";#N/A,#N/A,FALSE,"현장품질감사"}</definedName>
    <definedName name="자회사Total" localSheetId="0" hidden="1">{#N/A,#N/A,FALSE,"주요여수신";#N/A,#N/A,FALSE,"수신금리";#N/A,#N/A,FALSE,"대출금리";#N/A,#N/A,FALSE,"신규대출";#N/A,#N/A,FALSE,"총액대출"}</definedName>
    <definedName name="자회사Total" localSheetId="1" hidden="1">{#N/A,#N/A,FALSE,"주요여수신";#N/A,#N/A,FALSE,"수신금리";#N/A,#N/A,FALSE,"대출금리";#N/A,#N/A,FALSE,"신규대출";#N/A,#N/A,FALSE,"총액대출"}</definedName>
    <definedName name="자회사Total" hidden="1">{#N/A,#N/A,FALSE,"주요여수신";#N/A,#N/A,FALSE,"수신금리";#N/A,#N/A,FALSE,"대출금리";#N/A,#N/A,FALSE,"신규대출";#N/A,#N/A,FALSE,"총액대출"}</definedName>
    <definedName name="작성1" localSheetId="0"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작성1"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작성2" hidden="1">{#N/A,#N/A,FALSE,"기초2"}</definedName>
    <definedName name="작성개요" localSheetId="0">#REF!</definedName>
    <definedName name="작성개요">#REF!</definedName>
    <definedName name="작성기준"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작성기준"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작성조서" localSheetId="0" hidden="1">{#N/A,#N/A,FALSE,"BS";#N/A,#N/A,FALSE,"PL";#N/A,#N/A,FALSE,"처분";#N/A,#N/A,FALSE,"현금";#N/A,#N/A,FALSE,"매출";#N/A,#N/A,FALSE,"원가";#N/A,#N/A,FALSE,"경영"}</definedName>
    <definedName name="작성조서" hidden="1">{#N/A,#N/A,FALSE,"BS";#N/A,#N/A,FALSE,"PL";#N/A,#N/A,FALSE,"처분";#N/A,#N/A,FALSE,"현금";#N/A,#N/A,FALSE,"매출";#N/A,#N/A,FALSE,"원가";#N/A,#N/A,FALSE,"경영"}</definedName>
    <definedName name="작어비트" localSheetId="0" hidden="1">{"'표지'!$B$5"}</definedName>
    <definedName name="작어비트" hidden="1">{"'표지'!$B$5"}</definedName>
    <definedName name="작업2" hidden="1">{"'표지'!$B$5"}</definedName>
    <definedName name="작업시트" localSheetId="0" hidden="1">{"'표지'!$B$5"}</definedName>
    <definedName name="작업시트" hidden="1">{"'표지'!$B$5"}</definedName>
    <definedName name="작업장" hidden="1">{"'표지'!$B$5"}</definedName>
    <definedName name="작업중" localSheetId="0" hidden="1">{#N/A,#N/A,FALSE,"단축1";#N/A,#N/A,FALSE,"단축2";#N/A,#N/A,FALSE,"단축3";#N/A,#N/A,FALSE,"장축";#N/A,#N/A,FALSE,"4WD"}</definedName>
    <definedName name="작업중" localSheetId="1" hidden="1">{#N/A,#N/A,FALSE,"단축1";#N/A,#N/A,FALSE,"단축2";#N/A,#N/A,FALSE,"단축3";#N/A,#N/A,FALSE,"장축";#N/A,#N/A,FALSE,"4WD"}</definedName>
    <definedName name="작업중" hidden="1">{#N/A,#N/A,FALSE,"단축1";#N/A,#N/A,FALSE,"단축2";#N/A,#N/A,FALSE,"단축3";#N/A,#N/A,FALSE,"장축";#N/A,#N/A,FALSE,"4WD"}</definedName>
    <definedName name="작업환경개선서" hidden="1">{#N/A,#N/A,FALSE,"KMC최종회의(7월) 자료"}</definedName>
    <definedName name="잔다르크" hidden="1">{#N/A,#N/A,FALSE,"정공"}</definedName>
    <definedName name="잔액" hidden="1">#REF!</definedName>
    <definedName name="잔여사업비" localSheetId="0">#REF!</definedName>
    <definedName name="잔여사업비">#REF!</definedName>
    <definedName name="잔존문제점.2" hidden="1">{#N/A,#N/A,FALSE,"단축1";#N/A,#N/A,FALSE,"단축2";#N/A,#N/A,FALSE,"단축3";#N/A,#N/A,FALSE,"장축";#N/A,#N/A,FALSE,"4WD"}</definedName>
    <definedName name="잘났다" hidden="1">{#N/A,#N/A,FALSE,"Aging Summary";#N/A,#N/A,FALSE,"Ratio Analysis";#N/A,#N/A,FALSE,"Test 120 Day Accts";#N/A,#N/A,FALSE,"Tickmarks"}</definedName>
    <definedName name="잠정보고" localSheetId="0" hidden="1">{#N/A,#N/A,FALSE,"주요여수신";#N/A,#N/A,FALSE,"수신금리";#N/A,#N/A,FALSE,"대출금리";#N/A,#N/A,FALSE,"신규대출";#N/A,#N/A,FALSE,"총액대출"}</definedName>
    <definedName name="잠정보고" localSheetId="1" hidden="1">{#N/A,#N/A,FALSE,"주요여수신";#N/A,#N/A,FALSE,"수신금리";#N/A,#N/A,FALSE,"대출금리";#N/A,#N/A,FALSE,"신규대출";#N/A,#N/A,FALSE,"총액대출"}</definedName>
    <definedName name="잠정보고" hidden="1">{#N/A,#N/A,FALSE,"주요여수신";#N/A,#N/A,FALSE,"수신금리";#N/A,#N/A,FALSE,"대출금리";#N/A,#N/A,FALSE,"신규대출";#N/A,#N/A,FALSE,"총액대출"}</definedName>
    <definedName name="잡봉가" localSheetId="0" hidden="1">{#N/A,#N/A,FALSE,"단축1";#N/A,#N/A,FALSE,"단축2";#N/A,#N/A,FALSE,"단축3";#N/A,#N/A,FALSE,"장축";#N/A,#N/A,FALSE,"4WD"}</definedName>
    <definedName name="잡봉가" localSheetId="1" hidden="1">{#N/A,#N/A,FALSE,"단축1";#N/A,#N/A,FALSE,"단축2";#N/A,#N/A,FALSE,"단축3";#N/A,#N/A,FALSE,"장축";#N/A,#N/A,FALSE,"4WD"}</definedName>
    <definedName name="잡봉가" hidden="1">{#N/A,#N/A,FALSE,"단축1";#N/A,#N/A,FALSE,"단축2";#N/A,#N/A,FALSE,"단축3";#N/A,#N/A,FALSE,"장축";#N/A,#N/A,FALSE,"4WD"}</definedName>
    <definedName name="잡손실" hidden="1">{#N/A,#N/A,FALSE,"1.CRITERIA";#N/A,#N/A,FALSE,"2.IS";#N/A,#N/A,FALSE,"3.BS";#N/A,#N/A,FALSE,"4.PER PL";#N/A,#N/A,FALSE,"5.INVESTMENT";#N/A,#N/A,FALSE,"6.공문";#N/A,#N/A,FALSE,"7.netinvest"}</definedName>
    <definedName name="잡이익" hidden="1">{#N/A,#N/A,FALSE,"1.CRITERIA";#N/A,#N/A,FALSE,"2.IS";#N/A,#N/A,FALSE,"3.BS";#N/A,#N/A,FALSE,"4.PER PL";#N/A,#N/A,FALSE,"5.INVESTMENT";#N/A,#N/A,FALSE,"6.공문";#N/A,#N/A,FALSE,"7.netinvest"}</definedName>
    <definedName name="장" localSheetId="0" hidden="1">{#N/A,#N/A,FALSE,"단축1";#N/A,#N/A,FALSE,"단축2";#N/A,#N/A,FALSE,"단축3";#N/A,#N/A,FALSE,"장축";#N/A,#N/A,FALSE,"4WD"}</definedName>
    <definedName name="장" localSheetId="1" hidden="1">{#N/A,#N/A,FALSE,"단축1";#N/A,#N/A,FALSE,"단축2";#N/A,#N/A,FALSE,"단축3";#N/A,#N/A,FALSE,"장축";#N/A,#N/A,FALSE,"4WD"}</definedName>
    <definedName name="장" hidden="1">{#N/A,#N/A,FALSE,"단축1";#N/A,#N/A,FALSE,"단축2";#N/A,#N/A,FALSE,"단축3";#N/A,#N/A,FALSE,"장축";#N/A,#N/A,FALSE,"4WD"}</definedName>
    <definedName name="장VP" hidden="1">{#N/A,#N/A,FALSE,"UNIT";#N/A,#N/A,FALSE,"UNIT";#N/A,#N/A,FALSE,"계정"}</definedName>
    <definedName name="장VP_1" hidden="1">{#N/A,#N/A,FALSE,"UNIT";#N/A,#N/A,FALSE,"UNIT";#N/A,#N/A,FALSE,"계정"}</definedName>
    <definedName name="장VP_2" hidden="1">{#N/A,#N/A,FALSE,"UNIT";#N/A,#N/A,FALSE,"UNIT";#N/A,#N/A,FALSE,"계정"}</definedName>
    <definedName name="장VP_3" hidden="1">{#N/A,#N/A,FALSE,"UNIT";#N/A,#N/A,FALSE,"UNIT";#N/A,#N/A,FALSE,"계정"}</definedName>
    <definedName name="장갑오염"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장기">#REF!</definedName>
    <definedName name="장기금융상품" localSheetId="0" hidden="1">#REF!</definedName>
    <definedName name="장기금융상품" localSheetId="1" hidden="1">#REF!</definedName>
    <definedName name="장기금융상품" hidden="1">#REF!</definedName>
    <definedName name="장기미수">#REF!</definedName>
    <definedName name="장기미수금" hidden="1">{#N/A,#N/A,FALSE,"UNIT";#N/A,#N/A,FALSE,"UNIT";#N/A,#N/A,FALSE,"계정"}</definedName>
    <definedName name="장기생산성" localSheetId="0">#REF!</definedName>
    <definedName name="장기생산성">#REF!</definedName>
    <definedName name="장기예수금2" hidden="1">#REF!</definedName>
    <definedName name="장단점분석"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장단점분석"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장미경" hidden="1">{#N/A,#N/A,FALSE,"PHOTO5";#N/A,#N/A,FALSE,"ETCH5";#N/A,#N/A,FALSE,"DIFF5";#N/A,#N/A,FALSE,"CVD5";#N/A,#N/A,FALSE,"I5";#N/A,#N/A,FALSE,"METAL5";#N/A,#N/A,FALSE,"PHOTO6";#N/A,#N/A,FALSE,"ETCH6";#N/A,#N/A,FALSE,"DIFF6";#N/A,#N/A,FALSE,"CVD6";#N/A,#N/A,FALSE,"I6";#N/A,#N/A,FALSE,"METAL6"}</definedName>
    <definedName name="장민ㄹ" localSheetId="0" hidden="1">{#N/A,#N/A,FALSE,"단축1";#N/A,#N/A,FALSE,"단축2";#N/A,#N/A,FALSE,"단축3";#N/A,#N/A,FALSE,"장축";#N/A,#N/A,FALSE,"4WD"}</definedName>
    <definedName name="장민ㄹ" localSheetId="1" hidden="1">{#N/A,#N/A,FALSE,"단축1";#N/A,#N/A,FALSE,"단축2";#N/A,#N/A,FALSE,"단축3";#N/A,#N/A,FALSE,"장축";#N/A,#N/A,FALSE,"4WD"}</definedName>
    <definedName name="장민ㄹ" hidden="1">{#N/A,#N/A,FALSE,"단축1";#N/A,#N/A,FALSE,"단축2";#N/A,#N/A,FALSE,"단축3";#N/A,#N/A,FALSE,"장축";#N/A,#N/A,FALSE,"4WD"}</definedName>
    <definedName name="장부가액">#REF!</definedName>
    <definedName name="장부가액합계">#REF!</definedName>
    <definedName name="장부계산">[100]CJE!$Z$52:$AD$60</definedName>
    <definedName name="장비세부" hidden="1">#REF!</definedName>
    <definedName name="장비투자" hidden="1">#REF!</definedName>
    <definedName name="장치" hidden="1">{#N/A,#N/A,FALSE,"단축1";#N/A,#N/A,FALSE,"단축2";#N/A,#N/A,FALSE,"단축3";#N/A,#N/A,FALSE,"장축";#N/A,#N/A,FALSE,"4WD"}</definedName>
    <definedName name="장판계" hidden="1">{#N/A,#N/A,FALSE,"단축1";#N/A,#N/A,FALSE,"단축2";#N/A,#N/A,FALSE,"단축3";#N/A,#N/A,FALSE,"장축";#N/A,#N/A,FALSE,"4WD"}</definedName>
    <definedName name="장호철" localSheetId="0" hidden="1">{#N/A,#N/A,FALSE,"PART-1234-8-12-9(41)";#N/A,#N/A,FALSE,"PARTS-2(3)";#N/A,#N/A,FALSE,"VAN SYSTEM";#N/A,#N/A,FALSE,"PARTS-10(26)";#N/A,#N/A,FALSE,"PART-5-6-7-11(14)";#N/A,#N/A,FALSE,"PARTS-4(3)";#N/A,#N/A,FALSE,"PCLASS"}</definedName>
    <definedName name="장호철" hidden="1">{#N/A,#N/A,FALSE,"PART-1234-8-12-9(41)";#N/A,#N/A,FALSE,"PARTS-2(3)";#N/A,#N/A,FALSE,"VAN SYSTEM";#N/A,#N/A,FALSE,"PARTS-10(26)";#N/A,#N/A,FALSE,"PART-5-6-7-11(14)";#N/A,#N/A,FALSE,"PARTS-4(3)";#N/A,#N/A,FALSE,"PCLASS"}</definedName>
    <definedName name="재"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_1" hidden="1">{#N/A,#N/A,FALSE,"UNIT";#N/A,#N/A,FALSE,"UNIT";#N/A,#N/A,FALSE,"계정"}</definedName>
    <definedName name="재_2" hidden="1">{#N/A,#N/A,FALSE,"UNIT";#N/A,#N/A,FALSE,"UNIT";#N/A,#N/A,FALSE,"계정"}</definedName>
    <definedName name="재_3" hidden="1">{#N/A,#N/A,FALSE,"UNIT";#N/A,#N/A,FALSE,"UNIT";#N/A,#N/A,FALSE,"계정"}</definedName>
    <definedName name="재개발04" localSheetId="0" hidden="1">{#N/A,#N/A,FALSE,"지침";#N/A,#N/A,FALSE,"환경분석";#N/A,#N/A,FALSE,"Sheet16"}</definedName>
    <definedName name="재개발04" hidden="1">{#N/A,#N/A,FALSE,"지침";#N/A,#N/A,FALSE,"환경분석";#N/A,#N/A,FALSE,"Sheet16"}</definedName>
    <definedName name="재경" hidden="1">{#N/A,#N/A,FALSE,"UNIT";#N/A,#N/A,FALSE,"UNIT";#N/A,#N/A,FALSE,"계정"}</definedName>
    <definedName name="재고"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고관리" localSheetId="0" hidden="1">{#N/A,#N/A,TRUE,"Y생산";#N/A,#N/A,TRUE,"Y판매";#N/A,#N/A,TRUE,"Y총물량";#N/A,#N/A,TRUE,"Y능력";#N/A,#N/A,TRUE,"YKD"}</definedName>
    <definedName name="재고관리" localSheetId="1" hidden="1">{#N/A,#N/A,TRUE,"Y생산";#N/A,#N/A,TRUE,"Y판매";#N/A,#N/A,TRUE,"Y총물량";#N/A,#N/A,TRUE,"Y능력";#N/A,#N/A,TRUE,"YKD"}</definedName>
    <definedName name="재고관리" hidden="1">{#N/A,#N/A,TRUE,"Y생산";#N/A,#N/A,TRUE,"Y판매";#N/A,#N/A,TRUE,"Y총물량";#N/A,#N/A,TRUE,"Y능력";#N/A,#N/A,TRUE,"YKD"}</definedName>
    <definedName name="재고자산"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고자산수량"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공"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공포함" localSheetId="0" hidden="1">{#N/A,#N/A,FALSE,"Sheet5"}</definedName>
    <definedName name="재공포함" localSheetId="1" hidden="1">{#N/A,#N/A,FALSE,"Sheet5"}</definedName>
    <definedName name="재공포함" hidden="1">{#N/A,#N/A,FALSE,"Sheet5"}</definedName>
    <definedName name="재공품"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재도장비닐대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재료" localSheetId="0" hidden="1">{#N/A,#N/A,FALSE,"Sheet5"}</definedName>
    <definedName name="재료" localSheetId="1" hidden="1">{#N/A,#N/A,FALSE,"Sheet5"}</definedName>
    <definedName name="재료" hidden="1">{#N/A,#N/A,FALSE,"Sheet5"}</definedName>
    <definedName name="재료비" localSheetId="0" hidden="1">{#N/A,#N/A,TRUE,"일정"}</definedName>
    <definedName name="재료비" localSheetId="1" hidden="1">{#N/A,#N/A,TRUE,"일정"}</definedName>
    <definedName name="재료비" hidden="1">{#N/A,#N/A,TRUE,"일정"}</definedName>
    <definedName name="재료비2">#N/A</definedName>
    <definedName name="재료비단가대비표2" hidden="1">{"'Firr(선)'!$AS$1:$AY$62","'Firr(사)'!$AS$1:$AY$62","'Firr(회)'!$AS$1:$AY$62","'Firr(선)'!$L$1:$V$62","'Firr(사)'!$L$1:$V$62","'Firr(회)'!$L$1:$V$62"}</definedName>
    <definedName name="재료예산" localSheetId="0" hidden="1">{#N/A,#N/A,FALSE,"단축1";#N/A,#N/A,FALSE,"단축2";#N/A,#N/A,FALSE,"단축3";#N/A,#N/A,FALSE,"장축";#N/A,#N/A,FALSE,"4WD"}</definedName>
    <definedName name="재료예산" localSheetId="1" hidden="1">{#N/A,#N/A,FALSE,"단축1";#N/A,#N/A,FALSE,"단축2";#N/A,#N/A,FALSE,"단축3";#N/A,#N/A,FALSE,"장축";#N/A,#N/A,FALSE,"4WD"}</definedName>
    <definedName name="재료예산" hidden="1">{#N/A,#N/A,FALSE,"단축1";#N/A,#N/A,FALSE,"단축2";#N/A,#N/A,FALSE,"단축3";#N/A,#N/A,FALSE,"장축";#N/A,#N/A,FALSE,"4WD"}</definedName>
    <definedName name="재무" hidden="1">#REF!</definedName>
    <definedName name="재산관리비12월" hidden="1">{#N/A,#N/A,TRUE,"COFTOT"}</definedName>
    <definedName name="재작성" localSheetId="0" hidden="1">{#N/A,#N/A,FALSE,"ROW DATA"}</definedName>
    <definedName name="재작성" localSheetId="1" hidden="1">{#N/A,#N/A,FALSE,"ROW DATA"}</definedName>
    <definedName name="재작성" hidden="1">{#N/A,#N/A,FALSE,"ROW DATA"}</definedName>
    <definedName name="재할인대상" localSheetId="0" hidden="1">{#N/A,#N/A,FALSE,"주요여수신";#N/A,#N/A,FALSE,"수신금리";#N/A,#N/A,FALSE,"대출금리";#N/A,#N/A,FALSE,"신규대출";#N/A,#N/A,FALSE,"총액대출"}</definedName>
    <definedName name="재할인대상" localSheetId="1" hidden="1">{#N/A,#N/A,FALSE,"주요여수신";#N/A,#N/A,FALSE,"수신금리";#N/A,#N/A,FALSE,"대출금리";#N/A,#N/A,FALSE,"신규대출";#N/A,#N/A,FALSE,"총액대출"}</definedName>
    <definedName name="재할인대상" hidden="1">{#N/A,#N/A,FALSE,"주요여수신";#N/A,#N/A,FALSE,"수신금리";#N/A,#N/A,FALSE,"대출금리";#N/A,#N/A,FALSE,"신규대출";#N/A,#N/A,FALSE,"총액대출"}</definedName>
    <definedName name="쟈댜">#REF!</definedName>
    <definedName name="쟈쟈쟈쟈쟈쟈쟈쟈헤헿" hidden="1">[5]양식3!#REF!</definedName>
    <definedName name="쟈ㅜ" localSheetId="0" hidden="1">{#N/A,#N/A,FALSE,"신규dep";#N/A,#N/A,FALSE,"신규dep-금형상각후";#N/A,#N/A,FALSE,"신규dep-연구비상각후";#N/A,#N/A,FALSE,"신규dep-기계,공구상각후"}</definedName>
    <definedName name="쟈ㅜ" localSheetId="1" hidden="1">{#N/A,#N/A,FALSE,"신규dep";#N/A,#N/A,FALSE,"신규dep-금형상각후";#N/A,#N/A,FALSE,"신규dep-연구비상각후";#N/A,#N/A,FALSE,"신규dep-기계,공구상각후"}</definedName>
    <definedName name="쟈ㅜ" hidden="1">{#N/A,#N/A,FALSE,"신규dep";#N/A,#N/A,FALSE,"신규dep-금형상각후";#N/A,#N/A,FALSE,"신규dep-연구비상각후";#N/A,#N/A,FALSE,"신규dep-기계,공구상각후"}</definedName>
    <definedName name="저" localSheetId="0" hidden="1">{#N/A,#N/A,TRUE,"Y생산";#N/A,#N/A,TRUE,"Y판매";#N/A,#N/A,TRUE,"Y총물량";#N/A,#N/A,TRUE,"Y능력";#N/A,#N/A,TRUE,"YKD"}</definedName>
    <definedName name="저" localSheetId="1" hidden="1">{#N/A,#N/A,TRUE,"Y생산";#N/A,#N/A,TRUE,"Y판매";#N/A,#N/A,TRUE,"Y총물량";#N/A,#N/A,TRUE,"Y능력";#N/A,#N/A,TRUE,"YKD"}</definedName>
    <definedName name="저" hidden="1">{#N/A,#N/A,TRUE,"Y생산";#N/A,#N/A,TRUE,"Y판매";#N/A,#N/A,TRUE,"Y총물량";#N/A,#N/A,TRUE,"Y능력";#N/A,#N/A,TRUE,"YKD"}</definedName>
    <definedName name="저1" hidden="1">{#N/A,#N/A,FALSE,"정공"}</definedName>
    <definedName name="저2" hidden="1">{#N/A,#N/A,FALSE,"정공"}</definedName>
    <definedName name="저장" localSheetId="0" hidden="1">{#N/A,#N/A,FALSE,"Sheet5"}</definedName>
    <definedName name="저장" localSheetId="1" hidden="1">{#N/A,#N/A,FALSE,"Sheet5"}</definedName>
    <definedName name="저장" hidden="1">{#N/A,#N/A,FALSE,"Sheet5"}</definedName>
    <definedName name="저장1" localSheetId="0" hidden="1">{#N/A,#N/A,FALSE,"Sheet5"}</definedName>
    <definedName name="저장1" localSheetId="1" hidden="1">{#N/A,#N/A,FALSE,"Sheet5"}</definedName>
    <definedName name="저장1" hidden="1">{#N/A,#N/A,FALSE,"Sheet5"}</definedName>
    <definedName name="저장2" localSheetId="0" hidden="1">{#N/A,#N/A,FALSE,"Sheet5"}</definedName>
    <definedName name="저장2" localSheetId="1" hidden="1">{#N/A,#N/A,FALSE,"Sheet5"}</definedName>
    <definedName name="저장2" hidden="1">{#N/A,#N/A,FALSE,"Sheet5"}</definedName>
    <definedName name="저장품" hidden="1">{#N/A,#N/A,FALSE,"Aging Summary";#N/A,#N/A,FALSE,"Ratio Analysis";#N/A,#N/A,FALSE,"Test 120 Day Accts";#N/A,#N/A,FALSE,"Tickmarks"}</definedName>
    <definedName name="저장품수불" localSheetId="0" hidden="1">{#N/A,#N/A,FALSE,"Sheet5"}</definedName>
    <definedName name="저장품수불" localSheetId="1" hidden="1">{#N/A,#N/A,FALSE,"Sheet5"}</definedName>
    <definedName name="저장품수불" hidden="1">{#N/A,#N/A,FALSE,"Sheet5"}</definedName>
    <definedName name="저저" hidden="1">{#N/A,#N/A,FALSE,"UNIT";#N/A,#N/A,FALSE,"UNIT";#N/A,#N/A,FALSE,"계정"}</definedName>
    <definedName name="저저_1" hidden="1">{#N/A,#N/A,FALSE,"UNIT";#N/A,#N/A,FALSE,"UNIT";#N/A,#N/A,FALSE,"계정"}</definedName>
    <definedName name="저저_2" hidden="1">{#N/A,#N/A,FALSE,"UNIT";#N/A,#N/A,FALSE,"UNIT";#N/A,#N/A,FALSE,"계정"}</definedName>
    <definedName name="저저_3" hidden="1">{#N/A,#N/A,FALSE,"UNIT";#N/A,#N/A,FALSE,"UNIT";#N/A,#N/A,FALSE,"계정"}</definedName>
    <definedName name="전" localSheetId="0" hidden="1">{#N/A,#N/A,FALSE,"신규dep";#N/A,#N/A,FALSE,"신규dep-금형상각후";#N/A,#N/A,FALSE,"신규dep-연구비상각후";#N/A,#N/A,FALSE,"신규dep-기계,공구상각후"}</definedName>
    <definedName name="전" localSheetId="1" hidden="1">{#N/A,#N/A,FALSE,"신규dep";#N/A,#N/A,FALSE,"신규dep-금형상각후";#N/A,#N/A,FALSE,"신규dep-연구비상각후";#N/A,#N/A,FALSE,"신규dep-기계,공구상각후"}</definedName>
    <definedName name="전" hidden="1">{#N/A,#N/A,FALSE,"지침";#N/A,#N/A,FALSE,"환경분석";#N/A,#N/A,FALSE,"Sheet16"}</definedName>
    <definedName name="전2" hidden="1">{#N/A,#N/A,FALSE,"정공"}</definedName>
    <definedName name="전개계획" localSheetId="0" hidden="1">{#N/A,#N/A,FALSE,"단축1";#N/A,#N/A,FALSE,"단축2";#N/A,#N/A,FALSE,"단축3";#N/A,#N/A,FALSE,"장축";#N/A,#N/A,FALSE,"4WD"}</definedName>
    <definedName name="전개계획" localSheetId="1" hidden="1">{#N/A,#N/A,FALSE,"단축1";#N/A,#N/A,FALSE,"단축2";#N/A,#N/A,FALSE,"단축3";#N/A,#N/A,FALSE,"장축";#N/A,#N/A,FALSE,"4WD"}</definedName>
    <definedName name="전개계획" hidden="1">{#N/A,#N/A,FALSE,"단축1";#N/A,#N/A,FALSE,"단축2";#N/A,#N/A,FALSE,"단축3";#N/A,#N/A,FALSE,"장축";#N/A,#N/A,FALSE,"4WD"}</definedName>
    <definedName name="전개방안1" hidden="1">{#N/A,#N/A,FALSE,"단축1";#N/A,#N/A,FALSE,"단축2";#N/A,#N/A,FALSE,"단축3";#N/A,#N/A,FALSE,"장축";#N/A,#N/A,FALSE,"4WD"}</definedName>
    <definedName name="전개방안10" localSheetId="0" hidden="1">{#N/A,#N/A,FALSE,"단축1";#N/A,#N/A,FALSE,"단축2";#N/A,#N/A,FALSE,"단축3";#N/A,#N/A,FALSE,"장축";#N/A,#N/A,FALSE,"4WD"}</definedName>
    <definedName name="전개방안10" localSheetId="1" hidden="1">{#N/A,#N/A,FALSE,"단축1";#N/A,#N/A,FALSE,"단축2";#N/A,#N/A,FALSE,"단축3";#N/A,#N/A,FALSE,"장축";#N/A,#N/A,FALSE,"4WD"}</definedName>
    <definedName name="전개방안10" hidden="1">{#N/A,#N/A,FALSE,"단축1";#N/A,#N/A,FALSE,"단축2";#N/A,#N/A,FALSE,"단축3";#N/A,#N/A,FALSE,"장축";#N/A,#N/A,FALSE,"4WD"}</definedName>
    <definedName name="전개방안2" localSheetId="0" hidden="1">{#N/A,#N/A,FALSE,"단축1";#N/A,#N/A,FALSE,"단축2";#N/A,#N/A,FALSE,"단축3";#N/A,#N/A,FALSE,"장축";#N/A,#N/A,FALSE,"4WD"}</definedName>
    <definedName name="전개방안2" localSheetId="1" hidden="1">{#N/A,#N/A,FALSE,"단축1";#N/A,#N/A,FALSE,"단축2";#N/A,#N/A,FALSE,"단축3";#N/A,#N/A,FALSE,"장축";#N/A,#N/A,FALSE,"4WD"}</definedName>
    <definedName name="전개방안2" hidden="1">{#N/A,#N/A,FALSE,"단축1";#N/A,#N/A,FALSE,"단축2";#N/A,#N/A,FALSE,"단축3";#N/A,#N/A,FALSE,"장축";#N/A,#N/A,FALSE,"4WD"}</definedName>
    <definedName name="전개방안3" localSheetId="0" hidden="1">{#N/A,#N/A,FALSE,"단축1";#N/A,#N/A,FALSE,"단축2";#N/A,#N/A,FALSE,"단축3";#N/A,#N/A,FALSE,"장축";#N/A,#N/A,FALSE,"4WD"}</definedName>
    <definedName name="전개방안3" localSheetId="1" hidden="1">{#N/A,#N/A,FALSE,"단축1";#N/A,#N/A,FALSE,"단축2";#N/A,#N/A,FALSE,"단축3";#N/A,#N/A,FALSE,"장축";#N/A,#N/A,FALSE,"4WD"}</definedName>
    <definedName name="전개방안3" hidden="1">{#N/A,#N/A,FALSE,"단축1";#N/A,#N/A,FALSE,"단축2";#N/A,#N/A,FALSE,"단축3";#N/A,#N/A,FALSE,"장축";#N/A,#N/A,FALSE,"4WD"}</definedName>
    <definedName name="전개방안4" localSheetId="0" hidden="1">{#N/A,#N/A,FALSE,"단축1";#N/A,#N/A,FALSE,"단축2";#N/A,#N/A,FALSE,"단축3";#N/A,#N/A,FALSE,"장축";#N/A,#N/A,FALSE,"4WD"}</definedName>
    <definedName name="전개방안4" localSheetId="1" hidden="1">{#N/A,#N/A,FALSE,"단축1";#N/A,#N/A,FALSE,"단축2";#N/A,#N/A,FALSE,"단축3";#N/A,#N/A,FALSE,"장축";#N/A,#N/A,FALSE,"4WD"}</definedName>
    <definedName name="전개방안4" hidden="1">{#N/A,#N/A,FALSE,"단축1";#N/A,#N/A,FALSE,"단축2";#N/A,#N/A,FALSE,"단축3";#N/A,#N/A,FALSE,"장축";#N/A,#N/A,FALSE,"4WD"}</definedName>
    <definedName name="전개방안5" localSheetId="0" hidden="1">{#N/A,#N/A,FALSE,"단축1";#N/A,#N/A,FALSE,"단축2";#N/A,#N/A,FALSE,"단축3";#N/A,#N/A,FALSE,"장축";#N/A,#N/A,FALSE,"4WD"}</definedName>
    <definedName name="전개방안5" localSheetId="1" hidden="1">{#N/A,#N/A,FALSE,"단축1";#N/A,#N/A,FALSE,"단축2";#N/A,#N/A,FALSE,"단축3";#N/A,#N/A,FALSE,"장축";#N/A,#N/A,FALSE,"4WD"}</definedName>
    <definedName name="전개방안5" hidden="1">{#N/A,#N/A,FALSE,"단축1";#N/A,#N/A,FALSE,"단축2";#N/A,#N/A,FALSE,"단축3";#N/A,#N/A,FALSE,"장축";#N/A,#N/A,FALSE,"4WD"}</definedName>
    <definedName name="전공장간접" hidden="1">{#N/A,#N/A,TRUE,"Y생산";#N/A,#N/A,TRUE,"Y판매";#N/A,#N/A,TRUE,"Y총물량";#N/A,#N/A,TRUE,"Y능력";#N/A,#N/A,TRUE,"YKD"}</definedName>
    <definedName name="前功尽弃" localSheetId="0" hidden="1">{#N/A,#N/A,FALSE,"단축1";#N/A,#N/A,FALSE,"단축2";#N/A,#N/A,FALSE,"단축3";#N/A,#N/A,FALSE,"장축";#N/A,#N/A,FALSE,"4WD"}</definedName>
    <definedName name="前功尽弃" localSheetId="1" hidden="1">{#N/A,#N/A,FALSE,"단축1";#N/A,#N/A,FALSE,"단축2";#N/A,#N/A,FALSE,"단축3";#N/A,#N/A,FALSE,"장축";#N/A,#N/A,FALSE,"4WD"}</definedName>
    <definedName name="前功尽弃" hidden="1">{#N/A,#N/A,FALSE,"단축1";#N/A,#N/A,FALSE,"단축2";#N/A,#N/A,FALSE,"단축3";#N/A,#N/A,FALSE,"장축";#N/A,#N/A,FALSE,"4WD"}</definedName>
    <definedName name="전기계장" localSheetId="0">CAPEX!전기계장</definedName>
    <definedName name="전기계장">[0]!전기계장</definedName>
    <definedName name="전기오류" hidden="1">[178]LIST!#REF!</definedName>
    <definedName name="전라선" hidden="1">{#N/A,#N/A,FALSE,"현장 NCR 분석";#N/A,#N/A,FALSE,"현장품질감사";#N/A,#N/A,FALSE,"현장품질감사"}</definedName>
    <definedName name="전략">[110]배부전!$B$166</definedName>
    <definedName name="전략2" hidden="1">{#N/A,#N/A,FALSE,"정공"}</definedName>
    <definedName name="전략투" hidden="1">{#N/A,#N/A,FALSE,"정공"}</definedName>
    <definedName name="전력계" localSheetId="0" hidden="1">{#N/A,#N/A,FALSE,"정공"}</definedName>
    <definedName name="전력계" hidden="1">{#N/A,#N/A,FALSE,"정공"}</definedName>
    <definedName name="전망">#REF!</definedName>
    <definedName name="전부" localSheetId="0" hidden="1">{#N/A,#N/A,FALSE,"단축1";#N/A,#N/A,FALSE,"단축2";#N/A,#N/A,FALSE,"단축3";#N/A,#N/A,FALSE,"장축";#N/A,#N/A,FALSE,"4WD"}</definedName>
    <definedName name="전부" localSheetId="1" hidden="1">{#N/A,#N/A,FALSE,"단축1";#N/A,#N/A,FALSE,"단축2";#N/A,#N/A,FALSE,"단축3";#N/A,#N/A,FALSE,"장축";#N/A,#N/A,FALSE,"4WD"}</definedName>
    <definedName name="전부" hidden="1">{#N/A,#N/A,FALSE,"단축1";#N/A,#N/A,FALSE,"단축2";#N/A,#N/A,FALSE,"단축3";#N/A,#N/A,FALSE,"장축";#N/A,#N/A,FALSE,"4WD"}</definedName>
    <definedName name="전부PRINT" hidden="1">{#N/A,#N/A,FALSE,"단축1";#N/A,#N/A,FALSE,"단축2";#N/A,#N/A,FALSE,"단축3";#N/A,#N/A,FALSE,"장축";#N/A,#N/A,FALSE,"4WD"}</definedName>
    <definedName name="전사" localSheetId="0" hidden="1">{#N/A,#N/A,FALSE,"지침";#N/A,#N/A,FALSE,"환경분석";#N/A,#N/A,FALSE,"Sheet16"}</definedName>
    <definedName name="전사">#REF!</definedName>
    <definedName name="전산소모품예상구매" localSheetId="0" hidden="1">{"'1999소모품'!$F$10:$J$13","'1999소모품'!$A$1:$X$28"}</definedName>
    <definedName name="전산소모품예상구매" localSheetId="1" hidden="1">{"'1999소모품'!$F$10:$J$13","'1999소모품'!$A$1:$X$28"}</definedName>
    <definedName name="전산소모품예상구매" hidden="1">{"'1999소모품'!$F$10:$J$13","'1999소모품'!$A$1:$X$28"}</definedName>
    <definedName name="전산장비" hidden="1">{"'Sheet1'!$A$1:$H$36"}</definedName>
    <definedName name="전선재고" localSheetId="0">#REF!</definedName>
    <definedName name="전선재고">#REF!</definedName>
    <definedName name="전송자료" localSheetId="0" hidden="1">{#N/A,#N/A,FALSE,"지침";#N/A,#N/A,FALSE,"환경분석";#N/A,#N/A,FALSE,"Sheet16"}</definedName>
    <definedName name="전송자료" hidden="1">{#N/A,#N/A,FALSE,"지침";#N/A,#N/A,FALSE,"환경분석";#N/A,#N/A,FALSE,"Sheet16"}</definedName>
    <definedName name="전일조직도" hidden="1">#REF!</definedName>
    <definedName name="전입액" localSheetId="0">#REF!</definedName>
    <definedName name="전입액">#REF!</definedName>
    <definedName name="전자" localSheetId="0" hidden="1">{#N/A,#N/A,FALSE,"지침";#N/A,#N/A,FALSE,"환경분석";#N/A,#N/A,FALSE,"Sheet16"}</definedName>
    <definedName name="전자" hidden="1">{#N/A,#N/A,FALSE,"지침";#N/A,#N/A,FALSE,"환경분석";#N/A,#N/A,FALSE,"Sheet16"}</definedName>
    <definedName name="전자CF" localSheetId="0" hidden="1">{#N/A,#N/A,FALSE,"지침";#N/A,#N/A,FALSE,"환경분석";#N/A,#N/A,FALSE,"Sheet16"}</definedName>
    <definedName name="전자CF" hidden="1">{#N/A,#N/A,FALSE,"지침";#N/A,#N/A,FALSE,"환경분석";#N/A,#N/A,FALSE,"Sheet16"}</definedName>
    <definedName name="전자산">#N/A</definedName>
    <definedName name="전장1" hidden="1">{#N/A,#N/A,FALSE,"단축1";#N/A,#N/A,FALSE,"단축2";#N/A,#N/A,FALSE,"단축3";#N/A,#N/A,FALSE,"장축";#N/A,#N/A,FALSE,"4WD"}</definedName>
    <definedName name="전장설계" hidden="1">{#N/A,#N/A,FALSE,"불량현황";#N/A,#N/A,FALSE,"표면처리업체별";#N/A,#N/A,FALSE,"사양별";#N/A,#N/A,FALSE,"제작업체별";#N/A,#N/A,FALSE,"업체주소";#N/A,#N/A,FALSE,"장착부위";#N/A,#N/A,FALSE,"V-100표면현황 (2)"}</definedName>
    <definedName name="전전" localSheetId="0"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전전" hidden="1">{#N/A,#N/A,TRUE,"호부진";#N/A,#N/A,TRUE,"누계호부진";#N/A,#N/A,TRUE,"실적요약";#N/A,#N/A,TRUE,"매출내수";#N/A,#N/A,TRUE,"수출CBU";#N/A,#N/A,TRUE,"지역매출(1)";#N/A,#N/A,TRUE,"지역매출(2)";#N/A,#N/A,TRUE,"수출DEF";#N/A,#N/A,TRUE,"수출CKD";#N/A,#N/A,TRUE,"매출이익";#N/A,#N/A,TRUE,"판관비";#N/A,#N/A,TRUE,"영외비";#N/A,#N/A,TRUE,"경상이익";#N/A,#N/A,TRUE,"제조MWO";#N/A,#N/A,TRUE,"대당원가";#N/A,#N/A,TRUE,"제조MGT";#N/A,#N/A,TRUE,"노+경";#N/A,#N/A,TRUE,"손익실적";#N/A,#N/A,TRUE,"비용실적";#N/A,#N/A,TRUE,"직급인원";#N/A,#N/A,TRUE,"부서인력";#N/A,#N/A,TRUE,"인원변동내역";#N/A,#N/A,TRUE,"투자실적";#N/A,#N/A,TRUE,"재고";#N/A,#N/A,TRUE,"PRO-MIX"}</definedName>
    <definedName name="전제2" hidden="1">#REF!</definedName>
    <definedName name="전차종" localSheetId="0" hidden="1">{#N/A,#N/A,FALSE,"표지";#N/A,#N/A,FALSE,"전제";#N/A,#N/A,FALSE,"대당";#N/A,#N/A,FALSE,"가공비";#N/A,#N/A,FALSE,"재료비";#N/A,#N/A,FALSE,"손익"}</definedName>
    <definedName name="전차종" localSheetId="1" hidden="1">{#N/A,#N/A,FALSE,"표지";#N/A,#N/A,FALSE,"전제";#N/A,#N/A,FALSE,"대당";#N/A,#N/A,FALSE,"가공비";#N/A,#N/A,FALSE,"재료비";#N/A,#N/A,FALSE,"손익"}</definedName>
    <definedName name="전차종" hidden="1">{#N/A,#N/A,FALSE,"표지";#N/A,#N/A,FALSE,"전제";#N/A,#N/A,FALSE,"대당";#N/A,#N/A,FALSE,"가공비";#N/A,#N/A,FALSE,"재료비";#N/A,#N/A,FALSE,"손익"}</definedName>
    <definedName name="전착" hidden="1">{#N/A,#N/A,FALSE,"기초1"}</definedName>
    <definedName name="전체1" localSheetId="0" hidden="1">{#N/A,#N/A,FALSE,"단축1";#N/A,#N/A,FALSE,"단축2";#N/A,#N/A,FALSE,"단축3";#N/A,#N/A,FALSE,"장축";#N/A,#N/A,FALSE,"4WD"}</definedName>
    <definedName name="전체1" localSheetId="1" hidden="1">{#N/A,#N/A,FALSE,"단축1";#N/A,#N/A,FALSE,"단축2";#N/A,#N/A,FALSE,"단축3";#N/A,#N/A,FALSE,"장축";#N/A,#N/A,FALSE,"4WD"}</definedName>
    <definedName name="전체1" hidden="1">{#N/A,#N/A,FALSE,"단축1";#N/A,#N/A,FALSE,"단축2";#N/A,#N/A,FALSE,"단축3";#N/A,#N/A,FALSE,"장축";#N/A,#N/A,FALSE,"4WD"}</definedName>
    <definedName name="전체2" localSheetId="0" hidden="1">{#N/A,#N/A,FALSE,"단축1";#N/A,#N/A,FALSE,"단축2";#N/A,#N/A,FALSE,"단축3";#N/A,#N/A,FALSE,"장축";#N/A,#N/A,FALSE,"4WD"}</definedName>
    <definedName name="전체2" localSheetId="1" hidden="1">{#N/A,#N/A,FALSE,"단축1";#N/A,#N/A,FALSE,"단축2";#N/A,#N/A,FALSE,"단축3";#N/A,#N/A,FALSE,"장축";#N/A,#N/A,FALSE,"4WD"}</definedName>
    <definedName name="전체2" hidden="1">{#N/A,#N/A,FALSE,"단축1";#N/A,#N/A,FALSE,"단축2";#N/A,#N/A,FALSE,"단축3";#N/A,#N/A,FALSE,"장축";#N/A,#N/A,FALSE,"4WD"}</definedName>
    <definedName name="전체범위">#REF!</definedName>
    <definedName name="전체종합2" localSheetId="0" hidden="1">{#N/A,#N/A,FALSE,"단축1";#N/A,#N/A,FALSE,"단축2";#N/A,#N/A,FALSE,"단축3";#N/A,#N/A,FALSE,"장축";#N/A,#N/A,FALSE,"4WD"}</definedName>
    <definedName name="전체종합2" localSheetId="1" hidden="1">{#N/A,#N/A,FALSE,"단축1";#N/A,#N/A,FALSE,"단축2";#N/A,#N/A,FALSE,"단축3";#N/A,#N/A,FALSE,"장축";#N/A,#N/A,FALSE,"4WD"}</definedName>
    <definedName name="전체종합2" hidden="1">{#N/A,#N/A,FALSE,"단축1";#N/A,#N/A,FALSE,"단축2";#N/A,#N/A,FALSE,"단축3";#N/A,#N/A,FALSE,"장축";#N/A,#N/A,FALSE,"4WD"}</definedName>
    <definedName name="전체종합L">#REF!</definedName>
    <definedName name="전체현황" localSheetId="0" hidden="1">{#N/A,#N/A,FALSE,"단축1";#N/A,#N/A,FALSE,"단축2";#N/A,#N/A,FALSE,"단축3";#N/A,#N/A,FALSE,"장축";#N/A,#N/A,FALSE,"4WD"}</definedName>
    <definedName name="전체현황" localSheetId="1" hidden="1">{#N/A,#N/A,FALSE,"단축1";#N/A,#N/A,FALSE,"단축2";#N/A,#N/A,FALSE,"단축3";#N/A,#N/A,FALSE,"장축";#N/A,#N/A,FALSE,"4WD"}</definedName>
    <definedName name="전체현황" hidden="1">{#N/A,#N/A,FALSE,"단축1";#N/A,#N/A,FALSE,"단축2";#N/A,#N/A,FALSE,"단축3";#N/A,#N/A,FALSE,"장축";#N/A,#N/A,FALSE,"4WD"}</definedName>
    <definedName name="전표수거비" hidden="1">{#N/A,#N/A,FALSE,"계약직(여)"}</definedName>
    <definedName name="전화" hidden="1">{"'매출'!$A$1:$I$22"}</definedName>
    <definedName name="전화번호" hidden="1">{"'Sheet1'!$A$1:$H$36"}</definedName>
    <definedName name="전환사채" hidden="1">{"'4월수지'!$A$1:$AE$45"}</definedName>
    <definedName name="전후분석" localSheetId="0" hidden="1">{#N/A,#N/A,FALSE,"단축1";#N/A,#N/A,FALSE,"단축2";#N/A,#N/A,FALSE,"단축3";#N/A,#N/A,FALSE,"장축";#N/A,#N/A,FALSE,"4WD"}</definedName>
    <definedName name="전후분석" localSheetId="1" hidden="1">{#N/A,#N/A,FALSE,"단축1";#N/A,#N/A,FALSE,"단축2";#N/A,#N/A,FALSE,"단축3";#N/A,#N/A,FALSE,"장축";#N/A,#N/A,FALSE,"4WD"}</definedName>
    <definedName name="전후분석" hidden="1">{#N/A,#N/A,FALSE,"단축1";#N/A,#N/A,FALSE,"단축2";#N/A,#N/A,FALSE,"단축3";#N/A,#N/A,FALSE,"장축";#N/A,#N/A,FALSE,"4WD"}</definedName>
    <definedName name="전후분석2" localSheetId="0" hidden="1">{#N/A,#N/A,FALSE,"단축1";#N/A,#N/A,FALSE,"단축2";#N/A,#N/A,FALSE,"단축3";#N/A,#N/A,FALSE,"장축";#N/A,#N/A,FALSE,"4WD"}</definedName>
    <definedName name="전후분석2" localSheetId="1" hidden="1">{#N/A,#N/A,FALSE,"단축1";#N/A,#N/A,FALSE,"단축2";#N/A,#N/A,FALSE,"단축3";#N/A,#N/A,FALSE,"장축";#N/A,#N/A,FALSE,"4WD"}</definedName>
    <definedName name="전후분석2" hidden="1">{#N/A,#N/A,FALSE,"단축1";#N/A,#N/A,FALSE,"단축2";#N/A,#N/A,FALSE,"단축3";#N/A,#N/A,FALSE,"장축";#N/A,#N/A,FALSE,"4WD"}</definedName>
    <definedName name="전후분석을" localSheetId="0" hidden="1">{#N/A,#N/A,FALSE,"단축1";#N/A,#N/A,FALSE,"단축2";#N/A,#N/A,FALSE,"단축3";#N/A,#N/A,FALSE,"장축";#N/A,#N/A,FALSE,"4WD"}</definedName>
    <definedName name="전후분석을" localSheetId="1" hidden="1">{#N/A,#N/A,FALSE,"단축1";#N/A,#N/A,FALSE,"단축2";#N/A,#N/A,FALSE,"단축3";#N/A,#N/A,FALSE,"장축";#N/A,#N/A,FALSE,"4WD"}</definedName>
    <definedName name="전후분석을" hidden="1">{#N/A,#N/A,FALSE,"단축1";#N/A,#N/A,FALSE,"단축2";#N/A,#N/A,FALSE,"단축3";#N/A,#N/A,FALSE,"장축";#N/A,#N/A,FALSE,"4WD"}</definedName>
    <definedName name="절감" localSheetId="0" hidden="1">{#N/A,#N/A,FALSE,"단축1";#N/A,#N/A,FALSE,"단축2";#N/A,#N/A,FALSE,"단축3";#N/A,#N/A,FALSE,"장축";#N/A,#N/A,FALSE,"4WD"}</definedName>
    <definedName name="절감" localSheetId="1" hidden="1">{#N/A,#N/A,FALSE,"단축1";#N/A,#N/A,FALSE,"단축2";#N/A,#N/A,FALSE,"단축3";#N/A,#N/A,FALSE,"장축";#N/A,#N/A,FALSE,"4WD"}</definedName>
    <definedName name="절감" hidden="1">{#N/A,#N/A,FALSE,"단축1";#N/A,#N/A,FALSE,"단축2";#N/A,#N/A,FALSE,"단축3";#N/A,#N/A,FALSE,"장축";#N/A,#N/A,FALSE,"4WD"}</definedName>
    <definedName name="절감2" hidden="1">{#N/A,#N/A,FALSE,"손익표지";#N/A,#N/A,FALSE,"손익계산";#N/A,#N/A,FALSE,"일반관리비";#N/A,#N/A,FALSE,"영업외수익";#N/A,#N/A,FALSE,"영업외비용";#N/A,#N/A,FALSE,"매출액";#N/A,#N/A,FALSE,"요약손익";#N/A,#N/A,FALSE,"요약대차";#N/A,#N/A,FALSE,"매출채권현황";#N/A,#N/A,FALSE,"매출채권명세"}</definedName>
    <definedName name="절감계산2" localSheetId="0" hidden="1">{#N/A,#N/A,FALSE,"단축1";#N/A,#N/A,FALSE,"단축2";#N/A,#N/A,FALSE,"단축3";#N/A,#N/A,FALSE,"장축";#N/A,#N/A,FALSE,"4WD"}</definedName>
    <definedName name="절감계산2" localSheetId="1" hidden="1">{#N/A,#N/A,FALSE,"단축1";#N/A,#N/A,FALSE,"단축2";#N/A,#N/A,FALSE,"단축3";#N/A,#N/A,FALSE,"장축";#N/A,#N/A,FALSE,"4WD"}</definedName>
    <definedName name="절감계산2" hidden="1">{#N/A,#N/A,FALSE,"단축1";#N/A,#N/A,FALSE,"단축2";#N/A,#N/A,FALSE,"단축3";#N/A,#N/A,FALSE,"장축";#N/A,#N/A,FALSE,"4WD"}</definedName>
    <definedName name="절감내역" hidden="1">{#N/A,#N/A,FALSE,"인원";#N/A,#N/A,FALSE,"비용2";#N/A,#N/A,FALSE,"비용1";#N/A,#N/A,FALSE,"비용";#N/A,#N/A,FALSE,"보증2";#N/A,#N/A,FALSE,"보증1";#N/A,#N/A,FALSE,"보증";#N/A,#N/A,FALSE,"손익1";#N/A,#N/A,FALSE,"손익";#N/A,#N/A,FALSE,"부서별매출";#N/A,#N/A,FALSE,"매출"}</definedName>
    <definedName name="절감내역상세" hidden="1">{#N/A,#N/A,FALSE,"정공"}</definedName>
    <definedName name="절감반기계획對실적" hidden="1">{#N/A,#N/A,FALSE,"정공"}</definedName>
    <definedName name="절대일정" hidden="1">{#N/A,#N/A,FALSE,"신규dep";#N/A,#N/A,FALSE,"신규dep-금형상각후";#N/A,#N/A,FALSE,"신규dep-연구비상각후";#N/A,#N/A,FALSE,"신규dep-기계,공구상각후"}</definedName>
    <definedName name="절대일정3" hidden="1">{#N/A,#N/A,FALSE,"신규dep";#N/A,#N/A,FALSE,"신규dep-금형상각후";#N/A,#N/A,FALSE,"신규dep-연구비상각후";#N/A,#N/A,FALSE,"신규dep-기계,공구상각후"}</definedName>
    <definedName name="점호" localSheetId="0" hidden="1">{#N/A,#N/A,FALSE,"단축1";#N/A,#N/A,FALSE,"단축2";#N/A,#N/A,FALSE,"단축3";#N/A,#N/A,FALSE,"장축";#N/A,#N/A,FALSE,"4WD"}</definedName>
    <definedName name="점호" localSheetId="1" hidden="1">{#N/A,#N/A,FALSE,"단축1";#N/A,#N/A,FALSE,"단축2";#N/A,#N/A,FALSE,"단축3";#N/A,#N/A,FALSE,"장축";#N/A,#N/A,FALSE,"4WD"}</definedName>
    <definedName name="점호" hidden="1">{#N/A,#N/A,FALSE,"단축1";#N/A,#N/A,FALSE,"단축2";#N/A,#N/A,FALSE,"단축3";#N/A,#N/A,FALSE,"장축";#N/A,#N/A,FALSE,"4WD"}</definedName>
    <definedName name="접대비" localSheetId="0"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접대비"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접속" hidden="1">{#N/A,#N/A,FALSE,"2~8번"}</definedName>
    <definedName name="접손익" hidden="1">#REF!</definedName>
    <definedName name="정" localSheetId="0" hidden="1">{#N/A,#N/A,FALSE,"단축1";#N/A,#N/A,FALSE,"단축2";#N/A,#N/A,FALSE,"단축3";#N/A,#N/A,FALSE,"장축";#N/A,#N/A,FALSE,"4WD"}</definedName>
    <definedName name="정" localSheetId="1" hidden="1">{#N/A,#N/A,FALSE,"단축1";#N/A,#N/A,FALSE,"단축2";#N/A,#N/A,FALSE,"단축3";#N/A,#N/A,FALSE,"장축";#N/A,#N/A,FALSE,"4WD"}</definedName>
    <definedName name="정" hidden="1">{#N/A,#N/A,FALSE,"단축1";#N/A,#N/A,FALSE,"단축2";#N/A,#N/A,FALSE,"단축3";#N/A,#N/A,FALSE,"장축";#N/A,#N/A,FALSE,"4WD"}</definedName>
    <definedName name="正" localSheetId="0" hidden="1">{#N/A,#N/A,FALSE,"단축1";#N/A,#N/A,FALSE,"단축2";#N/A,#N/A,FALSE,"단축3";#N/A,#N/A,FALSE,"장축";#N/A,#N/A,FALSE,"4WD"}</definedName>
    <definedName name="正" localSheetId="1" hidden="1">{#N/A,#N/A,FALSE,"단축1";#N/A,#N/A,FALSE,"단축2";#N/A,#N/A,FALSE,"단축3";#N/A,#N/A,FALSE,"장축";#N/A,#N/A,FALSE,"4WD"}</definedName>
    <definedName name="正" hidden="1">{#N/A,#N/A,FALSE,"단축1";#N/A,#N/A,FALSE,"단축2";#N/A,#N/A,FALSE,"단축3";#N/A,#N/A,FALSE,"장축";#N/A,#N/A,FALSE,"4WD"}</definedName>
    <definedName name="정_1" hidden="1">{#N/A,#N/A,FALSE,"UNIT";#N/A,#N/A,FALSE,"UNIT";#N/A,#N/A,FALSE,"계정"}</definedName>
    <definedName name="정_2" hidden="1">{#N/A,#N/A,FALSE,"UNIT";#N/A,#N/A,FALSE,"UNIT";#N/A,#N/A,FALSE,"계정"}</definedName>
    <definedName name="정_3" hidden="1">{#N/A,#N/A,FALSE,"UNIT";#N/A,#N/A,FALSE,"UNIT";#N/A,#N/A,FALSE,"계정"}</definedName>
    <definedName name="정곤" localSheetId="0" hidden="1">{#N/A,#N/A,FALSE,"단축1";#N/A,#N/A,FALSE,"단축2";#N/A,#N/A,FALSE,"단축3";#N/A,#N/A,FALSE,"장축";#N/A,#N/A,FALSE,"4WD"}</definedName>
    <definedName name="정곤" localSheetId="1" hidden="1">{#N/A,#N/A,FALSE,"단축1";#N/A,#N/A,FALSE,"단축2";#N/A,#N/A,FALSE,"단축3";#N/A,#N/A,FALSE,"장축";#N/A,#N/A,FALSE,"4WD"}</definedName>
    <definedName name="정곤" hidden="1">{#N/A,#N/A,FALSE,"단축1";#N/A,#N/A,FALSE,"단축2";#N/A,#N/A,FALSE,"단축3";#N/A,#N/A,FALSE,"장축";#N/A,#N/A,FALSE,"4WD"}</definedName>
    <definedName name="정규직"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정규직"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정기적금" localSheetId="0" hidden="1">{#N/A,#N/A,FALSE,"주요여수신";#N/A,#N/A,FALSE,"수신금리";#N/A,#N/A,FALSE,"대출금리";#N/A,#N/A,FALSE,"신규대출";#N/A,#N/A,FALSE,"총액대출"}</definedName>
    <definedName name="정기적금" localSheetId="1" hidden="1">{#N/A,#N/A,FALSE,"주요여수신";#N/A,#N/A,FALSE,"수신금리";#N/A,#N/A,FALSE,"대출금리";#N/A,#N/A,FALSE,"신규대출";#N/A,#N/A,FALSE,"총액대출"}</definedName>
    <definedName name="정기적금" hidden="1">{#N/A,#N/A,FALSE,"주요여수신";#N/A,#N/A,FALSE,"수신금리";#N/A,#N/A,FALSE,"대출금리";#N/A,#N/A,FALSE,"신규대출";#N/A,#N/A,FALSE,"총액대출"}</definedName>
    <definedName name="정리" localSheetId="0" hidden="1">{#N/A,#N/A,FALSE,"채권채무";#N/A,#N/A,FALSE,"control sheet"}</definedName>
    <definedName name="정리" hidden="1">{#N/A,#N/A,FALSE,"채권채무";#N/A,#N/A,FALSE,"control sheet"}</definedName>
    <definedName name="정문" hidden="1">{#N/A,#N/A,FALSE,"UNIT";#N/A,#N/A,FALSE,"UNIT";#N/A,#N/A,FALSE,"계정"}</definedName>
    <definedName name="정문_1" hidden="1">{#N/A,#N/A,FALSE,"UNIT";#N/A,#N/A,FALSE,"UNIT";#N/A,#N/A,FALSE,"계정"}</definedName>
    <definedName name="정문_2" hidden="1">{#N/A,#N/A,FALSE,"UNIT";#N/A,#N/A,FALSE,"UNIT";#N/A,#N/A,FALSE,"계정"}</definedName>
    <definedName name="정문_3" hidden="1">{#N/A,#N/A,FALSE,"UNIT";#N/A,#N/A,FALSE,"UNIT";#N/A,#N/A,FALSE,"계정"}</definedName>
    <definedName name="정문식" hidden="1">{#N/A,#N/A,FALSE,"UNIT";#N/A,#N/A,FALSE,"UNIT";#N/A,#N/A,FALSE,"계정"}</definedName>
    <definedName name="정문식_1" hidden="1">{#N/A,#N/A,FALSE,"UNIT";#N/A,#N/A,FALSE,"UNIT";#N/A,#N/A,FALSE,"계정"}</definedName>
    <definedName name="정문식_2" hidden="1">{#N/A,#N/A,FALSE,"UNIT";#N/A,#N/A,FALSE,"UNIT";#N/A,#N/A,FALSE,"계정"}</definedName>
    <definedName name="정문식_3" hidden="1">{#N/A,#N/A,FALSE,"UNIT";#N/A,#N/A,FALSE,"UNIT";#N/A,#N/A,FALSE,"계정"}</definedName>
    <definedName name="정미아" localSheetId="0" hidden="1">{#N/A,#N/A,FALSE,"BS";#N/A,#N/A,FALSE,"PL";#N/A,#N/A,FALSE,"처분";#N/A,#N/A,FALSE,"현금";#N/A,#N/A,FALSE,"매출";#N/A,#N/A,FALSE,"원가";#N/A,#N/A,FALSE,"경영"}</definedName>
    <definedName name="정미아" hidden="1">{#N/A,#N/A,FALSE,"BS";#N/A,#N/A,FALSE,"PL";#N/A,#N/A,FALSE,"처분";#N/A,#N/A,FALSE,"현금";#N/A,#N/A,FALSE,"매출";#N/A,#N/A,FALSE,"원가";#N/A,#N/A,FALSE,"경영"}</definedName>
    <definedName name="정민수" hidden="1">{#N/A,#N/A,TRUE,"Y생산";#N/A,#N/A,TRUE,"Y판매";#N/A,#N/A,TRUE,"Y총물량";#N/A,#N/A,TRUE,"Y능력";#N/A,#N/A,TRUE,"YKD"}</definedName>
    <definedName name="정밀기기사업" hidden="1">{#N/A,#N/A,FALSE,"UNIT";#N/A,#N/A,FALSE,"UNIT";#N/A,#N/A,FALSE,"계정"}</definedName>
    <definedName name="정보기술1" hidden="1">{"'표지'!$B$5"}</definedName>
    <definedName name="정봉용" hidden="1">{#N/A,#N/A,FALSE,"손익표지";#N/A,#N/A,FALSE,"손익계산";#N/A,#N/A,FALSE,"일반관리비";#N/A,#N/A,FALSE,"영업외수익";#N/A,#N/A,FALSE,"영업외비용";#N/A,#N/A,FALSE,"매출액";#N/A,#N/A,FALSE,"요약손익";#N/A,#N/A,FALSE,"요약대차";#N/A,#N/A,FALSE,"매출채권현황";#N/A,#N/A,FALSE,"매출채권명세"}</definedName>
    <definedName name="정부투자" hidden="1">{"'표지'!$B$5"}</definedName>
    <definedName name="정비" hidden="1">{#N/A,#N/A,FALSE,"인원";#N/A,#N/A,FALSE,"비용2";#N/A,#N/A,FALSE,"비용1";#N/A,#N/A,FALSE,"비용";#N/A,#N/A,FALSE,"보증2";#N/A,#N/A,FALSE,"보증1";#N/A,#N/A,FALSE,"보증";#N/A,#N/A,FALSE,"손익1";#N/A,#N/A,FALSE,"손익";#N/A,#N/A,FALSE,"부서별매출";#N/A,#N/A,FALSE,"매출"}</definedName>
    <definedName name="정비대수" localSheetId="0" hidden="1">{#N/A,#N/A,FALSE,"인원";#N/A,#N/A,FALSE,"비용2";#N/A,#N/A,FALSE,"비용1";#N/A,#N/A,FALSE,"비용";#N/A,#N/A,FALSE,"보증2";#N/A,#N/A,FALSE,"보증1";#N/A,#N/A,FALSE,"보증";#N/A,#N/A,FALSE,"손익1";#N/A,#N/A,FALSE,"손익";#N/A,#N/A,FALSE,"부서별매출";#N/A,#N/A,FALSE,"매출"}</definedName>
    <definedName name="정비대수" localSheetId="1" hidden="1">{#N/A,#N/A,FALSE,"인원";#N/A,#N/A,FALSE,"비용2";#N/A,#N/A,FALSE,"비용1";#N/A,#N/A,FALSE,"비용";#N/A,#N/A,FALSE,"보증2";#N/A,#N/A,FALSE,"보증1";#N/A,#N/A,FALSE,"보증";#N/A,#N/A,FALSE,"손익1";#N/A,#N/A,FALSE,"손익";#N/A,#N/A,FALSE,"부서별매출";#N/A,#N/A,FALSE,"매출"}</definedName>
    <definedName name="정비대수" hidden="1">{#N/A,#N/A,FALSE,"인원";#N/A,#N/A,FALSE,"비용2";#N/A,#N/A,FALSE,"비용1";#N/A,#N/A,FALSE,"비용";#N/A,#N/A,FALSE,"보증2";#N/A,#N/A,FALSE,"보증1";#N/A,#N/A,FALSE,"보증";#N/A,#N/A,FALSE,"손익1";#N/A,#N/A,FALSE,"손익";#N/A,#N/A,FALSE,"부서별매출";#N/A,#N/A,FALSE,"매출"}</definedName>
    <definedName name="정비부품" hidden="1">{#N/A,#N/A,FALSE,"인원";#N/A,#N/A,FALSE,"비용2";#N/A,#N/A,FALSE,"비용1";#N/A,#N/A,FALSE,"비용";#N/A,#N/A,FALSE,"보증2";#N/A,#N/A,FALSE,"보증1";#N/A,#N/A,FALSE,"보증";#N/A,#N/A,FALSE,"손익1";#N/A,#N/A,FALSE,"손익";#N/A,#N/A,FALSE,"부서별매출";#N/A,#N/A,FALSE,"매출"}</definedName>
    <definedName name="정산표" localSheetId="0" hidden="1">{#N/A,#N/A,FALSE,"BS";#N/A,#N/A,FALSE,"PL";#N/A,#N/A,FALSE,"처분";#N/A,#N/A,FALSE,"현금";#N/A,#N/A,FALSE,"매출";#N/A,#N/A,FALSE,"원가";#N/A,#N/A,FALSE,"경영"}</definedName>
    <definedName name="정산표" localSheetId="1" hidden="1">{#N/A,#N/A,FALSE,"BS";#N/A,#N/A,FALSE,"PL";#N/A,#N/A,FALSE,"처분";#N/A,#N/A,FALSE,"현금";#N/A,#N/A,FALSE,"매출";#N/A,#N/A,FALSE,"원가";#N/A,#N/A,FALSE,"경영"}</definedName>
    <definedName name="정산표" hidden="1">{#N/A,#N/A,FALSE,"BS";#N/A,#N/A,FALSE,"PL";#N/A,#N/A,FALSE,"처분";#N/A,#N/A,FALSE,"현금";#N/A,#N/A,FALSE,"매출";#N/A,#N/A,FALSE,"원가";#N/A,#N/A,FALSE,"경영"}</definedName>
    <definedName name="정상가격" localSheetId="0"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가격" localSheetId="1"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가격" hidden="1">{#N/A,#N/A,TRUE,"총괄표";#N/A,#N/A,TRUE,"1호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주식";#N/A,#N/A,TRUE,"60호 갑 적정유보";#N/A,#N/A,TRUE,"60호 을 적정유보"}</definedName>
    <definedName name="정상표" localSheetId="0">CAPEX!정상표</definedName>
    <definedName name="정상표">[0]!정상표</definedName>
    <definedName name="정수용" localSheetId="0" hidden="1">{#N/A,#N/A,TRUE,"Y생산";#N/A,#N/A,TRUE,"Y판매";#N/A,#N/A,TRUE,"Y총물량";#N/A,#N/A,TRUE,"Y능력";#N/A,#N/A,TRUE,"YKD"}</definedName>
    <definedName name="정수용" localSheetId="1" hidden="1">{#N/A,#N/A,TRUE,"Y생산";#N/A,#N/A,TRUE,"Y판매";#N/A,#N/A,TRUE,"Y총물량";#N/A,#N/A,TRUE,"Y능력";#N/A,#N/A,TRUE,"YKD"}</definedName>
    <definedName name="정수용" hidden="1">{#N/A,#N/A,TRUE,"Y생산";#N/A,#N/A,TRUE,"Y판매";#N/A,#N/A,TRUE,"Y총물량";#N/A,#N/A,TRUE,"Y능력";#N/A,#N/A,TRUE,"YKD"}</definedName>
    <definedName name="정수철" hidden="1">{#N/A,#N/A,FALSE,"종합";#N/A,#N/A,FALSE,"계획1";#N/A,#N/A,FALSE,"계획2";#N/A,#N/A,FALSE,"관리";#N/A,#N/A,FALSE,"시간";#N/A,#N/A,FALSE,"세부";#N/A,#N/A,FALSE,"산출";#N/A,#N/A,FALSE,"근거1";#N/A,#N/A,FALSE,"근거2";#N/A,#N/A,FALSE,"일정"}</definedName>
    <definedName name="정왕자" hidden="1">{#N/A,#N/A,TRUE,"Y생산";#N/A,#N/A,TRUE,"Y판매";#N/A,#N/A,TRUE,"Y총물량";#N/A,#N/A,TRUE,"Y능력";#N/A,#N/A,TRUE,"YKD"}</definedName>
    <definedName name="정인" hidden="1">{#N/A,#N/A,FALSE,"손익표지";#N/A,#N/A,FALSE,"손익계산";#N/A,#N/A,FALSE,"일반관리비";#N/A,#N/A,FALSE,"영업외수익";#N/A,#N/A,FALSE,"영업외비용";#N/A,#N/A,FALSE,"매출액";#N/A,#N/A,FALSE,"요약손익";#N/A,#N/A,FALSE,"요약대차";#N/A,#N/A,FALSE,"매출채권현황";#N/A,#N/A,FALSE,"매출채권명세"}</definedName>
    <definedName name="정인보" hidden="1">{#N/A,#N/A,FALSE,"손익표지";#N/A,#N/A,FALSE,"손익계산";#N/A,#N/A,FALSE,"일반관리비";#N/A,#N/A,FALSE,"영업외수익";#N/A,#N/A,FALSE,"영업외비용";#N/A,#N/A,FALSE,"매출액";#N/A,#N/A,FALSE,"요약손익";#N/A,#N/A,FALSE,"요약대차";#N/A,#N/A,FALSE,"매출채권현황";#N/A,#N/A,FALSE,"매출채권명세"}</definedName>
    <definedName name="정종구" hidden="1">{#N/A,#N/A,FALSE,"손익표지";#N/A,#N/A,FALSE,"손익계산";#N/A,#N/A,FALSE,"일반관리비";#N/A,#N/A,FALSE,"영업외수익";#N/A,#N/A,FALSE,"영업외비용";#N/A,#N/A,FALSE,"매출액";#N/A,#N/A,FALSE,"요약손익";#N/A,#N/A,FALSE,"요약대차";#N/A,#N/A,FALSE,"매출채권현황";#N/A,#N/A,FALSE,"매출채권명세"}</definedName>
    <definedName name="정지훈" hidden="1">{#N/A,#N/A,TRUE,"Y생산";#N/A,#N/A,TRUE,"Y판매";#N/A,#N/A,TRUE,"Y총물량";#N/A,#N/A,TRUE,"Y능력";#N/A,#N/A,TRUE,"YKD"}</definedName>
    <definedName name="정징" hidden="1">{#N/A,#N/A,TRUE,"Y생산";#N/A,#N/A,TRUE,"Y판매";#N/A,#N/A,TRUE,"Y총물량";#N/A,#N/A,TRUE,"Y능력";#N/A,#N/A,TRUE,"YKD"}</definedName>
    <definedName name="정창현" localSheetId="0">CAPEX!정창현</definedName>
    <definedName name="정창현">[0]!정창현</definedName>
    <definedName name="정황주" hidden="1">{"'Firr(선)'!$AS$1:$AY$62","'Firr(사)'!$AS$1:$AY$62","'Firr(회)'!$AS$1:$AY$62","'Firr(선)'!$L$1:$V$62","'Firr(사)'!$L$1:$V$62","'Firr(회)'!$L$1:$V$62"}</definedName>
    <definedName name="정황주1" hidden="1">{"'Firr(선)'!$AS$1:$AY$62","'Firr(사)'!$AS$1:$AY$62","'Firr(회)'!$AS$1:$AY$62","'Firr(선)'!$L$1:$V$62","'Firr(사)'!$L$1:$V$62","'Firr(회)'!$L$1:$V$62"}</definedName>
    <definedName name="젖" localSheetId="0" hidden="1">{#N/A,#N/A,FALSE,"단축1";#N/A,#N/A,FALSE,"단축2";#N/A,#N/A,FALSE,"단축3";#N/A,#N/A,FALSE,"장축";#N/A,#N/A,FALSE,"4WD"}</definedName>
    <definedName name="젖" localSheetId="1" hidden="1">{#N/A,#N/A,FALSE,"단축1";#N/A,#N/A,FALSE,"단축2";#N/A,#N/A,FALSE,"단축3";#N/A,#N/A,FALSE,"장축";#N/A,#N/A,FALSE,"4WD"}</definedName>
    <definedName name="젖" hidden="1">{#N/A,#N/A,FALSE,"단축1";#N/A,#N/A,FALSE,"단축2";#N/A,#N/A,FALSE,"단축3";#N/A,#N/A,FALSE,"장축";#N/A,#N/A,FALSE,"4WD"}</definedName>
    <definedName name="제" hidden="1">#REF!</definedName>
    <definedName name="제1안" hidden="1">{#N/A,#N/A,TRUE,"매출진척-1";#N/A,#N/A,TRUE,"매출진척-2";#N/A,#N/A,TRUE,"제품실적";#N/A,#N/A,TRUE,"RAC";#N/A,#N/A,TRUE,"PAC ";#N/A,#N/A,TRUE,"재고현황";#N/A,#N/A,TRUE,"공지사항"}</definedName>
    <definedName name="제2석굴암" hidden="1">{#N/A,#N/A,FALSE,"품의서";#N/A,#N/A,FALSE,"전제";#N/A,#N/A,FALSE,"총손";#N/A,#N/A,FALSE,"손익"}</definedName>
    <definedName name="제동" localSheetId="0" hidden="1">{#N/A,#N/A,FALSE,"단축1";#N/A,#N/A,FALSE,"단축2";#N/A,#N/A,FALSE,"단축3";#N/A,#N/A,FALSE,"장축";#N/A,#N/A,FALSE,"4WD"}</definedName>
    <definedName name="제동" localSheetId="1" hidden="1">{#N/A,#N/A,FALSE,"단축1";#N/A,#N/A,FALSE,"단축2";#N/A,#N/A,FALSE,"단축3";#N/A,#N/A,FALSE,"장축";#N/A,#N/A,FALSE,"4WD"}</definedName>
    <definedName name="제동" hidden="1">{#N/A,#N/A,FALSE,"단축1";#N/A,#N/A,FALSE,"단축2";#N/A,#N/A,FALSE,"단축3";#N/A,#N/A,FALSE,"장축";#N/A,#N/A,FALSE,"4WD"}</definedName>
    <definedName name="제목">#REF!</definedName>
    <definedName name="제분원료">[100]CJE!$T$52</definedName>
    <definedName name="제안" hidden="1">#REF!</definedName>
    <definedName name="제안2" hidden="1">#REF!</definedName>
    <definedName name="제약표지_1" hidden="1">#REF!</definedName>
    <definedName name="제약표지_2" hidden="1">[87]임대손익!#REF!</definedName>
    <definedName name="제원종합" localSheetId="0" hidden="1">#REF!</definedName>
    <definedName name="제원종합" localSheetId="1" hidden="1">#REF!</definedName>
    <definedName name="제원종합" hidden="1">#REF!</definedName>
    <definedName name="제작문제점" hidden="1">{#N/A,#N/A,FALSE,"단축1";#N/A,#N/A,FALSE,"단축2";#N/A,#N/A,FALSE,"단축3";#N/A,#N/A,FALSE,"장축";#N/A,#N/A,FALSE,"4WD"}</definedName>
    <definedName name="제작현황" localSheetId="0" hidden="1">{#N/A,#N/A,FALSE,"단축1";#N/A,#N/A,FALSE,"단축2";#N/A,#N/A,FALSE,"단축3";#N/A,#N/A,FALSE,"장축";#N/A,#N/A,FALSE,"4WD"}</definedName>
    <definedName name="제작현황" localSheetId="1" hidden="1">{#N/A,#N/A,FALSE,"단축1";#N/A,#N/A,FALSE,"단축2";#N/A,#N/A,FALSE,"단축3";#N/A,#N/A,FALSE,"장축";#N/A,#N/A,FALSE,"4WD"}</definedName>
    <definedName name="제작현황" hidden="1">{#N/A,#N/A,FALSE,"단축1";#N/A,#N/A,FALSE,"단축2";#N/A,#N/A,FALSE,"단축3";#N/A,#N/A,FALSE,"장축";#N/A,#N/A,FALSE,"4WD"}</definedName>
    <definedName name="제조" localSheetId="0" hidden="1">#REF!</definedName>
    <definedName name="제조" localSheetId="1" hidden="1">#REF!</definedName>
    <definedName name="제조" hidden="1">#REF!</definedName>
    <definedName name="제조_원가" hidden="1">{#N/A,#N/A,FALSE,"Aging Summary";#N/A,#N/A,FALSE,"Ratio Analysis";#N/A,#N/A,FALSE,"Test 120 Day Accts";#N/A,#N/A,FALSE,"Tickmarks"}</definedName>
    <definedName name="제조공정점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제조명세" hidden="1">{#N/A,#N/A,FALSE,"표지";#N/A,#N/A,FALSE,"총괄표";#N/A,#N/A,FALSE,"1호 과표세액";#N/A,#N/A,FALSE,"3(3)호(갑) 원천납부";#N/A,#N/A,FALSE,"6호 소득금액";#N/A,#N/A,FALSE,"6호 첨부(익)";#N/A,#N/A,FALSE,"6호 첨부(손)";#N/A,#N/A,FALSE,"6-12호 선급비용";#N/A,#N/A,FALSE,"6-14호 부동산보유";#N/A,#N/A,FALSE,"9호 자본금(갑)";#N/A,#N/A,FALSE,"9호 자본금(을)";#N/A,#N/A,FALSE,"10(3)호 주요계정";#N/A,#N/A,FALSE,"10(3)호 부표";#N/A,#N/A,FALSE,"10(4)호 조정수입";#N/A,#N/A,FALSE,"12호 중소검토";#N/A,#N/A,FALSE,"14(1)호 갑 주식";#N/A,#N/A,FALSE,"59호 해외특수";#N/A,#N/A,FALSE,"요약 BS";#N/A,#N/A,FALSE,"요약 PL";#N/A,#N/A,FALSE,"요약원가";#N/A,#N/A,FALSE,"요약RE";#N/A,#N/A,FALSE,"6-5호 외화(갑)";#N/A,#N/A,FALSE,"6-5호 외화(을)"}</definedName>
    <definedName name="제조원가" localSheetId="0">'[179]2-2.매출분석'!#REF!</definedName>
    <definedName name="제조원가">'[179]2-2.매출분석'!#REF!</definedName>
    <definedName name="제조원가명세_pjt별" localSheetId="0">#REF!</definedName>
    <definedName name="제조원가명세_pjt별">#REF!</definedName>
    <definedName name="제조원가명세서" hidden="1">{#N/A,#N/A,FALSE,"Aging Summary";#N/A,#N/A,FALSE,"Ratio Analysis";#N/A,#N/A,FALSE,"Test 120 Day Accts";#N/A,#N/A,FALSE,"Tickmarks"}</definedName>
    <definedName name="제조투입원가비교_Button1_Click">[70]!제조투입원가비교_Button1_Click</definedName>
    <definedName name="제출" hidden="1">{#N/A,#N/A,FALSE,"손익표지";#N/A,#N/A,FALSE,"손익계산";#N/A,#N/A,FALSE,"일반관리비";#N/A,#N/A,FALSE,"영업외수익";#N/A,#N/A,FALSE,"영업외비용";#N/A,#N/A,FALSE,"매출액";#N/A,#N/A,FALSE,"요약손익";#N/A,#N/A,FALSE,"요약대차";#N/A,#N/A,FALSE,"매출채권현황";#N/A,#N/A,FALSE,"매출채권명세"}</definedName>
    <definedName name="제품별사업전략" hidden="1">{#N/A,#N/A,FALSE,"UNIT";#N/A,#N/A,FALSE,"UNIT";#N/A,#N/A,FALSE,"계정"}</definedName>
    <definedName name="제품별사업전략_1" hidden="1">{#N/A,#N/A,FALSE,"UNIT";#N/A,#N/A,FALSE,"UNIT";#N/A,#N/A,FALSE,"계정"}</definedName>
    <definedName name="제품별사업전략_2" hidden="1">{#N/A,#N/A,FALSE,"UNIT";#N/A,#N/A,FALSE,"UNIT";#N/A,#N/A,FALSE,"계정"}</definedName>
    <definedName name="제품별사업전략_3" hidden="1">{#N/A,#N/A,FALSE,"UNIT";#N/A,#N/A,FALSE,"UNIT";#N/A,#N/A,FALSE,"계정"}</definedName>
    <definedName name="제품설계예산" localSheetId="0" hidden="1">{#N/A,#N/A,FALSE,"단축1";#N/A,#N/A,FALSE,"단축2";#N/A,#N/A,FALSE,"단축3";#N/A,#N/A,FALSE,"장축";#N/A,#N/A,FALSE,"4WD"}</definedName>
    <definedName name="제품설계예산" localSheetId="1" hidden="1">{#N/A,#N/A,FALSE,"단축1";#N/A,#N/A,FALSE,"단축2";#N/A,#N/A,FALSE,"단축3";#N/A,#N/A,FALSE,"장축";#N/A,#N/A,FALSE,"4WD"}</definedName>
    <definedName name="제품설계예산" hidden="1">{#N/A,#N/A,FALSE,"단축1";#N/A,#N/A,FALSE,"단축2";#N/A,#N/A,FALSE,"단축3";#N/A,#N/A,FALSE,"장축";#N/A,#N/A,FALSE,"4WD"}</definedName>
    <definedName name="제품수불부">#REF!</definedName>
    <definedName name="제품수불부10월">#REF!</definedName>
    <definedName name="졍ㅇ호ㅗㅓ"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조" localSheetId="0" hidden="1">{#N/A,#N/A,FALSE,"지침";#N/A,#N/A,FALSE,"환경분석";#N/A,#N/A,FALSE,"Sheet16"}</definedName>
    <definedName name="조" hidden="1">{#N/A,#N/A,FALSE,"지침";#N/A,#N/A,FALSE,"환경분석";#N/A,#N/A,FALSE,"Sheet16"}</definedName>
    <definedName name="조동" localSheetId="0" hidden="1">{#N/A,#N/A,FALSE,"단축1";#N/A,#N/A,FALSE,"단축2";#N/A,#N/A,FALSE,"단축3";#N/A,#N/A,FALSE,"장축";#N/A,#N/A,FALSE,"4WD"}</definedName>
    <definedName name="조동" localSheetId="1" hidden="1">{#N/A,#N/A,FALSE,"단축1";#N/A,#N/A,FALSE,"단축2";#N/A,#N/A,FALSE,"단축3";#N/A,#N/A,FALSE,"장축";#N/A,#N/A,FALSE,"4WD"}</definedName>
    <definedName name="조동" hidden="1">{#N/A,#N/A,FALSE,"단축1";#N/A,#N/A,FALSE,"단축2";#N/A,#N/A,FALSE,"단축3";#N/A,#N/A,FALSE,"장축";#N/A,#N/A,FALSE,"4WD"}</definedName>
    <definedName name="조동신" localSheetId="0" hidden="1">{#N/A,#N/A,FALSE,"단축1";#N/A,#N/A,FALSE,"단축2";#N/A,#N/A,FALSE,"단축3";#N/A,#N/A,FALSE,"장축";#N/A,#N/A,FALSE,"4WD"}</definedName>
    <definedName name="조동신" localSheetId="1" hidden="1">{#N/A,#N/A,FALSE,"단축1";#N/A,#N/A,FALSE,"단축2";#N/A,#N/A,FALSE,"단축3";#N/A,#N/A,FALSE,"장축";#N/A,#N/A,FALSE,"4WD"}</definedName>
    <definedName name="조동신" hidden="1">{#N/A,#N/A,FALSE,"단축1";#N/A,#N/A,FALSE,"단축2";#N/A,#N/A,FALSE,"단축3";#N/A,#N/A,FALSE,"장축";#N/A,#N/A,FALSE,"4WD"}</definedName>
    <definedName name="조립" localSheetId="0" hidden="1">{#N/A,#N/A,FALSE,"단축1";#N/A,#N/A,FALSE,"단축2";#N/A,#N/A,FALSE,"단축3";#N/A,#N/A,FALSE,"장축";#N/A,#N/A,FALSE,"4WD"}</definedName>
    <definedName name="조립" hidden="1">{#N/A,#N/A,FALSE,"단축1";#N/A,#N/A,FALSE,"단축2";#N/A,#N/A,FALSE,"단축3";#N/A,#N/A,FALSE,"장축";#N/A,#N/A,FALSE,"4WD"}</definedName>
    <definedName name="조립2" localSheetId="0" hidden="1">{#N/A,#N/A,FALSE,"단축1";#N/A,#N/A,FALSE,"단축2";#N/A,#N/A,FALSE,"단축3";#N/A,#N/A,FALSE,"장축";#N/A,#N/A,FALSE,"4WD"}</definedName>
    <definedName name="조립2" localSheetId="1" hidden="1">{#N/A,#N/A,FALSE,"단축1";#N/A,#N/A,FALSE,"단축2";#N/A,#N/A,FALSE,"단축3";#N/A,#N/A,FALSE,"장축";#N/A,#N/A,FALSE,"4WD"}</definedName>
    <definedName name="조립2" hidden="1">{#N/A,#N/A,FALSE,"단축1";#N/A,#N/A,FALSE,"단축2";#N/A,#N/A,FALSE,"단축3";#N/A,#N/A,FALSE,"장축";#N/A,#N/A,FALSE,"4WD"}</definedName>
    <definedName name="조립공수" hidden="1">{#N/A,#N/A,TRUE,"Y생산";#N/A,#N/A,TRUE,"Y판매";#N/A,#N/A,TRUE,"Y총물량";#N/A,#N/A,TRUE,"Y능력";#N/A,#N/A,TRUE,"YKD"}</definedName>
    <definedName name="조수익2" hidden="1">{#N/A,#N/A,FALSE,"단축1";#N/A,#N/A,FALSE,"단축2";#N/A,#N/A,FALSE,"단축3";#N/A,#N/A,FALSE,"장축";#N/A,#N/A,FALSE,"4WD"}</definedName>
    <definedName name="조승민" hidden="1">{#N/A,#N/A,FALSE,"KMC최종회의(7월) 자료"}</definedName>
    <definedName name="조업변경" hidden="1">{#N/A,#N/A,TRUE,"Y생산";#N/A,#N/A,TRUE,"Y판매";#N/A,#N/A,TRUE,"Y총물량";#N/A,#N/A,TRUE,"Y능력";#N/A,#N/A,TRUE,"YKD"}</definedName>
    <definedName name="조정" localSheetId="0" hidden="1">#REF!</definedName>
    <definedName name="조정" hidden="1">#REF!</definedName>
    <definedName name="조정률" localSheetId="0">#REF!</definedName>
    <definedName name="조정률">#REF!</definedName>
    <definedName name="조정후손익" hidden="1">{#N/A,#N/A,FALSE,"정공"}</definedName>
    <definedName name="조직3" hidden="1">{#N/A,#N/A,FALSE,"정공"}</definedName>
    <definedName name="조직도1" localSheetId="0">#REF!</definedName>
    <definedName name="조직도1">#REF!</definedName>
    <definedName name="조직도10" localSheetId="0">#REF!</definedName>
    <definedName name="조직도10">#REF!</definedName>
    <definedName name="조직돕" localSheetId="0">#REF!</definedName>
    <definedName name="조직돕">#REF!</definedName>
    <definedName name="조직변경" localSheetId="0" hidden="1">{#N/A,#N/A,FALSE,"지침";#N/A,#N/A,FALSE,"환경분석";#N/A,#N/A,FALSE,"Sheet16"}</definedName>
    <definedName name="조직변경" hidden="1">{#N/A,#N/A,FALSE,"지침";#N/A,#N/A,FALSE,"환경분석";#N/A,#N/A,FALSE,"Sheet16"}</definedName>
    <definedName name="조직활성" localSheetId="0" hidden="1">{#N/A,#N/A,FALSE,"단축1";#N/A,#N/A,FALSE,"단축2";#N/A,#N/A,FALSE,"단축3";#N/A,#N/A,FALSE,"장축";#N/A,#N/A,FALSE,"4WD"}</definedName>
    <definedName name="조직활성" localSheetId="1" hidden="1">{#N/A,#N/A,FALSE,"단축1";#N/A,#N/A,FALSE,"단축2";#N/A,#N/A,FALSE,"단축3";#N/A,#N/A,FALSE,"장축";#N/A,#N/A,FALSE,"4WD"}</definedName>
    <definedName name="조직활성" hidden="1">{#N/A,#N/A,FALSE,"단축1";#N/A,#N/A,FALSE,"단축2";#N/A,#N/A,FALSE,"단축3";#N/A,#N/A,FALSE,"장축";#N/A,#N/A,FALSE,"4WD"}</definedName>
    <definedName name="조치" localSheetId="0" hidden="1">{#N/A,#N/A,FALSE,"단축1";#N/A,#N/A,FALSE,"단축2";#N/A,#N/A,FALSE,"단축3";#N/A,#N/A,FALSE,"장축";#N/A,#N/A,FALSE,"4WD"}</definedName>
    <definedName name="조치" localSheetId="1" hidden="1">{#N/A,#N/A,FALSE,"단축1";#N/A,#N/A,FALSE,"단축2";#N/A,#N/A,FALSE,"단축3";#N/A,#N/A,FALSE,"장축";#N/A,#N/A,FALSE,"4WD"}</definedName>
    <definedName name="조치" hidden="1">{#N/A,#N/A,FALSE,"단축1";#N/A,#N/A,FALSE,"단축2";#N/A,#N/A,FALSE,"단축3";#N/A,#N/A,FALSE,"장축";#N/A,#N/A,FALSE,"4WD"}</definedName>
    <definedName name="조합분양금내역">#REF!</definedName>
    <definedName name="조합분양금내역..">#REF!</definedName>
    <definedName name="조합연체">#REF!</definedName>
    <definedName name="조회" localSheetId="0" hidden="1">{#N/A,#N/A,FALSE,"채권채무";#N/A,#N/A,FALSE,"control sheet"}</definedName>
    <definedName name="조회" hidden="1">{#N/A,#N/A,FALSE,"채권채무";#N/A,#N/A,FALSE,"control sheet"}</definedName>
    <definedName name="조회번호">#REF!</definedName>
    <definedName name="조회서" localSheetId="0" hidden="1">{#N/A,#N/A,FALSE,"채권채무";#N/A,#N/A,FALSE,"control sheet"}</definedName>
    <definedName name="조회서" hidden="1">{#N/A,#N/A,FALSE,"채권채무";#N/A,#N/A,FALSE,"control sheet"}</definedName>
    <definedName name="조회서인쇄범위">#REF!</definedName>
    <definedName name="조효" hidden="1">{"'Firr(선)'!$AS$1:$AY$62","'Firr(사)'!$AS$1:$AY$62","'Firr(회)'!$AS$1:$AY$62","'Firr(선)'!$L$1:$V$62","'Firr(사)'!$L$1:$V$62","'Firr(회)'!$L$1:$V$62"}</definedName>
    <definedName name="조효석" hidden="1">{"'Firr(선)'!$AS$1:$AY$62","'Firr(사)'!$AS$1:$AY$62","'Firr(회)'!$AS$1:$AY$62","'Firr(선)'!$L$1:$V$62","'Firr(사)'!$L$1:$V$62","'Firr(회)'!$L$1:$V$62"}</definedName>
    <definedName name="조흥용"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종" localSheetId="0">#REF!</definedName>
    <definedName name="종">#REF!</definedName>
    <definedName name="종규님" localSheetId="0" hidden="1">{#N/A,#N/A,FALSE,"PART-1234-8-12-9(41)";#N/A,#N/A,FALSE,"PARTS-2(3)";#N/A,#N/A,FALSE,"VAN SYSTEM";#N/A,#N/A,FALSE,"PARTS-10(26)";#N/A,#N/A,FALSE,"PART-5-6-7-11(14)";#N/A,#N/A,FALSE,"PARTS-4(3)";#N/A,#N/A,FALSE,"PCLASS"}</definedName>
    <definedName name="종규님" hidden="1">{#N/A,#N/A,FALSE,"PART-1234-8-12-9(41)";#N/A,#N/A,FALSE,"PARTS-2(3)";#N/A,#N/A,FALSE,"VAN SYSTEM";#N/A,#N/A,FALSE,"PARTS-10(26)";#N/A,#N/A,FALSE,"PART-5-6-7-11(14)";#N/A,#N/A,FALSE,"PARTS-4(3)";#N/A,#N/A,FALSE,"PCLASS"}</definedName>
    <definedName name="종료">#REF!</definedName>
    <definedName name="종주" localSheetId="0" hidden="1">{#N/A,#N/A,FALSE,"단축1";#N/A,#N/A,FALSE,"단축2";#N/A,#N/A,FALSE,"단축3";#N/A,#N/A,FALSE,"장축";#N/A,#N/A,FALSE,"4WD"}</definedName>
    <definedName name="종주" localSheetId="1" hidden="1">{#N/A,#N/A,FALSE,"단축1";#N/A,#N/A,FALSE,"단축2";#N/A,#N/A,FALSE,"단축3";#N/A,#N/A,FALSE,"장축";#N/A,#N/A,FALSE,"4WD"}</definedName>
    <definedName name="종주" hidden="1">{#N/A,#N/A,FALSE,"단축1";#N/A,#N/A,FALSE,"단축2";#N/A,#N/A,FALSE,"단축3";#N/A,#N/A,FALSE,"장축";#N/A,#N/A,FALSE,"4WD"}</definedName>
    <definedName name="종합" localSheetId="0" hidden="1">{#N/A,#N/A,TRUE,"Y생산";#N/A,#N/A,TRUE,"Y판매";#N/A,#N/A,TRUE,"Y총물량";#N/A,#N/A,TRUE,"Y능력";#N/A,#N/A,TRUE,"YKD"}</definedName>
    <definedName name="종합" localSheetId="1" hidden="1">{#N/A,#N/A,TRUE,"Y생산";#N/A,#N/A,TRUE,"Y판매";#N/A,#N/A,TRUE,"Y총물량";#N/A,#N/A,TRUE,"Y능력";#N/A,#N/A,TRUE,"YKD"}</definedName>
    <definedName name="종합" hidden="1">{#N/A,#N/A,TRUE,"Y생산";#N/A,#N/A,TRUE,"Y판매";#N/A,#N/A,TRUE,"Y총물량";#N/A,#N/A,TRUE,"Y능력";#N/A,#N/A,TRUE,"YKD"}</definedName>
    <definedName name="종합1" hidden="1">{#N/A,#N/A,FALSE,"KMC최종회의(7월) 자료"}</definedName>
    <definedName name="종합2" hidden="1">{#N/A,#N/A,FALSE,"정공"}</definedName>
    <definedName name="종합4월" hidden="1">{#N/A,#N/A,FALSE,"기초1";#N/A,#N/A,FALSE,"기초2"}</definedName>
    <definedName name="종합구매현황2002" localSheetId="0" hidden="1">{"'1999소모품'!$F$10:$J$13","'1999소모품'!$A$1:$X$28"}</definedName>
    <definedName name="종합구매현황2002" localSheetId="1" hidden="1">{"'1999소모품'!$F$10:$J$13","'1999소모품'!$A$1:$X$28"}</definedName>
    <definedName name="종합구매현황2002" hidden="1">{"'1999소모품'!$F$10:$J$13","'1999소모품'!$A$1:$X$28"}</definedName>
    <definedName name="종합그래프" localSheetId="0" hidden="1">{#N/A,#N/A,FALSE,"단축1";#N/A,#N/A,FALSE,"단축2";#N/A,#N/A,FALSE,"단축3";#N/A,#N/A,FALSE,"장축";#N/A,#N/A,FALSE,"4WD"}</definedName>
    <definedName name="종합그래프" localSheetId="1" hidden="1">{#N/A,#N/A,FALSE,"단축1";#N/A,#N/A,FALSE,"단축2";#N/A,#N/A,FALSE,"단축3";#N/A,#N/A,FALSE,"장축";#N/A,#N/A,FALSE,"4WD"}</definedName>
    <definedName name="종합그래프" hidden="1">{#N/A,#N/A,FALSE,"단축1";#N/A,#N/A,FALSE,"단축2";#N/A,#N/A,FALSE,"단축3";#N/A,#N/A,FALSE,"장축";#N/A,#N/A,FALSE,"4WD"}</definedName>
    <definedName name="종합그래프1" hidden="1">{#N/A,#N/A,FALSE,"단축1";#N/A,#N/A,FALSE,"단축2";#N/A,#N/A,FALSE,"단축3";#N/A,#N/A,FALSE,"장축";#N/A,#N/A,FALSE,"4WD"}</definedName>
    <definedName name="종합목재">#REF!</definedName>
    <definedName name="종합미래2" hidden="1">{#N/A,#N/A,FALSE,"정공"}</definedName>
    <definedName name="종합보고"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종합어음" hidden="1">{#N/A,#N/A,FALSE,"손익표지";#N/A,#N/A,FALSE,"손익계산";#N/A,#N/A,FALSE,"일반관리비";#N/A,#N/A,FALSE,"영업외수익";#N/A,#N/A,FALSE,"영업외비용";#N/A,#N/A,FALSE,"매출액";#N/A,#N/A,FALSE,"요약손익";#N/A,#N/A,FALSE,"요약대차";#N/A,#N/A,FALSE,"매출채권현황";#N/A,#N/A,FALSE,"매출채권명세"}</definedName>
    <definedName name="종합현황" hidden="1">{#N/A,#N/A,FALSE,"KMC최종회의(7월) 자료"}</definedName>
    <definedName name="종화" localSheetId="0" hidden="1">{#N/A,#N/A,FALSE,"지침";#N/A,#N/A,FALSE,"환경분석";#N/A,#N/A,FALSE,"Sheet16"}</definedName>
    <definedName name="종화" hidden="1">{#N/A,#N/A,FALSE,"지침";#N/A,#N/A,FALSE,"환경분석";#N/A,#N/A,FALSE,"Sheet16"}</definedName>
    <definedName name="종화_1" hidden="1">{#N/A,#N/A,FALSE,"지침";#N/A,#N/A,FALSE,"환경분석";#N/A,#N/A,FALSE,"Sheet16"}</definedName>
    <definedName name="종화_2" hidden="1">{#N/A,#N/A,FALSE,"지침";#N/A,#N/A,FALSE,"환경분석";#N/A,#N/A,FALSE,"Sheet16"}</definedName>
    <definedName name="종화_3" hidden="1">{#N/A,#N/A,FALSE,"지침";#N/A,#N/A,FALSE,"환경분석";#N/A,#N/A,FALSE,"Sheet16"}</definedName>
    <definedName name="좋합" hidden="1">{#N/A,#N/A,FALSE,"단축1";#N/A,#N/A,FALSE,"단축2";#N/A,#N/A,FALSE,"단축3";#N/A,#N/A,FALSE,"장축";#N/A,#N/A,FALSE,"4WD"}</definedName>
    <definedName name="주" localSheetId="0" hidden="1">{#N/A,#N/A,FALSE,"단축1";#N/A,#N/A,FALSE,"단축2";#N/A,#N/A,FALSE,"단축3";#N/A,#N/A,FALSE,"장축";#N/A,#N/A,FALSE,"4WD"}</definedName>
    <definedName name="주" localSheetId="1" hidden="1">{#N/A,#N/A,FALSE,"단축1";#N/A,#N/A,FALSE,"단축2";#N/A,#N/A,FALSE,"단축3";#N/A,#N/A,FALSE,"장축";#N/A,#N/A,FALSE,"4WD"}</definedName>
    <definedName name="주" hidden="1">{#N/A,#N/A,FALSE,"단축1";#N/A,#N/A,FALSE,"단축2";#N/A,#N/A,FALSE,"단축3";#N/A,#N/A,FALSE,"장축";#N/A,#N/A,FALSE,"4WD"}</definedName>
    <definedName name="주_1" hidden="1">{#N/A,#N/A,FALSE,"지침";#N/A,#N/A,FALSE,"환경분석";#N/A,#N/A,FALSE,"Sheet16"}</definedName>
    <definedName name="주_2" hidden="1">{#N/A,#N/A,FALSE,"지침";#N/A,#N/A,FALSE,"환경분석";#N/A,#N/A,FALSE,"Sheet16"}</definedName>
    <definedName name="주_3" hidden="1">{#N/A,#N/A,FALSE,"지침";#N/A,#N/A,FALSE,"환경분석";#N/A,#N/A,FALSE,"Sheet16"}</definedName>
    <definedName name="주_4" hidden="1">{#N/A,#N/A,FALSE,"지침";#N/A,#N/A,FALSE,"환경분석";#N/A,#N/A,FALSE,"Sheet16"}</definedName>
    <definedName name="주간" localSheetId="0" hidden="1">{#N/A,#N/A,FALSE,"지침";#N/A,#N/A,FALSE,"환경분석";#N/A,#N/A,FALSE,"Sheet16"}</definedName>
    <definedName name="주간" hidden="1">{#N/A,#N/A,FALSE,"지침";#N/A,#N/A,FALSE,"환경분석";#N/A,#N/A,FALSE,"Sheet16"}</definedName>
    <definedName name="주간2" localSheetId="0" hidden="1">{#N/A,#N/A,FALSE,"단축1";#N/A,#N/A,FALSE,"단축2";#N/A,#N/A,FALSE,"단축3";#N/A,#N/A,FALSE,"장축";#N/A,#N/A,FALSE,"4WD"}</definedName>
    <definedName name="주간2" localSheetId="1" hidden="1">{#N/A,#N/A,FALSE,"단축1";#N/A,#N/A,FALSE,"단축2";#N/A,#N/A,FALSE,"단축3";#N/A,#N/A,FALSE,"장축";#N/A,#N/A,FALSE,"4WD"}</definedName>
    <definedName name="주간2" hidden="1">{#N/A,#N/A,FALSE,"단축1";#N/A,#N/A,FALSE,"단축2";#N/A,#N/A,FALSE,"단축3";#N/A,#N/A,FALSE,"장축";#N/A,#N/A,FALSE,"4WD"}</definedName>
    <definedName name="주간매출실적" hidden="1">{#N/A,#N/A,FALSE,"표지";#N/A,#N/A,FALSE,"매출내수";#N/A,#N/A,FALSE,"수출CBU";#N/A,#N/A,FALSE,"수출DEF";#N/A,#N/A,FALSE,"수출CKD";#N/A,#N/A,FALSE,"매출이익";#N/A,#N/A,FALSE,"판관비";#N/A,#N/A,FALSE,"영외비";#N/A,#N/A,FALSE,"경상이익";#N/A,#N/A,FALSE,"제조MWO";#N/A,#N/A,FALSE,"대당원가";#N/A,#N/A,FALSE,"제조MGT";#N/A,#N/A,FALSE,"노+경";#N/A,#N/A,FALSE,"손익실적";#N/A,#N/A,FALSE,"비용실적";#N/A,#N/A,FALSE,"직급인원";#N/A,#N/A,FALSE,"부서인력";#N/A,#N/A,FALSE,"투자실적";#N/A,#N/A,FALSE,"재고";#N/A,#N/A,FALSE,"호부진";#N/A,#N/A,FALSE,"누계호부진";#N/A,#N/A,FALSE,"실적요약";#N/A,#N/A,FALSE,"PRO-MIX"}</definedName>
    <definedName name="주란" localSheetId="0" hidden="1">{#N/A,#N/A,FALSE,"지침";#N/A,#N/A,FALSE,"환경분석";#N/A,#N/A,FALSE,"Sheet16"}</definedName>
    <definedName name="주란" hidden="1">{#N/A,#N/A,FALSE,"지침";#N/A,#N/A,FALSE,"환경분석";#N/A,#N/A,FALSE,"Sheet16"}</definedName>
    <definedName name="주란_1" hidden="1">{#N/A,#N/A,FALSE,"지침";#N/A,#N/A,FALSE,"환경분석";#N/A,#N/A,FALSE,"Sheet16"}</definedName>
    <definedName name="주란_2" hidden="1">{#N/A,#N/A,FALSE,"지침";#N/A,#N/A,FALSE,"환경분석";#N/A,#N/A,FALSE,"Sheet16"}</definedName>
    <definedName name="주란_3" hidden="1">{#N/A,#N/A,FALSE,"지침";#N/A,#N/A,FALSE,"환경분석";#N/A,#N/A,FALSE,"Sheet16"}</definedName>
    <definedName name="주례3" localSheetId="0" hidden="1">{#N/A,#N/A,FALSE,"지침";#N/A,#N/A,FALSE,"환경분석";#N/A,#N/A,FALSE,"Sheet16"}</definedName>
    <definedName name="주례3" hidden="1">{#N/A,#N/A,FALSE,"지침";#N/A,#N/A,FALSE,"환경분석";#N/A,#N/A,FALSE,"Sheet16"}</definedName>
    <definedName name="주민호" hidden="1">{#N/A,#N/A,TRUE,"Y생산";#N/A,#N/A,TRUE,"Y판매";#N/A,#N/A,TRUE,"Y총물량";#N/A,#N/A,TRUE,"Y능력";#N/A,#N/A,TRUE,"YKD"}</definedName>
    <definedName name="주부신수익권증서_400" localSheetId="0">#REF!</definedName>
    <definedName name="주부신수익권증서_400">#REF!</definedName>
    <definedName name="주석" localSheetId="0">[0]!BenotaPrn</definedName>
    <definedName name="주석">[0]!BenotaPrn</definedName>
    <definedName name="주석3부터" hidden="1">'[180]경영비율 '!#REF!</definedName>
    <definedName name="주석자료" localSheetId="0">[0]!BenotaPrn</definedName>
    <definedName name="주석자료">[0]!BenotaPrn</definedName>
    <definedName name="주석최동" hidden="1">{#N/A,#N/A,FALSE,"평균임금기준퇴직금"}</definedName>
    <definedName name="주석최동_1" hidden="1">{#N/A,#N/A,FALSE,"평균임금기준퇴직금"}</definedName>
    <definedName name="주석최동_2" hidden="1">{#N/A,#N/A,FALSE,"평균임금기준퇴직금"}</definedName>
    <definedName name="주석최동_3" hidden="1">{#N/A,#N/A,FALSE,"평균임금기준퇴직금"}</definedName>
    <definedName name="주성회차" localSheetId="0">[0]!BenotaPrn</definedName>
    <definedName name="주성회차">[0]!BenotaPrn</definedName>
    <definedName name="주소" localSheetId="0">#REF!</definedName>
    <definedName name="주소">#REF!</definedName>
    <definedName name="주요" localSheetId="0" hidden="1">{#N/A,#N/A,TRUE,"Y생산";#N/A,#N/A,TRUE,"Y판매";#N/A,#N/A,TRUE,"Y총물량";#N/A,#N/A,TRUE,"Y능력";#N/A,#N/A,TRUE,"YKD"}</definedName>
    <definedName name="주요" localSheetId="1" hidden="1">{#N/A,#N/A,TRUE,"Y생산";#N/A,#N/A,TRUE,"Y판매";#N/A,#N/A,TRUE,"Y총물량";#N/A,#N/A,TRUE,"Y능력";#N/A,#N/A,TRUE,"YKD"}</definedName>
    <definedName name="주요" hidden="1">{#N/A,#N/A,TRUE,"Y생산";#N/A,#N/A,TRUE,"Y판매";#N/A,#N/A,TRUE,"Y총물량";#N/A,#N/A,TRUE,"Y능력";#N/A,#N/A,TRUE,"YKD"}</definedName>
    <definedName name="주요개선" localSheetId="0" hidden="1">{#N/A,#N/A,FALSE,"단축1";#N/A,#N/A,FALSE,"단축2";#N/A,#N/A,FALSE,"단축3";#N/A,#N/A,FALSE,"장축";#N/A,#N/A,FALSE,"4WD"}</definedName>
    <definedName name="주요개선" localSheetId="1" hidden="1">{#N/A,#N/A,FALSE,"단축1";#N/A,#N/A,FALSE,"단축2";#N/A,#N/A,FALSE,"단축3";#N/A,#N/A,FALSE,"장축";#N/A,#N/A,FALSE,"4WD"}</definedName>
    <definedName name="주요개선" hidden="1">{#N/A,#N/A,FALSE,"단축1";#N/A,#N/A,FALSE,"단축2";#N/A,#N/A,FALSE,"단축3";#N/A,#N/A,FALSE,"장축";#N/A,#N/A,FALSE,"4WD"}</definedName>
    <definedName name="주요개정" localSheetId="0">{"Book1","공동준비.xls"}</definedName>
    <definedName name="주요개정">{"Book1","공동준비.xls"}</definedName>
    <definedName name="주요개정2" localSheetId="0">{"Book1","공동준비.xls"}</definedName>
    <definedName name="주요개정2">{"Book1","공동준비.xls"}</definedName>
    <definedName name="주요내용" localSheetId="0" hidden="1">{#N/A,#N/A,FALSE,"단축1";#N/A,#N/A,FALSE,"단축2";#N/A,#N/A,FALSE,"단축3";#N/A,#N/A,FALSE,"장축";#N/A,#N/A,FALSE,"4WD"}</definedName>
    <definedName name="주요내용" localSheetId="1" hidden="1">{#N/A,#N/A,FALSE,"단축1";#N/A,#N/A,FALSE,"단축2";#N/A,#N/A,FALSE,"단축3";#N/A,#N/A,FALSE,"장축";#N/A,#N/A,FALSE,"4WD"}</definedName>
    <definedName name="주요내용" hidden="1">{#N/A,#N/A,FALSE,"단축1";#N/A,#N/A,FALSE,"단축2";#N/A,#N/A,FALSE,"단축3";#N/A,#N/A,FALSE,"장축";#N/A,#N/A,FALSE,"4WD"}</definedName>
    <definedName name="주요매출증감" localSheetId="0" hidden="1">{#N/A,#N/A,FALSE,"지침";#N/A,#N/A,FALSE,"환경분석";#N/A,#N/A,FALSE,"Sheet16"}</definedName>
    <definedName name="주요매출증감" hidden="1">{#N/A,#N/A,FALSE,"지침";#N/A,#N/A,FALSE,"환경분석";#N/A,#N/A,FALSE,"Sheet16"}</definedName>
    <definedName name="주요업무" localSheetId="0" hidden="1">{#N/A,#N/A,TRUE,"Y생산";#N/A,#N/A,TRUE,"Y판매";#N/A,#N/A,TRUE,"Y총물량";#N/A,#N/A,TRUE,"Y능력";#N/A,#N/A,TRUE,"YKD"}</definedName>
    <definedName name="주요업무" localSheetId="1" hidden="1">{#N/A,#N/A,TRUE,"Y생산";#N/A,#N/A,TRUE,"Y판매";#N/A,#N/A,TRUE,"Y총물량";#N/A,#N/A,TRUE,"Y능력";#N/A,#N/A,TRUE,"YKD"}</definedName>
    <definedName name="주요업무" hidden="1">{#N/A,#N/A,TRUE,"Y생산";#N/A,#N/A,TRUE,"Y판매";#N/A,#N/A,TRUE,"Y총물량";#N/A,#N/A,TRUE,"Y능력";#N/A,#N/A,TRUE,"YKD"}</definedName>
    <definedName name="주요업무2" localSheetId="0" hidden="1">{#N/A,#N/A,TRUE,"Y생산";#N/A,#N/A,TRUE,"Y판매";#N/A,#N/A,TRUE,"Y총물량";#N/A,#N/A,TRUE,"Y능력";#N/A,#N/A,TRUE,"YKD"}</definedName>
    <definedName name="주요업무2" localSheetId="1" hidden="1">{#N/A,#N/A,TRUE,"Y생산";#N/A,#N/A,TRUE,"Y판매";#N/A,#N/A,TRUE,"Y총물량";#N/A,#N/A,TRUE,"Y능력";#N/A,#N/A,TRUE,"YKD"}</definedName>
    <definedName name="주요업무2" hidden="1">{#N/A,#N/A,TRUE,"Y생산";#N/A,#N/A,TRUE,"Y판매";#N/A,#N/A,TRUE,"Y총물량";#N/A,#N/A,TRUE,"Y능력";#N/A,#N/A,TRUE,"YKD"}</definedName>
    <definedName name="주요업무3" localSheetId="0" hidden="1">{#N/A,#N/A,TRUE,"Y생산";#N/A,#N/A,TRUE,"Y판매";#N/A,#N/A,TRUE,"Y총물량";#N/A,#N/A,TRUE,"Y능력";#N/A,#N/A,TRUE,"YKD"}</definedName>
    <definedName name="주요업무3" localSheetId="1" hidden="1">{#N/A,#N/A,TRUE,"Y생산";#N/A,#N/A,TRUE,"Y판매";#N/A,#N/A,TRUE,"Y총물량";#N/A,#N/A,TRUE,"Y능력";#N/A,#N/A,TRUE,"YKD"}</definedName>
    <definedName name="주요업무3" hidden="1">{#N/A,#N/A,TRUE,"Y생산";#N/A,#N/A,TRUE,"Y판매";#N/A,#N/A,TRUE,"Y총물량";#N/A,#N/A,TRUE,"Y능력";#N/A,#N/A,TRUE,"YKD"}</definedName>
    <definedName name="주요제원" localSheetId="0" hidden="1">{#N/A,#N/A,FALSE,"단축1";#N/A,#N/A,FALSE,"단축2";#N/A,#N/A,FALSE,"단축3";#N/A,#N/A,FALSE,"장축";#N/A,#N/A,FALSE,"4WD"}</definedName>
    <definedName name="주요제원" localSheetId="1" hidden="1">{#N/A,#N/A,FALSE,"단축1";#N/A,#N/A,FALSE,"단축2";#N/A,#N/A,FALSE,"단축3";#N/A,#N/A,FALSE,"장축";#N/A,#N/A,FALSE,"4WD"}</definedName>
    <definedName name="주요제원" hidden="1">{#N/A,#N/A,FALSE,"단축1";#N/A,#N/A,FALSE,"단축2";#N/A,#N/A,FALSE,"단축3";#N/A,#N/A,FALSE,"장축";#N/A,#N/A,FALSE,"4WD"}</definedName>
    <definedName name="주요차이내역" localSheetId="0" hidden="1">{#N/A,#N/A,FALSE,"단축1";#N/A,#N/A,FALSE,"단축2";#N/A,#N/A,FALSE,"단축3";#N/A,#N/A,FALSE,"장축";#N/A,#N/A,FALSE,"4WD"}</definedName>
    <definedName name="주요차이내역" localSheetId="1" hidden="1">{#N/A,#N/A,FALSE,"단축1";#N/A,#N/A,FALSE,"단축2";#N/A,#N/A,FALSE,"단축3";#N/A,#N/A,FALSE,"장축";#N/A,#N/A,FALSE,"4WD"}</definedName>
    <definedName name="주요차이내역" hidden="1">{#N/A,#N/A,FALSE,"단축1";#N/A,#N/A,FALSE,"단축2";#N/A,#N/A,FALSE,"단축3";#N/A,#N/A,FALSE,"장축";#N/A,#N/A,FALSE,"4WD"}</definedName>
    <definedName name="주요현안" localSheetId="0" hidden="1">{#N/A,#N/A,FALSE,"표지목차"}</definedName>
    <definedName name="주요현안" hidden="1">{#N/A,#N/A,FALSE,"표지목차"}</definedName>
    <definedName name="주요현안문제점" localSheetId="0" hidden="1">{#N/A,#N/A,FALSE,"PART-1234-8-12-9(41)";#N/A,#N/A,FALSE,"PARTS-2(3)";#N/A,#N/A,FALSE,"VAN SYSTEM";#N/A,#N/A,FALSE,"PARTS-10(26)";#N/A,#N/A,FALSE,"PART-5-6-7-11(14)";#N/A,#N/A,FALSE,"PARTS-4(3)";#N/A,#N/A,FALSE,"PCLASS"}</definedName>
    <definedName name="주요현안문제점" hidden="1">{#N/A,#N/A,FALSE,"PART-1234-8-12-9(41)";#N/A,#N/A,FALSE,"PARTS-2(3)";#N/A,#N/A,FALSE,"VAN SYSTEM";#N/A,#N/A,FALSE,"PARTS-10(26)";#N/A,#N/A,FALSE,"PART-5-6-7-11(14)";#N/A,#N/A,FALSE,"PARTS-4(3)";#N/A,#N/A,FALSE,"PCLASS"}</definedName>
    <definedName name="주원수정사항" hidden="1">#REF!</definedName>
    <definedName name="주재명단" localSheetId="0">#REF!</definedName>
    <definedName name="주재명단">#REF!</definedName>
    <definedName name="주재원" hidden="1">#REF!</definedName>
    <definedName name="주정관" localSheetId="0" hidden="1">{#N/A,#N/A,TRUE,"일정"}</definedName>
    <definedName name="주정관" localSheetId="1" hidden="1">{#N/A,#N/A,TRUE,"일정"}</definedName>
    <definedName name="주정관" hidden="1">{#N/A,#N/A,TRUE,"일정"}</definedName>
    <definedName name="주차계획" hidden="1">{#N/A,#N/A,FALSE,"UNIT";#N/A,#N/A,FALSE,"UNIT";#N/A,#N/A,FALSE,"계정"}</definedName>
    <definedName name="주차계획_1" hidden="1">{#N/A,#N/A,FALSE,"UNIT";#N/A,#N/A,FALSE,"UNIT";#N/A,#N/A,FALSE,"계정"}</definedName>
    <definedName name="주차계획_2" hidden="1">{#N/A,#N/A,FALSE,"UNIT";#N/A,#N/A,FALSE,"UNIT";#N/A,#N/A,FALSE,"계정"}</definedName>
    <definedName name="주차계획_3" hidden="1">{#N/A,#N/A,FALSE,"UNIT";#N/A,#N/A,FALSE,"UNIT";#N/A,#N/A,FALSE,"계정"}</definedName>
    <definedName name="주택" localSheetId="0" hidden="1">{#N/A,#N/A,FALSE,"지침";#N/A,#N/A,FALSE,"환경분석";#N/A,#N/A,FALSE,"Sheet16"}</definedName>
    <definedName name="주택" hidden="1">{#N/A,#N/A,FALSE,"지침";#N/A,#N/A,FALSE,"환경분석";#N/A,#N/A,FALSE,"Sheet16"}</definedName>
    <definedName name="주택매출" localSheetId="0">#REF!</definedName>
    <definedName name="주택매출">#REF!</definedName>
    <definedName name="주택원가" localSheetId="0">#REF!</definedName>
    <definedName name="주택원가">#REF!</definedName>
    <definedName name="주택최종" localSheetId="0">#REF!</definedName>
    <definedName name="주택최종">#REF!</definedName>
    <definedName name="주해" localSheetId="0" hidden="1">[146]CAUDIT!#REF!</definedName>
    <definedName name="주해" hidden="1">[146]CAUDIT!#REF!</definedName>
    <definedName name="珠宝" localSheetId="0" hidden="1">{#N/A,#N/A,FALSE,"단축1";#N/A,#N/A,FALSE,"단축2";#N/A,#N/A,FALSE,"단축3";#N/A,#N/A,FALSE,"장축";#N/A,#N/A,FALSE,"4WD"}</definedName>
    <definedName name="珠宝" localSheetId="1" hidden="1">{#N/A,#N/A,FALSE,"단축1";#N/A,#N/A,FALSE,"단축2";#N/A,#N/A,FALSE,"단축3";#N/A,#N/A,FALSE,"장축";#N/A,#N/A,FALSE,"4WD"}</definedName>
    <definedName name="珠宝" hidden="1">{#N/A,#N/A,FALSE,"단축1";#N/A,#N/A,FALSE,"단축2";#N/A,#N/A,FALSE,"단축3";#N/A,#N/A,FALSE,"장축";#N/A,#N/A,FALSE,"4WD"}</definedName>
    <definedName name="중" localSheetId="0" hidden="1">{#N/A,#N/A,FALSE,"인원";#N/A,#N/A,FALSE,"비용2";#N/A,#N/A,FALSE,"비용1";#N/A,#N/A,FALSE,"비용";#N/A,#N/A,FALSE,"보증2";#N/A,#N/A,FALSE,"보증1";#N/A,#N/A,FALSE,"보증";#N/A,#N/A,FALSE,"손익1";#N/A,#N/A,FALSE,"손익";#N/A,#N/A,FALSE,"부서별매출";#N/A,#N/A,FALSE,"매출"}</definedName>
    <definedName name="중" localSheetId="1" hidden="1">{#N/A,#N/A,FALSE,"인원";#N/A,#N/A,FALSE,"비용2";#N/A,#N/A,FALSE,"비용1";#N/A,#N/A,FALSE,"비용";#N/A,#N/A,FALSE,"보증2";#N/A,#N/A,FALSE,"보증1";#N/A,#N/A,FALSE,"보증";#N/A,#N/A,FALSE,"손익1";#N/A,#N/A,FALSE,"손익";#N/A,#N/A,FALSE,"부서별매출";#N/A,#N/A,FALSE,"매출"}</definedName>
    <definedName name="중" hidden="1">{#N/A,#N/A,FALSE,"인원";#N/A,#N/A,FALSE,"비용2";#N/A,#N/A,FALSE,"비용1";#N/A,#N/A,FALSE,"비용";#N/A,#N/A,FALSE,"보증2";#N/A,#N/A,FALSE,"보증1";#N/A,#N/A,FALSE,"보증";#N/A,#N/A,FALSE,"손익1";#N/A,#N/A,FALSE,"손익";#N/A,#N/A,FALSE,"부서별매출";#N/A,#N/A,FALSE,"매출"}</definedName>
    <definedName name="중_1" hidden="1">{#N/A,#N/A,TRUE,"생산";#N/A,#N/A,TRUE,"표지"}</definedName>
    <definedName name="중_2" hidden="1">{#N/A,#N/A,TRUE,"생산";#N/A,#N/A,TRUE,"표지"}</definedName>
    <definedName name="중_3" hidden="1">{#N/A,#N/A,TRUE,"생산";#N/A,#N/A,TRUE,"표지"}</definedName>
    <definedName name="중간예납"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중간예납신고납계산서" localSheetId="0"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계산서" localSheetId="1"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계산서" hidden="1">{#N/A,#N/A,TRUE,"일반적사항";#N/A,#N/A,TRUE,"주요재무자료";#N/A,#N/A,TRUE,"표지";#N/A,#N/A,TRUE,"총괄표";#N/A,#N/A,TRUE,"1호 과표세액";#N/A,#N/A,TRUE,"2호 서식";#N/A,#N/A,TRUE,"2호부표 최저한세";#N/A,#N/A,TRUE,"3(1)호 공제감면";#N/A,#N/A,TRUE,"3(1) 부1 공제감면";#N/A,#N/A,TRUE,"3(1) 부2 공제감면";#N/A,#N/A,TRUE,"3(1) 부3 세액조정";#N/A,#N/A,TRUE,"3(1)부7 기업합리";#N/A,#N/A,TRUE,"3(3)호(갑) 원천납부";#N/A,#N/A,TRUE,"4호 특별부가";#N/A,#N/A,TRUE,"5호 농어촌";#N/A,#N/A,TRUE,"5호2 농감면(갑)";#N/A,#N/A,TRUE,"5호2 농감면(을)";#N/A,#N/A,TRUE,"6호 소득금액";#N/A,#N/A,TRUE,"6호 첨부(익)";#N/A,#N/A,TRUE,"6호 첨부(손)";#N/A,#N/A,TRUE,"6-1호 수입금액";#N/A,#N/A,TRUE,"6-2(7)호 해외투자";#N/A,#N/A,TRUE,"6-3호 퇴충";#N/A,#N/A,TRUE,"6-3(3)호 단퇴";#N/A,#N/A,TRUE,"6-3(4)호 대손";#N/A,#N/A,TRUE,"6-4호 접대(갑)";#N/A,#N/A,TRUE,"6-4호 접대(을)";#N/A,#N/A,TRUE,"감가총괄표";#N/A,#N/A,TRUE,"6-6(3)호 감가(정율)";#N/A,#N/A,TRUE,"6-6호(부표) 자본적지출";#N/A,#N/A,TRUE,"6-10호 재고자산";#N/A,#N/A,TRUE,"6-11호 세금과공과";#N/A,#N/A,TRUE,"6-12호 선급비용";#N/A,#N/A,TRUE,"6-13호 기부금";#N/A,#N/A,TRUE,"기부1";#N/A,#N/A,TRUE,"기부2";#N/A,#N/A,TRUE,"8호 기부금조정";#N/A,#N/A,TRUE,"9호 자본금(갑)";#N/A,#N/A,TRUE,"9호 자본금(을)";#N/A,#N/A,TRUE,"10(3)호 주요계정";#N/A,#N/A,TRUE,"10(3)호 부표";#N/A,#N/A,TRUE,"10(4)호 조정수입";#N/A,#N/A,TRUE,"14(1)호 갑 주식";#N/A,#N/A,TRUE,"59호 해외특수";#N/A,#N/A,TRUE,"요약 BS";#N/A,#N/A,TRUE,"요약 PL";#N/A,#N/A,TRUE,"요약RE";#N/A,#N/A,TRUE,"조8호 기술인력";#N/A,#N/A,TRUE,"국공채감면";#N/A,#N/A,TRUE,"전기수정";#N/A,#N/A,TRUE,"퇴충명세";#N/A,#N/A,TRUE,"적금모집권유비";#N/A,#N/A,TRUE,"해외투자현황";#N/A,#N/A,TRUE,"외화감면";#N/A,#N/A,TRUE,"offshore";#N/A,#N/A,TRUE,"대손상각등명세"}</definedName>
    <definedName name="중간예납신고납부계산서" localSheetId="0"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예납신고납부계산서" localSheetId="1"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예납신고납부계산서" hidden="1">{#N/A,#N/A,FALSE,"1호 과표세액";#N/A,#N/A,FALSE,"2호 서식";#N/A,#N/A,FALSE,"2호부표 최저한세";#N/A,#N/A,FALSE,"5호 농어촌";#N/A,#N/A,FALSE,"6호 소득금액";#N/A,#N/A,FALSE,"6호 첨부(익)";#N/A,#N/A,FALSE,"6호 첨부(손)";#N/A,#N/A,FALSE,"6-1호 수입금액";#N/A,#N/A,FALSE,"6-2(7)호 해외투자";#N/A,#N/A,FALSE,"6-3호 퇴충";#N/A,#N/A,FALSE,"6-3(3)호 단퇴";#N/A,#N/A,FALSE,"6-3(4)호 대손";#N/A,#N/A,FALSE,"6-4호 접대(갑)";#N/A,#N/A,FALSE,"6-4호 접대(을)";#N/A,#N/A,FALSE,"9호 자본금(갑)";#N/A,#N/A,FALSE,"9호 자본금(을)";#N/A,#N/A,FALSE,"조8호 기술인력";#N/A,#N/A,FALSE,"국공채감면";#N/A,#N/A,FALSE,"전기수정";#N/A,#N/A,FALSE,"퇴충명세";#N/A,#N/A,FALSE,"적금모집권유비";#N/A,#N/A,FALSE,"해외투자현황";#N/A,#N/A,FALSE,"외화감면";#N/A,#N/A,FALSE,"대손상각등명세"}</definedName>
    <definedName name="중간요약" localSheetId="0" hidden="1">{#N/A,#N/A,FALSE,"BS";#N/A,#N/A,FALSE,"PL";#N/A,#N/A,FALSE,"처분";#N/A,#N/A,FALSE,"현금";#N/A,#N/A,FALSE,"매출";#N/A,#N/A,FALSE,"원가";#N/A,#N/A,FALSE,"경영"}</definedName>
    <definedName name="중간요약" localSheetId="1" hidden="1">{#N/A,#N/A,FALSE,"BS";#N/A,#N/A,FALSE,"PL";#N/A,#N/A,FALSE,"처분";#N/A,#N/A,FALSE,"현금";#N/A,#N/A,FALSE,"매출";#N/A,#N/A,FALSE,"원가";#N/A,#N/A,FALSE,"경영"}</definedName>
    <definedName name="중간요약" hidden="1">{#N/A,#N/A,FALSE,"BS";#N/A,#N/A,FALSE,"PL";#N/A,#N/A,FALSE,"처분";#N/A,#N/A,FALSE,"현금";#N/A,#N/A,FALSE,"매출";#N/A,#N/A,FALSE,"원가";#N/A,#N/A,FALSE,"경영"}</definedName>
    <definedName name="중국" hidden="1">[87]임대손익!#REF!</definedName>
    <definedName name="중국1" hidden="1">[87]임대손익!#REF!</definedName>
    <definedName name="중기" hidden="1">[181]존4!#REF!</definedName>
    <definedName name="중량" localSheetId="0">#REF!</definedName>
    <definedName name="중량">#REF!</definedName>
    <definedName name="중량산출" hidden="1">{#N/A,#N/A,FALSE,"Sheet1"}</definedName>
    <definedName name="중량산출1" hidden="1">{#N/A,#N/A,FALSE,"Sheet1"}</definedName>
    <definedName name="중량표" localSheetId="0">#REF!</definedName>
    <definedName name="중량표">#REF!</definedName>
    <definedName name="중복" hidden="1">{#N/A,#N/A,TRUE,"일정"}</definedName>
    <definedName name="중선" hidden="1">{#N/A,#N/A,FALSE,"손익표지";#N/A,#N/A,FALSE,"손익계산";#N/A,#N/A,FALSE,"일반관리비";#N/A,#N/A,FALSE,"영업외수익";#N/A,#N/A,FALSE,"영업외비용";#N/A,#N/A,FALSE,"매출액";#N/A,#N/A,FALSE,"요약손익";#N/A,#N/A,FALSE,"요약대차";#N/A,#N/A,FALSE,"매출채권현황";#N/A,#N/A,FALSE,"매출채권명세"}</definedName>
    <definedName name="중앙" localSheetId="0" hidden="1">{#N/A,#N/A,FALSE,"단축1";#N/A,#N/A,FALSE,"단축2";#N/A,#N/A,FALSE,"단축3";#N/A,#N/A,FALSE,"장축";#N/A,#N/A,FALSE,"4WD"}</definedName>
    <definedName name="중앙" localSheetId="1" hidden="1">{#N/A,#N/A,FALSE,"단축1";#N/A,#N/A,FALSE,"단축2";#N/A,#N/A,FALSE,"단축3";#N/A,#N/A,FALSE,"장축";#N/A,#N/A,FALSE,"4WD"}</definedName>
    <definedName name="중앙" hidden="1">{#N/A,#N/A,FALSE,"단축1";#N/A,#N/A,FALSE,"단축2";#N/A,#N/A,FALSE,"단축3";#N/A,#N/A,FALSE,"장축";#N/A,#N/A,FALSE,"4WD"}</definedName>
    <definedName name="중앙1" localSheetId="0" hidden="1">{#N/A,#N/A,FALSE,"단축1";#N/A,#N/A,FALSE,"단축2";#N/A,#N/A,FALSE,"단축3";#N/A,#N/A,FALSE,"장축";#N/A,#N/A,FALSE,"4WD"}</definedName>
    <definedName name="중앙1" localSheetId="1" hidden="1">{#N/A,#N/A,FALSE,"단축1";#N/A,#N/A,FALSE,"단축2";#N/A,#N/A,FALSE,"단축3";#N/A,#N/A,FALSE,"장축";#N/A,#N/A,FALSE,"4WD"}</definedName>
    <definedName name="중앙1" hidden="1">{#N/A,#N/A,FALSE,"단축1";#N/A,#N/A,FALSE,"단축2";#N/A,#N/A,FALSE,"단축3";#N/A,#N/A,FALSE,"장축";#N/A,#N/A,FALSE,"4WD"}</definedName>
    <definedName name="중앙선8공구" localSheetId="0">{"Book1","공동준비.xls"}</definedName>
    <definedName name="중앙선8공구">{"Book1","공동준비.xls"}</definedName>
    <definedName name="중요도B" hidden="1">{#N/A,#N/A,TRUE,"일정"}</definedName>
    <definedName name="중요성" hidden="1">{#N/A,#N/A,FALSE,"UNIT";#N/A,#N/A,FALSE,"UNIT";#N/A,#N/A,FALSE,"계정"}</definedName>
    <definedName name="중요성_1" hidden="1">{#N/A,#N/A,FALSE,"UNIT";#N/A,#N/A,FALSE,"UNIT";#N/A,#N/A,FALSE,"계정"}</definedName>
    <definedName name="중요성_2" hidden="1">{#N/A,#N/A,FALSE,"UNIT";#N/A,#N/A,FALSE,"UNIT";#N/A,#N/A,FALSE,"계정"}</definedName>
    <definedName name="중요성_3" hidden="1">{#N/A,#N/A,FALSE,"UNIT";#N/A,#N/A,FALSE,"UNIT";#N/A,#N/A,FALSE,"계정"}</definedName>
    <definedName name="중일정3" localSheetId="0" hidden="1">{#N/A,#N/A,FALSE,"단축1";#N/A,#N/A,FALSE,"단축2";#N/A,#N/A,FALSE,"단축3";#N/A,#N/A,FALSE,"장축";#N/A,#N/A,FALSE,"4WD"}</definedName>
    <definedName name="중일정3" localSheetId="1" hidden="1">{#N/A,#N/A,FALSE,"단축1";#N/A,#N/A,FALSE,"단축2";#N/A,#N/A,FALSE,"단축3";#N/A,#N/A,FALSE,"장축";#N/A,#N/A,FALSE,"4WD"}</definedName>
    <definedName name="중일정3" hidden="1">{#N/A,#N/A,FALSE,"단축1";#N/A,#N/A,FALSE,"단축2";#N/A,#N/A,FALSE,"단축3";#N/A,#N/A,FALSE,"장축";#N/A,#N/A,FALSE,"4WD"}</definedName>
    <definedName name="중장기" hidden="1">{#N/A,#N/A,FALSE,"인원";#N/A,#N/A,FALSE,"비용2";#N/A,#N/A,FALSE,"비용1";#N/A,#N/A,FALSE,"비용";#N/A,#N/A,FALSE,"보증2";#N/A,#N/A,FALSE,"보증1";#N/A,#N/A,FALSE,"보증";#N/A,#N/A,FALSE,"손익1";#N/A,#N/A,FALSE,"손익";#N/A,#N/A,FALSE,"부서별매출";#N/A,#N/A,FALSE,"매출"}</definedName>
    <definedName name="중장비사업계획"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장비사업계획"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2"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2"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중점3" localSheetId="0" hidden="1">{#N/A,#N/A,TRUE,"Y생산";#N/A,#N/A,TRUE,"Y판매";#N/A,#N/A,TRUE,"Y총물량";#N/A,#N/A,TRUE,"Y능력";#N/A,#N/A,TRUE,"YKD"}</definedName>
    <definedName name="중점3" localSheetId="1" hidden="1">{#N/A,#N/A,TRUE,"Y생산";#N/A,#N/A,TRUE,"Y판매";#N/A,#N/A,TRUE,"Y총물량";#N/A,#N/A,TRUE,"Y능력";#N/A,#N/A,TRUE,"YKD"}</definedName>
    <definedName name="중점3" hidden="1">{#N/A,#N/A,TRUE,"Y생산";#N/A,#N/A,TRUE,"Y판매";#N/A,#N/A,TRUE,"Y총물량";#N/A,#N/A,TRUE,"Y능력";#N/A,#N/A,TRUE,"YKD"}</definedName>
    <definedName name="중점검토" hidden="1">{#N/A,#N/A,FALSE,"BS";#N/A,#N/A,FALSE,"PL";#N/A,#N/A,FALSE,"처분";#N/A,#N/A,FALSE,"현금";#N/A,#N/A,FALSE,"매출";#N/A,#N/A,FALSE,"원가";#N/A,#N/A,FALSE,"경영"}</definedName>
    <definedName name="중점관리1" localSheetId="0" hidden="1">{#N/A,#N/A,FALSE,"지침";#N/A,#N/A,FALSE,"환경분석";#N/A,#N/A,FALSE,"Sheet16"}</definedName>
    <definedName name="중점관리1" hidden="1">{#N/A,#N/A,FALSE,"지침";#N/A,#N/A,FALSE,"환경분석";#N/A,#N/A,FALSE,"Sheet16"}</definedName>
    <definedName name="중점관리4" localSheetId="0" hidden="1">[26]공문!#REF!</definedName>
    <definedName name="중점관리4" hidden="1">[182]공문!#REF!</definedName>
    <definedName name="중점업무" hidden="1">[5]양식3!#REF!</definedName>
    <definedName name="중점추진" localSheetId="0" hidden="1">{#N/A,#N/A,TRUE,"일정"}</definedName>
    <definedName name="중점추진" localSheetId="1" hidden="1">{#N/A,#N/A,TRUE,"일정"}</definedName>
    <definedName name="중점추진" hidden="1">{#N/A,#N/A,TRUE,"일정"}</definedName>
    <definedName name="중추2교대거푸집집계" hidden="1">{#N/A,#N/A,FALSE,"배수1"}</definedName>
    <definedName name="중표지" localSheetId="0" hidden="1">{#N/A,#N/A,FALSE,"인원";#N/A,#N/A,FALSE,"비용2";#N/A,#N/A,FALSE,"비용1";#N/A,#N/A,FALSE,"비용";#N/A,#N/A,FALSE,"보증2";#N/A,#N/A,FALSE,"보증1";#N/A,#N/A,FALSE,"보증";#N/A,#N/A,FALSE,"손익1";#N/A,#N/A,FALSE,"손익";#N/A,#N/A,FALSE,"부서별매출";#N/A,#N/A,FALSE,"매출"}</definedName>
    <definedName name="중표지" localSheetId="1" hidden="1">{#N/A,#N/A,FALSE,"인원";#N/A,#N/A,FALSE,"비용2";#N/A,#N/A,FALSE,"비용1";#N/A,#N/A,FALSE,"비용";#N/A,#N/A,FALSE,"보증2";#N/A,#N/A,FALSE,"보증1";#N/A,#N/A,FALSE,"보증";#N/A,#N/A,FALSE,"손익1";#N/A,#N/A,FALSE,"손익";#N/A,#N/A,FALSE,"부서별매출";#N/A,#N/A,FALSE,"매출"}</definedName>
    <definedName name="중표지" hidden="1">{#N/A,#N/A,FALSE,"인원";#N/A,#N/A,FALSE,"비용2";#N/A,#N/A,FALSE,"비용1";#N/A,#N/A,FALSE,"비용";#N/A,#N/A,FALSE,"보증2";#N/A,#N/A,FALSE,"보증1";#N/A,#N/A,FALSE,"보증";#N/A,#N/A,FALSE,"손익1";#N/A,#N/A,FALSE,"손익";#N/A,#N/A,FALSE,"부서별매출";#N/A,#N/A,FALSE,"매출"}</definedName>
    <definedName name="중표지3"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중표지5" localSheetId="0" hidden="1">{#N/A,#N/A,FALSE,"인원";#N/A,#N/A,FALSE,"비용2";#N/A,#N/A,FALSE,"비용1";#N/A,#N/A,FALSE,"비용";#N/A,#N/A,FALSE,"보증2";#N/A,#N/A,FALSE,"보증1";#N/A,#N/A,FALSE,"보증";#N/A,#N/A,FALSE,"손익1";#N/A,#N/A,FALSE,"손익";#N/A,#N/A,FALSE,"부서별매출";#N/A,#N/A,FALSE,"매출"}</definedName>
    <definedName name="중표지5" localSheetId="1" hidden="1">{#N/A,#N/A,FALSE,"인원";#N/A,#N/A,FALSE,"비용2";#N/A,#N/A,FALSE,"비용1";#N/A,#N/A,FALSE,"비용";#N/A,#N/A,FALSE,"보증2";#N/A,#N/A,FALSE,"보증1";#N/A,#N/A,FALSE,"보증";#N/A,#N/A,FALSE,"손익1";#N/A,#N/A,FALSE,"손익";#N/A,#N/A,FALSE,"부서별매출";#N/A,#N/A,FALSE,"매출"}</definedName>
    <definedName name="중표지5" hidden="1">{#N/A,#N/A,FALSE,"인원";#N/A,#N/A,FALSE,"비용2";#N/A,#N/A,FALSE,"비용1";#N/A,#N/A,FALSE,"비용";#N/A,#N/A,FALSE,"보증2";#N/A,#N/A,FALSE,"보증1";#N/A,#N/A,FALSE,"보증";#N/A,#N/A,FALSE,"손익1";#N/A,#N/A,FALSE,"손익";#N/A,#N/A,FALSE,"부서별매출";#N/A,#N/A,FALSE,"매출"}</definedName>
    <definedName name="中华人民" localSheetId="0" hidden="1">{#N/A,#N/A,FALSE,"단축1";#N/A,#N/A,FALSE,"단축2";#N/A,#N/A,FALSE,"단축3";#N/A,#N/A,FALSE,"장축";#N/A,#N/A,FALSE,"4WD"}</definedName>
    <definedName name="中华人民" localSheetId="1" hidden="1">{#N/A,#N/A,FALSE,"단축1";#N/A,#N/A,FALSE,"단축2";#N/A,#N/A,FALSE,"단축3";#N/A,#N/A,FALSE,"장축";#N/A,#N/A,FALSE,"4WD"}</definedName>
    <definedName name="中华人民" hidden="1">{#N/A,#N/A,FALSE,"단축1";#N/A,#N/A,FALSE,"단축2";#N/A,#N/A,FALSE,"단축3";#N/A,#N/A,FALSE,"장축";#N/A,#N/A,FALSE,"4WD"}</definedName>
    <definedName name="증감" localSheetId="0" hidden="1">{#N/A,#N/A,FALSE,"지침";#N/A,#N/A,FALSE,"환경분석";#N/A,#N/A,FALSE,"Sheet16"}</definedName>
    <definedName name="증감" hidden="1">{#N/A,#N/A,FALSE,"지침";#N/A,#N/A,FALSE,"환경분석";#N/A,#N/A,FALSE,"Sheet16"}</definedName>
    <definedName name="지" hidden="1">{#N/A,#N/A,TRUE,"Y생산";#N/A,#N/A,TRUE,"Y판매";#N/A,#N/A,TRUE,"Y총물량";#N/A,#N/A,TRUE,"Y능력";#N/A,#N/A,TRUE,"YKD"}</definedName>
    <definedName name="지경영" hidden="1">{#N/A,#N/A,FALSE,"인원";#N/A,#N/A,FALSE,"비용2";#N/A,#N/A,FALSE,"비용1";#N/A,#N/A,FALSE,"비용";#N/A,#N/A,FALSE,"보증2";#N/A,#N/A,FALSE,"보증1";#N/A,#N/A,FALSE,"보증";#N/A,#N/A,FALSE,"손익1";#N/A,#N/A,FALSE,"손익";#N/A,#N/A,FALSE,"부서별매출";#N/A,#N/A,FALSE,"매출"}</definedName>
    <definedName name="지급보증">[142]서식시트!#REF!</definedName>
    <definedName name="지급보증받은사항" localSheetId="0">#REF!</definedName>
    <definedName name="지급보증받은사항">#REF!</definedName>
    <definedName name="지급어음명세서3" hidden="1">{#N/A,#N/A,FALSE,"정공"}</definedName>
    <definedName name="지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지랗하" localSheetId="0" hidden="1">{#N/A,#N/A,FALSE,"협조전";#N/A,#N/A,FALSE,"원가절감계획 ";#N/A,#N/A,FALSE,"항목별원가절감계획"}</definedName>
    <definedName name="지랗하" localSheetId="1" hidden="1">{#N/A,#N/A,FALSE,"협조전";#N/A,#N/A,FALSE,"원가절감계획 ";#N/A,#N/A,FALSE,"항목별원가절감계획"}</definedName>
    <definedName name="지랗하" hidden="1">{#N/A,#N/A,FALSE,"협조전";#N/A,#N/A,FALSE,"원가절감계획 ";#N/A,#N/A,FALSE,"항목별원가절감계획"}</definedName>
    <definedName name="지배구조1" localSheetId="0" hidden="1">{#N/A,#N/A,FALSE,"지침";#N/A,#N/A,FALSE,"환경분석";#N/A,#N/A,FALSE,"Sheet16"}</definedName>
    <definedName name="지배구조1" hidden="1">{#N/A,#N/A,FALSE,"지침";#N/A,#N/A,FALSE,"환경분석";#N/A,#N/A,FALSE,"Sheet16"}</definedName>
    <definedName name="지배구조1_1" hidden="1">{#N/A,#N/A,FALSE,"지침";#N/A,#N/A,FALSE,"환경분석";#N/A,#N/A,FALSE,"Sheet16"}</definedName>
    <definedName name="지배구조1_2" hidden="1">{#N/A,#N/A,FALSE,"지침";#N/A,#N/A,FALSE,"환경분석";#N/A,#N/A,FALSE,"Sheet16"}</definedName>
    <definedName name="지배구조1_3" hidden="1">{#N/A,#N/A,FALSE,"지침";#N/A,#N/A,FALSE,"환경분석";#N/A,#N/A,FALSE,"Sheet16"}</definedName>
    <definedName name="지분법" hidden="1">#REF!</definedName>
    <definedName name="지분법평가" hidden="1">#REF!</definedName>
    <definedName name="지사순2" localSheetId="0" hidden="1">{#N/A,#N/A,FALSE,"PART-1234-8-12-9(41)";#N/A,#N/A,FALSE,"PARTS-2(3)";#N/A,#N/A,FALSE,"VAN SYSTEM";#N/A,#N/A,FALSE,"PARTS-10(26)";#N/A,#N/A,FALSE,"PART-5-6-7-11(14)";#N/A,#N/A,FALSE,"PARTS-4(3)";#N/A,#N/A,FALSE,"PCLASS"}</definedName>
    <definedName name="지사순2" hidden="1">{#N/A,#N/A,FALSE,"PART-1234-8-12-9(41)";#N/A,#N/A,FALSE,"PARTS-2(3)";#N/A,#N/A,FALSE,"VAN SYSTEM";#N/A,#N/A,FALSE,"PARTS-10(26)";#N/A,#N/A,FALSE,"PART-5-6-7-11(14)";#N/A,#N/A,FALSE,"PARTS-4(3)";#N/A,#N/A,FALSE,"PCLASS"}</definedName>
    <definedName name="지역A" hidden="1">'[19]#REF'!#REF!</definedName>
    <definedName name="지역개" hidden="1">#REF!</definedName>
    <definedName name="지역개발전망1" hidden="1">#REF!</definedName>
    <definedName name="지역별수출1"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지역별수출1"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지태면" localSheetId="0" hidden="1">{#N/A,#N/A,TRUE,"Y생산";#N/A,#N/A,TRUE,"Y판매";#N/A,#N/A,TRUE,"Y총물량";#N/A,#N/A,TRUE,"Y능력";#N/A,#N/A,TRUE,"YKD"}</definedName>
    <definedName name="지태면" localSheetId="1" hidden="1">{#N/A,#N/A,TRUE,"Y생산";#N/A,#N/A,TRUE,"Y판매";#N/A,#N/A,TRUE,"Y총물량";#N/A,#N/A,TRUE,"Y능력";#N/A,#N/A,TRUE,"YKD"}</definedName>
    <definedName name="지태면" hidden="1">{#N/A,#N/A,TRUE,"Y생산";#N/A,#N/A,TRUE,"Y판매";#N/A,#N/A,TRUE,"Y총물량";#N/A,#N/A,TRUE,"Y능력";#N/A,#N/A,TRUE,"YKD"}</definedName>
    <definedName name="지표" localSheetId="0" hidden="1">{#N/A,#N/A,TRUE,"Y생산";#N/A,#N/A,TRUE,"Y판매";#N/A,#N/A,TRUE,"Y총물량";#N/A,#N/A,TRUE,"Y능력";#N/A,#N/A,TRUE,"YKD"}</definedName>
    <definedName name="지표" localSheetId="1" hidden="1">{#N/A,#N/A,TRUE,"Y생산";#N/A,#N/A,TRUE,"Y판매";#N/A,#N/A,TRUE,"Y총물량";#N/A,#N/A,TRUE,"Y능력";#N/A,#N/A,TRUE,"YKD"}</definedName>
    <definedName name="지표" hidden="1">{#N/A,#N/A,TRUE,"Y생산";#N/A,#N/A,TRUE,"Y판매";#N/A,#N/A,TRUE,"Y총물량";#N/A,#N/A,TRUE,"Y능력";#N/A,#N/A,TRUE,"YKD"}</definedName>
    <definedName name="지하주차장">#REF!</definedName>
    <definedName name="지호" localSheetId="0" hidden="1">{#N/A,#N/A,FALSE,"단축1";#N/A,#N/A,FALSE,"단축2";#N/A,#N/A,FALSE,"단축3";#N/A,#N/A,FALSE,"장축";#N/A,#N/A,FALSE,"4WD"}</definedName>
    <definedName name="지호" localSheetId="1" hidden="1">{#N/A,#N/A,FALSE,"단축1";#N/A,#N/A,FALSE,"단축2";#N/A,#N/A,FALSE,"단축3";#N/A,#N/A,FALSE,"장축";#N/A,#N/A,FALSE,"4WD"}</definedName>
    <definedName name="지호" hidden="1">{#N/A,#N/A,FALSE,"단축1";#N/A,#N/A,FALSE,"단축2";#N/A,#N/A,FALSE,"단축3";#N/A,#N/A,FALSE,"장축";#N/A,#N/A,FALSE,"4WD"}</definedName>
    <definedName name="직급공정" hidden="1">#REF!</definedName>
    <definedName name="직급별" hidden="1">#REF!</definedName>
    <definedName name="직급별3" hidden="1">{#N/A,#N/A,FALSE,"Sheet1"}</definedName>
    <definedName name="직급별3_1" hidden="1">{#N/A,#N/A,FALSE,"Sheet1"}</definedName>
    <definedName name="직급별3_2" hidden="1">{#N/A,#N/A,FALSE,"Sheet1"}</definedName>
    <definedName name="직급별3_3" hidden="1">{#N/A,#N/A,FALSE,"Sheet1"}</definedName>
    <definedName name="직급별초입비교" localSheetId="0"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직급별초입비교"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직매54P" hidden="1">{#N/A,#N/A,TRUE,"토적및재료집계";#N/A,#N/A,TRUE,"토적및재료집계";#N/A,#N/A,TRUE,"단위량"}</definedName>
    <definedName name="직무전결기준표비외감가계" localSheetId="0">#REF!</definedName>
    <definedName name="직무전결기준표비외감가계">#REF!</definedName>
    <definedName name="직전3개월현금흐름" hidden="1">{#N/A,#N/A,FALSE,"UNIT";#N/A,#N/A,FALSE,"UNIT";#N/A,#N/A,FALSE,"계정"}</definedName>
    <definedName name="직전3개월현금흐름_1" hidden="1">{#N/A,#N/A,FALSE,"UNIT";#N/A,#N/A,FALSE,"UNIT";#N/A,#N/A,FALSE,"계정"}</definedName>
    <definedName name="직전3개월현금흐름_2" hidden="1">{#N/A,#N/A,FALSE,"UNIT";#N/A,#N/A,FALSE,"UNIT";#N/A,#N/A,FALSE,"계정"}</definedName>
    <definedName name="직전3개월현금흐름_3" hidden="1">{#N/A,#N/A,FALSE,"UNIT";#N/A,#N/A,FALSE,"UNIT";#N/A,#N/A,FALSE,"계정"}</definedName>
    <definedName name="직접재료" localSheetId="0" hidden="1">{#N/A,#N/A,FALSE,"Sheet5"}</definedName>
    <definedName name="직접재료" localSheetId="1" hidden="1">{#N/A,#N/A,FALSE,"Sheet5"}</definedName>
    <definedName name="직접재료" hidden="1">{#N/A,#N/A,FALSE,"Sheet5"}</definedName>
    <definedName name="직종">#REF!</definedName>
    <definedName name="직판" hidden="1">'[143]Long Term Prices'!#REF!</definedName>
    <definedName name="진" hidden="1">{#N/A,#N/A,FALSE,"2~8번"}</definedName>
    <definedName name="진단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진도" hidden="1">{#N/A,#N/A,FALSE,"기초1";#N/A,#N/A,FALSE,"기초2"}</definedName>
    <definedName name="진동로라">250000</definedName>
    <definedName name="진짜" hidden="1">{#N/A,#N/A,FALSE,"단축1";#N/A,#N/A,FALSE,"단축2";#N/A,#N/A,FALSE,"단축3";#N/A,#N/A,FALSE,"장축";#N/A,#N/A,FALSE,"4WD"}</definedName>
    <definedName name="진짜살림">[72]!진짜살림</definedName>
    <definedName name="진짜연습" hidden="1">{#N/A,#N/A,FALSE,"손익표지";#N/A,#N/A,FALSE,"손익계산";#N/A,#N/A,FALSE,"일반관리비";#N/A,#N/A,FALSE,"영업외수익";#N/A,#N/A,FALSE,"영업외비용";#N/A,#N/A,FALSE,"매출액";#N/A,#N/A,FALSE,"요약손익";#N/A,#N/A,FALSE,"요약대차";#N/A,#N/A,FALSE,"매출채권현황";#N/A,#N/A,FALSE,"매출채권명세"}</definedName>
    <definedName name="진짜원가" localSheetId="0" hidden="1">{#N/A,#N/A,FALSE,"손익표지";#N/A,#N/A,FALSE,"손익계산";#N/A,#N/A,FALSE,"일반관리비";#N/A,#N/A,FALSE,"영업외수익";#N/A,#N/A,FALSE,"영업외비용";#N/A,#N/A,FALSE,"매출액";#N/A,#N/A,FALSE,"요약손익";#N/A,#N/A,FALSE,"요약대차";#N/A,#N/A,FALSE,"매출채권현황";#N/A,#N/A,FALSE,"매출채권명세"}</definedName>
    <definedName name="진짜원가" hidden="1">{#N/A,#N/A,FALSE,"손익표지";#N/A,#N/A,FALSE,"손익계산";#N/A,#N/A,FALSE,"일반관리비";#N/A,#N/A,FALSE,"영업외수익";#N/A,#N/A,FALSE,"영업외비용";#N/A,#N/A,FALSE,"매출액";#N/A,#N/A,FALSE,"요약손익";#N/A,#N/A,FALSE,"요약대차";#N/A,#N/A,FALSE,"매출채권현황";#N/A,#N/A,FALSE,"매출채권명세"}</definedName>
    <definedName name="진짜현금작성조서" hidden="1">{#N/A,#N/A,FALSE,"BS";#N/A,#N/A,FALSE,"PL";#N/A,#N/A,FALSE,"처분";#N/A,#N/A,FALSE,"현금";#N/A,#N/A,FALSE,"매출";#N/A,#N/A,FALSE,"원가";#N/A,#N/A,FALSE,"경영"}</definedName>
    <definedName name="진출의사보유" localSheetId="0" hidden="1">{#N/A,#N/A,FALSE,"단축1";#N/A,#N/A,FALSE,"단축2";#N/A,#N/A,FALSE,"단축3";#N/A,#N/A,FALSE,"장축";#N/A,#N/A,FALSE,"4WD"}</definedName>
    <definedName name="진출의사보유" localSheetId="1" hidden="1">{#N/A,#N/A,FALSE,"단축1";#N/A,#N/A,FALSE,"단축2";#N/A,#N/A,FALSE,"단축3";#N/A,#N/A,FALSE,"장축";#N/A,#N/A,FALSE,"4WD"}</definedName>
    <definedName name="진출의사보유" hidden="1">{#N/A,#N/A,FALSE,"단축1";#N/A,#N/A,FALSE,"단축2";#N/A,#N/A,FALSE,"단축3";#N/A,#N/A,FALSE,"장축";#N/A,#N/A,FALSE,"4WD"}</definedName>
    <definedName name="진해" hidden="1">#REF!</definedName>
    <definedName name="진행현황" localSheetId="0" hidden="1">{#N/A,#N/A,FALSE,"단축1";#N/A,#N/A,FALSE,"단축2";#N/A,#N/A,FALSE,"단축3";#N/A,#N/A,FALSE,"장축";#N/A,#N/A,FALSE,"4WD"}</definedName>
    <definedName name="진행현황" localSheetId="1" hidden="1">{#N/A,#N/A,FALSE,"단축1";#N/A,#N/A,FALSE,"단축2";#N/A,#N/A,FALSE,"단축3";#N/A,#N/A,FALSE,"장축";#N/A,#N/A,FALSE,"4WD"}</definedName>
    <definedName name="진행현황" hidden="1">{#N/A,#N/A,FALSE,"단축1";#N/A,#N/A,FALSE,"단축2";#N/A,#N/A,FALSE,"단축3";#N/A,#N/A,FALSE,"장축";#N/A,#N/A,FALSE,"4WD"}</definedName>
    <definedName name="집">#REF!</definedName>
    <definedName name="집계" localSheetId="0">#REF!</definedName>
    <definedName name="집계">#REF!</definedName>
    <definedName name="집계2" hidden="1">{#N/A,#N/A,FALSE,"단축1";#N/A,#N/A,FALSE,"단축2";#N/A,#N/A,FALSE,"단축3";#N/A,#N/A,FALSE,"장축";#N/A,#N/A,FALSE,"4WD"}</definedName>
    <definedName name="집계표" hidden="1">{#N/A,#N/A,FALSE,"Sheet1"}</definedName>
    <definedName name="집기1" hidden="1">{#N/A,#N/A,FALSE,"9612"}</definedName>
    <definedName name="ㅉ" localSheetId="0" hidden="1">{#N/A,#N/A,TRUE,"Y생산";#N/A,#N/A,TRUE,"Y판매";#N/A,#N/A,TRUE,"Y총물량";#N/A,#N/A,TRUE,"Y능력";#N/A,#N/A,TRUE,"YKD"}</definedName>
    <definedName name="ㅉ" localSheetId="1" hidden="1">{#N/A,#N/A,TRUE,"Y생산";#N/A,#N/A,TRUE,"Y판매";#N/A,#N/A,TRUE,"Y총물량";#N/A,#N/A,TRUE,"Y능력";#N/A,#N/A,TRUE,"YKD"}</definedName>
    <definedName name="ㅉ" hidden="1">{#N/A,#N/A,TRUE,"Y생산";#N/A,#N/A,TRUE,"Y판매";#N/A,#N/A,TRUE,"Y총물량";#N/A,#N/A,TRUE,"Y능력";#N/A,#N/A,TRUE,"YKD"}</definedName>
    <definedName name="짜등난다"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짜등난다"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짜등난다"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쪼당" hidden="1">{#N/A,#N/A,TRUE,"Y생산";#N/A,#N/A,TRUE,"Y판매";#N/A,#N/A,TRUE,"Y총물량";#N/A,#N/A,TRUE,"Y능력";#N/A,#N/A,TRUE,"YKD"}</definedName>
    <definedName name="쪽지2" localSheetId="0" hidden="1">{#N/A,#N/A,FALSE,"지침";#N/A,#N/A,FALSE,"환경분석";#N/A,#N/A,FALSE,"Sheet16"}</definedName>
    <definedName name="쪽지2" hidden="1">{#N/A,#N/A,FALSE,"지침";#N/A,#N/A,FALSE,"환경분석";#N/A,#N/A,FALSE,"Sheet16"}</definedName>
    <definedName name="ㅊ" localSheetId="0" hidden="1">{#N/A,#N/A,FALSE,"품의서";#N/A,#N/A,FALSE,"전제";#N/A,#N/A,FALSE,"총손";#N/A,#N/A,FALSE,"손익";#N/A,#N/A,FALSE,"대당";#N/A,#N/A,FALSE,"가공비";#N/A,#N/A,FALSE,"재료비";#N/A,#N/A,FALSE,"판비";#N/A,#N/A,FALSE,"가격"}</definedName>
    <definedName name="ㅊ" localSheetId="1" hidden="1">{#N/A,#N/A,FALSE,"품의서";#N/A,#N/A,FALSE,"전제";#N/A,#N/A,FALSE,"총손";#N/A,#N/A,FALSE,"손익";#N/A,#N/A,FALSE,"대당";#N/A,#N/A,FALSE,"가공비";#N/A,#N/A,FALSE,"재료비";#N/A,#N/A,FALSE,"판비";#N/A,#N/A,FALSE,"가격"}</definedName>
    <definedName name="ㅊ" hidden="1">{#N/A,#N/A,FALSE,"품의서";#N/A,#N/A,FALSE,"전제";#N/A,#N/A,FALSE,"총손";#N/A,#N/A,FALSE,"손익";#N/A,#N/A,FALSE,"대당";#N/A,#N/A,FALSE,"가공비";#N/A,#N/A,FALSE,"재료비";#N/A,#N/A,FALSE,"판비";#N/A,#N/A,FALSE,"가격"}</definedName>
    <definedName name="ㅊㄷㅇ" hidden="1">{#N/A,#N/A,FALSE,"단축1";#N/A,#N/A,FALSE,"단축2";#N/A,#N/A,FALSE,"단축3";#N/A,#N/A,FALSE,"장축";#N/A,#N/A,FALSE,"4WD"}</definedName>
    <definedName name="ㅊㄹ" localSheetId="0">CAPEX!ㅊㄹ</definedName>
    <definedName name="ㅊㄹ">[0]!ㅊㄹ</definedName>
    <definedName name="ㅊㅂ３９" localSheetId="0">#REF!</definedName>
    <definedName name="ㅊㅂ３９">#REF!</definedName>
    <definedName name="ㅊㅈㅇ" hidden="1">5</definedName>
    <definedName name="ㅊㅊ"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ㅊ"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ㅊㅊ" hidden="1">{"'표지'!$B$5"}</definedName>
    <definedName name="ㅊㅊㅊ" localSheetId="0" hidden="1">{#N/A,#N/A,FALSE,"단축1";#N/A,#N/A,FALSE,"단축2";#N/A,#N/A,FALSE,"단축3";#N/A,#N/A,FALSE,"장축";#N/A,#N/A,FALSE,"4WD"}</definedName>
    <definedName name="ㅊㅊㅊ" localSheetId="1" hidden="1">{#N/A,#N/A,FALSE,"단축1";#N/A,#N/A,FALSE,"단축2";#N/A,#N/A,FALSE,"단축3";#N/A,#N/A,FALSE,"장축";#N/A,#N/A,FALSE,"4WD"}</definedName>
    <definedName name="ㅊㅊㅊ" hidden="1">{#N/A,#N/A,FALSE,"단축1";#N/A,#N/A,FALSE,"단축2";#N/A,#N/A,FALSE,"단축3";#N/A,#N/A,FALSE,"장축";#N/A,#N/A,FALSE,"4WD"}</definedName>
    <definedName name="ㅊㅊㅊ_1" hidden="1">{#N/A,#N/A,FALSE,"UNIT";#N/A,#N/A,FALSE,"UNIT";#N/A,#N/A,FALSE,"계정"}</definedName>
    <definedName name="ㅊㅊㅊ_2" hidden="1">{#N/A,#N/A,FALSE,"UNIT";#N/A,#N/A,FALSE,"UNIT";#N/A,#N/A,FALSE,"계정"}</definedName>
    <definedName name="ㅊㅊㅊ_3" hidden="1">{#N/A,#N/A,FALSE,"UNIT";#N/A,#N/A,FALSE,"UNIT";#N/A,#N/A,FALSE,"계정"}</definedName>
    <definedName name="ㅊㅊㅊㅊ" hidden="1">{#N/A,#N/A,FALSE,"UNIT";#N/A,#N/A,FALSE,"UNIT";#N/A,#N/A,FALSE,"계정"}</definedName>
    <definedName name="ㅊㅊㅊㅊ_1" hidden="1">{#N/A,#N/A,FALSE,"UNIT";#N/A,#N/A,FALSE,"UNIT";#N/A,#N/A,FALSE,"계정"}</definedName>
    <definedName name="ㅊㅊㅊㅊ_2" hidden="1">{#N/A,#N/A,FALSE,"UNIT";#N/A,#N/A,FALSE,"UNIT";#N/A,#N/A,FALSE,"계정"}</definedName>
    <definedName name="ㅊㅊㅊㅊ_3" hidden="1">{#N/A,#N/A,FALSE,"UNIT";#N/A,#N/A,FALSE,"UNIT";#N/A,#N/A,FALSE,"계정"}</definedName>
    <definedName name="ㅊㅊㅊㅊㅊ" localSheetId="0" hidden="1">{#N/A,#N/A,FALSE,"인원";#N/A,#N/A,FALSE,"비용2";#N/A,#N/A,FALSE,"비용1";#N/A,#N/A,FALSE,"비용";#N/A,#N/A,FALSE,"보증2";#N/A,#N/A,FALSE,"보증1";#N/A,#N/A,FALSE,"보증";#N/A,#N/A,FALSE,"손익1";#N/A,#N/A,FALSE,"손익";#N/A,#N/A,FALSE,"부서별매출";#N/A,#N/A,FALSE,"매출"}</definedName>
    <definedName name="ㅊㅊㅊㅊㅊ" localSheetId="1" hidden="1">{#N/A,#N/A,FALSE,"인원";#N/A,#N/A,FALSE,"비용2";#N/A,#N/A,FALSE,"비용1";#N/A,#N/A,FALSE,"비용";#N/A,#N/A,FALSE,"보증2";#N/A,#N/A,FALSE,"보증1";#N/A,#N/A,FALSE,"보증";#N/A,#N/A,FALSE,"손익1";#N/A,#N/A,FALSE,"손익";#N/A,#N/A,FALSE,"부서별매출";#N/A,#N/A,FALSE,"매출"}</definedName>
    <definedName name="ㅊㅊㅊㅊㅊ" hidden="1">{#N/A,#N/A,FALSE,"인원";#N/A,#N/A,FALSE,"비용2";#N/A,#N/A,FALSE,"비용1";#N/A,#N/A,FALSE,"비용";#N/A,#N/A,FALSE,"보증2";#N/A,#N/A,FALSE,"보증1";#N/A,#N/A,FALSE,"보증";#N/A,#N/A,FALSE,"손익1";#N/A,#N/A,FALSE,"손익";#N/A,#N/A,FALSE,"부서별매출";#N/A,#N/A,FALSE,"매출"}</definedName>
    <definedName name="ㅊㅍ" localSheetId="0">CAPEX!ㅊㅍ</definedName>
    <definedName name="ㅊㅍ" hidden="1">{#N/A,#N/A,FALSE,"관섬";#N/A,#N/A,FALSE,"목차";#N/A,#N/A,FALSE,"실행목표";#N/A,#N/A,FALSE,"팀별손익";#N/A,#N/A,FALSE,"월별손익";#N/A,#N/A,FALSE,"제품별손익";#N/A,#N/A,FALSE,"년간판매";#N/A,#N/A,FALSE,"관매출";#N/A,#N/A,FALSE,"관섬 단가";#N/A,#N/A,FALSE,"인원운용";#N/A,#N/A,FALSE,"판매비";#N/A,#N/A,FALSE,"팀별관리비";#N/A,#N/A,FALSE,"월별관리비";#N/A,#N/A,FALSE,"월별손익 (2)";#N/A,#N/A,FALSE,"재고 (2)";#N/A,#N/A,FALSE,"판매비 (2)";#N/A,#N/A,FALSE,"월별관리비 (2)";#N/A,#N/A,FALSE,"월별손익 (3)";#N/A,#N/A,FALSE,"관섬 매출";#N/A,#N/A,FALSE,"재고수불";#N/A,#N/A,FALSE,"판매비 (3)";#N/A,#N/A,FALSE,"월별관리비 (3)";#N/A,#N/A,FALSE,"인천원가";#N/A,#N/A,FALSE,"총원가";#N/A,#N/A,FALSE,"제조원가";#N/A,#N/A,FALSE,"기타비용";#N/A,#N/A,FALSE,"원료";#N/A,#N/A,FALSE,"연료";#N/A,#N/A,FALSE,"인천"}</definedName>
    <definedName name="ㅊㅍㅌㅊ" hidden="1">{#N/A,#N/A,FALSE,"인원";#N/A,#N/A,FALSE,"비용2";#N/A,#N/A,FALSE,"비용1";#N/A,#N/A,FALSE,"비용";#N/A,#N/A,FALSE,"보증2";#N/A,#N/A,FALSE,"보증1";#N/A,#N/A,FALSE,"보증";#N/A,#N/A,FALSE,"손익1";#N/A,#N/A,FALSE,"손익";#N/A,#N/A,FALSE,"부서별매출";#N/A,#N/A,FALSE,"매출"}</definedName>
    <definedName name="ㅊ퓨" hidden="1">{#N/A,#N/A,FALSE,"인원";#N/A,#N/A,FALSE,"비용2";#N/A,#N/A,FALSE,"비용1";#N/A,#N/A,FALSE,"비용";#N/A,#N/A,FALSE,"보증2";#N/A,#N/A,FALSE,"보증1";#N/A,#N/A,FALSE,"보증";#N/A,#N/A,FALSE,"손익1";#N/A,#N/A,FALSE,"손익";#N/A,#N/A,FALSE,"부서별매출";#N/A,#N/A,FALSE,"매출"}</definedName>
    <definedName name="ㅊㅎ" hidden="1">#REF!</definedName>
    <definedName name="ㅊ혀ㅓㅅ요ㅏㅓㅑ" hidden="1">{#N/A,#N/A,FALSE,"인원";#N/A,#N/A,FALSE,"비용2";#N/A,#N/A,FALSE,"비용1";#N/A,#N/A,FALSE,"비용";#N/A,#N/A,FALSE,"보증2";#N/A,#N/A,FALSE,"보증1";#N/A,#N/A,FALSE,"보증";#N/A,#N/A,FALSE,"손익1";#N/A,#N/A,FALSE,"손익";#N/A,#N/A,FALSE,"부서별매출";#N/A,#N/A,FALSE,"매출"}</definedName>
    <definedName name="ㅊ호ㅎ로" hidden="1">{#N/A,#N/A,FALSE,"인원";#N/A,#N/A,FALSE,"비용2";#N/A,#N/A,FALSE,"비용1";#N/A,#N/A,FALSE,"비용";#N/A,#N/A,FALSE,"보증2";#N/A,#N/A,FALSE,"보증1";#N/A,#N/A,FALSE,"보증";#N/A,#N/A,FALSE,"손익1";#N/A,#N/A,FALSE,"손익";#N/A,#N/A,FALSE,"부서별매출";#N/A,#N/A,FALSE,"매출"}</definedName>
    <definedName name="차" hidden="1">{#N/A,#N/A,FALSE,"1.CRITERIA";#N/A,#N/A,FALSE,"2.IS";#N/A,#N/A,FALSE,"3.BS";#N/A,#N/A,FALSE,"4.PER PL";#N/A,#N/A,FALSE,"5.INVESTMENT";#N/A,#N/A,FALSE,"6.공문";#N/A,#N/A,FALSE,"7.netinvest"}</definedName>
    <definedName name="차." hidden="1">{#N/A,#N/A,FALSE,"UNIT";#N/A,#N/A,FALSE,"UNIT";#N/A,#N/A,FALSE,"계정"}</definedName>
    <definedName name="차._1" hidden="1">{#N/A,#N/A,FALSE,"UNIT";#N/A,#N/A,FALSE,"UNIT";#N/A,#N/A,FALSE,"계정"}</definedName>
    <definedName name="차._2" hidden="1">{#N/A,#N/A,FALSE,"UNIT";#N/A,#N/A,FALSE,"UNIT";#N/A,#N/A,FALSE,"계정"}</definedName>
    <definedName name="차._3" hidden="1">{#N/A,#N/A,FALSE,"UNIT";#N/A,#N/A,FALSE,"UNIT";#N/A,#N/A,FALSE,"계정"}</definedName>
    <definedName name="차량" hidden="1">{#N/A,#N/A,FALSE,"UNIT";#N/A,#N/A,FALSE,"UNIT";#N/A,#N/A,FALSE,"계정"}</definedName>
    <definedName name="차량2" hidden="1">#REF!</definedName>
    <definedName name="차량SVC" hidden="1">{#N/A,#N/A,FALSE,"UNIT";#N/A,#N/A,FALSE,"UNIT";#N/A,#N/A,FALSE,"계정"}</definedName>
    <definedName name="차량SVC_1" hidden="1">{#N/A,#N/A,FALSE,"UNIT";#N/A,#N/A,FALSE,"UNIT";#N/A,#N/A,FALSE,"계정"}</definedName>
    <definedName name="차량SVC_2" hidden="1">{#N/A,#N/A,FALSE,"UNIT";#N/A,#N/A,FALSE,"UNIT";#N/A,#N/A,FALSE,"계정"}</definedName>
    <definedName name="차량SVC_3" hidden="1">{#N/A,#N/A,FALSE,"UNIT";#N/A,#N/A,FALSE,"UNIT";#N/A,#N/A,FALSE,"계정"}</definedName>
    <definedName name="차량기준" localSheetId="0" hidden="1">{"'표지'!$B$5"}</definedName>
    <definedName name="차량기준" hidden="1">{"'표지'!$B$5"}</definedName>
    <definedName name="차량시험" localSheetId="0" hidden="1">{#N/A,#N/A,FALSE,"단축1";#N/A,#N/A,FALSE,"단축2";#N/A,#N/A,FALSE,"단축3";#N/A,#N/A,FALSE,"장축";#N/A,#N/A,FALSE,"4WD"}</definedName>
    <definedName name="차량시험" localSheetId="1" hidden="1">{#N/A,#N/A,FALSE,"단축1";#N/A,#N/A,FALSE,"단축2";#N/A,#N/A,FALSE,"단축3";#N/A,#N/A,FALSE,"장축";#N/A,#N/A,FALSE,"4WD"}</definedName>
    <definedName name="차량시험" hidden="1">{#N/A,#N/A,FALSE,"단축1";#N/A,#N/A,FALSE,"단축2";#N/A,#N/A,FALSE,"단축3";#N/A,#N/A,FALSE,"장축";#N/A,#N/A,FALSE,"4WD"}</definedName>
    <definedName name="차량운반구" localSheetId="0" hidden="1">{"'손익현황'!$A$1:$J$29"}</definedName>
    <definedName name="차량운반구" localSheetId="1" hidden="1">{"'손익현황'!$A$1:$J$29"}</definedName>
    <definedName name="차량운반구" hidden="1">{"'손익현황'!$A$1:$J$29"}</definedName>
    <definedName name="차량유지" hidden="1">{#N/A,#N/A,FALSE,"현장 NCR 분석";#N/A,#N/A,FALSE,"현장품질감사";#N/A,#N/A,FALSE,"현장품질감사"}</definedName>
    <definedName name="차량유지비" localSheetId="0" hidden="1">{"'표지'!$B$5"}</definedName>
    <definedName name="차량유지비" hidden="1">{"'표지'!$B$5"}</definedName>
    <definedName name="차량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례" hidden="1">{#N/A,#N/A,FALSE,"단축1";#N/A,#N/A,FALSE,"단축2";#N/A,#N/A,FALSE,"단축3";#N/A,#N/A,FALSE,"장축";#N/A,#N/A,FALSE,"4WD"}</definedName>
    <definedName name="차병률" hidden="1">{#N/A,#N/A,TRUE,"Y생산";#N/A,#N/A,TRUE,"Y판매";#N/A,#N/A,TRUE,"Y총물량";#N/A,#N/A,TRUE,"Y능력";#N/A,#N/A,TRUE,"YKD"}</definedName>
    <definedName name="차병원" localSheetId="0" hidden="1">{#N/A,#N/A,FALSE,"지침";#N/A,#N/A,FALSE,"환경분석";#N/A,#N/A,FALSE,"Sheet16"}</definedName>
    <definedName name="차병원" hidden="1">{#N/A,#N/A,FALSE,"지침";#N/A,#N/A,FALSE,"환경분석";#N/A,#N/A,FALSE,"Sheet16"}</definedName>
    <definedName name="차이현황1" hidden="1">#REF!</definedName>
    <definedName name="차입금1" hidden="1">'[183]#REF'!#REF!</definedName>
    <definedName name="차입금상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입도래" localSheetId="0">#REF!</definedName>
    <definedName name="차입도래">#REF!</definedName>
    <definedName name="차입미지급비용" localSheetId="0">#REF!</definedName>
    <definedName name="차입미지급비용">#REF!</definedName>
    <definedName name="차입월data" hidden="1">{#N/A,#N/A,FALSE,"손익표지";#N/A,#N/A,FALSE,"손익계산";#N/A,#N/A,FALSE,"일반관리비";#N/A,#N/A,FALSE,"영업외수익";#N/A,#N/A,FALSE,"영업외비용";#N/A,#N/A,FALSE,"매출액";#N/A,#N/A,FALSE,"요약손익";#N/A,#N/A,FALSE,"요약대차";#N/A,#N/A,FALSE,"매출채권현황";#N/A,#N/A,FALSE,"매출채권명세"}</definedName>
    <definedName name="차입이자율" localSheetId="0">#REF!</definedName>
    <definedName name="차입이자율">#REF!</definedName>
    <definedName name="차입처" localSheetId="0">#REF!</definedName>
    <definedName name="차입처">#REF!</definedName>
    <definedName name="차종별" hidden="1">{#N/A,#N/A,TRUE,"Y생산";#N/A,#N/A,TRUE,"Y판매";#N/A,#N/A,TRUE,"Y총물량";#N/A,#N/A,TRUE,"Y능력";#N/A,#N/A,TRUE,"YKD"}</definedName>
    <definedName name="차종별기본생산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질물량" hidden="1">[11]양식3!#REF!</definedName>
    <definedName name="차차" hidden="1">{#N/A,#N/A,TRUE,"일정"}</definedName>
    <definedName name="차체" localSheetId="0" hidden="1">{#N/A,#N/A,FALSE,"단축1";#N/A,#N/A,FALSE,"단축2";#N/A,#N/A,FALSE,"단축3";#N/A,#N/A,FALSE,"장축";#N/A,#N/A,FALSE,"4WD"}</definedName>
    <definedName name="차체" localSheetId="1" hidden="1">{#N/A,#N/A,FALSE,"단축1";#N/A,#N/A,FALSE,"단축2";#N/A,#N/A,FALSE,"단축3";#N/A,#N/A,FALSE,"장축";#N/A,#N/A,FALSE,"4WD"}</definedName>
    <definedName name="차체" hidden="1">{#N/A,#N/A,FALSE,"단축1";#N/A,#N/A,FALSE,"단축2";#N/A,#N/A,FALSE,"단축3";#N/A,#N/A,FALSE,"장축";#N/A,#N/A,FALSE,"4WD"}</definedName>
    <definedName name="차체1" localSheetId="0" hidden="1">{#N/A,#N/A,FALSE,"단축1";#N/A,#N/A,FALSE,"단축2";#N/A,#N/A,FALSE,"단축3";#N/A,#N/A,FALSE,"장축";#N/A,#N/A,FALSE,"4WD"}</definedName>
    <definedName name="차체1" localSheetId="1" hidden="1">{#N/A,#N/A,FALSE,"단축1";#N/A,#N/A,FALSE,"단축2";#N/A,#N/A,FALSE,"단축3";#N/A,#N/A,FALSE,"장축";#N/A,#N/A,FALSE,"4WD"}</definedName>
    <definedName name="차체1" hidden="1">{#N/A,#N/A,FALSE,"단축1";#N/A,#N/A,FALSE,"단축2";#N/A,#N/A,FALSE,"단축3";#N/A,#N/A,FALSE,"장축";#N/A,#N/A,FALSE,"4WD"}</definedName>
    <definedName name="차체2부"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차체5JPH"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차트" hidden="1">{#N/A,#N/A,FALSE,"정공"}</definedName>
    <definedName name="착공" localSheetId="0">#REF!</definedName>
    <definedName name="착공">#REF!</definedName>
    <definedName name="참고" localSheetId="0" hidden="1">{#N/A,#N/A,FALSE,"단축1";#N/A,#N/A,FALSE,"단축2";#N/A,#N/A,FALSE,"단축3";#N/A,#N/A,FALSE,"장축";#N/A,#N/A,FALSE,"4WD"}</definedName>
    <definedName name="참고" localSheetId="1" hidden="1">{#N/A,#N/A,FALSE,"단축1";#N/A,#N/A,FALSE,"단축2";#N/A,#N/A,FALSE,"단축3";#N/A,#N/A,FALSE,"장축";#N/A,#N/A,FALSE,"4WD"}</definedName>
    <definedName name="참고" hidden="1">{#N/A,#N/A,FALSE,"단축1";#N/A,#N/A,FALSE,"단축2";#N/A,#N/A,FALSE,"단축3";#N/A,#N/A,FALSE,"장축";#N/A,#N/A,FALSE,"4WD"}</definedName>
    <definedName name="참고1" localSheetId="0" hidden="1">{#N/A,#N/A,FALSE,"단축1";#N/A,#N/A,FALSE,"단축2";#N/A,#N/A,FALSE,"단축3";#N/A,#N/A,FALSE,"장축";#N/A,#N/A,FALSE,"4WD"}</definedName>
    <definedName name="참고1" localSheetId="1" hidden="1">{#N/A,#N/A,FALSE,"단축1";#N/A,#N/A,FALSE,"단축2";#N/A,#N/A,FALSE,"단축3";#N/A,#N/A,FALSE,"장축";#N/A,#N/A,FALSE,"4WD"}</definedName>
    <definedName name="참고1" hidden="1">{#N/A,#N/A,FALSE,"단축1";#N/A,#N/A,FALSE,"단축2";#N/A,#N/A,FALSE,"단축3";#N/A,#N/A,FALSE,"장축";#N/A,#N/A,FALSE,"4WD"}</definedName>
    <definedName name="참고2" hidden="1">[184]현장!#REF!</definedName>
    <definedName name="참고사항" localSheetId="0" hidden="1">{#N/A,#N/A,FALSE,"단축1";#N/A,#N/A,FALSE,"단축2";#N/A,#N/A,FALSE,"단축3";#N/A,#N/A,FALSE,"장축";#N/A,#N/A,FALSE,"4WD"}</definedName>
    <definedName name="참고사항" localSheetId="1" hidden="1">{#N/A,#N/A,FALSE,"단축1";#N/A,#N/A,FALSE,"단축2";#N/A,#N/A,FALSE,"단축3";#N/A,#N/A,FALSE,"장축";#N/A,#N/A,FALSE,"4WD"}</definedName>
    <definedName name="참고사항" hidden="1">{#N/A,#N/A,FALSE,"단축1";#N/A,#N/A,FALSE,"단축2";#N/A,#N/A,FALSE,"단축3";#N/A,#N/A,FALSE,"장축";#N/A,#N/A,FALSE,"4WD"}</definedName>
    <definedName name="참조" localSheetId="0" hidden="1">{"'자리배치도'!$AG$1:$CI$28"}</definedName>
    <definedName name="참조" hidden="1">{"'자리배치도'!$AG$1:$CI$28"}</definedName>
    <definedName name="창">#REF!</definedName>
    <definedName name="창고">#REF!</definedName>
    <definedName name="창원" hidden="1">{#N/A,#N/A,TRUE,"일정"}</definedName>
    <definedName name="채권" localSheetId="0">#REF!</definedName>
    <definedName name="채권">#REF!</definedName>
    <definedName name="채권계정과목" localSheetId="0">#REF!</definedName>
    <definedName name="채권계정과목">#REF!</definedName>
    <definedName name="채권범위" localSheetId="0">#REF!</definedName>
    <definedName name="채권범위">#REF!</definedName>
    <definedName name="채권재" localSheetId="0" hidden="1">{#N/A,#N/A,FALSE,"채권채무";#N/A,#N/A,FALSE,"control sheet"}</definedName>
    <definedName name="채권재" hidden="1">{#N/A,#N/A,FALSE,"채권채무";#N/A,#N/A,FALSE,"control sheet"}</definedName>
    <definedName name="채권재고">[185]!배포용작성</definedName>
    <definedName name="채무계정과목" localSheetId="0">#REF!</definedName>
    <definedName name="채무계정과목">#REF!</definedName>
    <definedName name="채무범위" localSheetId="0">#REF!</definedName>
    <definedName name="채무범위">#REF!</definedName>
    <definedName name="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처음비율" localSheetId="0">#REF!</definedName>
    <definedName name="처음비율">#REF!</definedName>
    <definedName name="천HKD">[99]표지!$C$57</definedName>
    <definedName name="천원" localSheetId="0">#REF!</definedName>
    <definedName name="천원">#REF!</definedName>
    <definedName name="철거현황" localSheetId="0" hidden="1">{#N/A,#N/A,FALSE,"단축1";#N/A,#N/A,FALSE,"단축2";#N/A,#N/A,FALSE,"단축3";#N/A,#N/A,FALSE,"장축";#N/A,#N/A,FALSE,"4WD"}</definedName>
    <definedName name="철거현황" localSheetId="1" hidden="1">{#N/A,#N/A,FALSE,"단축1";#N/A,#N/A,FALSE,"단축2";#N/A,#N/A,FALSE,"단축3";#N/A,#N/A,FALSE,"장축";#N/A,#N/A,FALSE,"4WD"}</definedName>
    <definedName name="철거현황" hidden="1">{#N/A,#N/A,FALSE,"단축1";#N/A,#N/A,FALSE,"단축2";#N/A,#N/A,FALSE,"단축3";#N/A,#N/A,FALSE,"장축";#N/A,#N/A,FALSE,"4WD"}</definedName>
    <definedName name="첨" localSheetId="0" hidden="1">{#N/A,#N/A,FALSE,"단축1";#N/A,#N/A,FALSE,"단축2";#N/A,#N/A,FALSE,"단축3";#N/A,#N/A,FALSE,"장축";#N/A,#N/A,FALSE,"4WD"}</definedName>
    <definedName name="첨" localSheetId="1" hidden="1">{#N/A,#N/A,FALSE,"단축1";#N/A,#N/A,FALSE,"단축2";#N/A,#N/A,FALSE,"단축3";#N/A,#N/A,FALSE,"장축";#N/A,#N/A,FALSE,"4WD"}</definedName>
    <definedName name="첨" hidden="1">{#N/A,#N/A,FALSE,"단축1";#N/A,#N/A,FALSE,"단축2";#N/A,#N/A,FALSE,"단축3";#N/A,#N/A,FALSE,"장축";#N/A,#N/A,FALSE,"4WD"}</definedName>
    <definedName name="첨2본계획" hidden="1">{#N/A,#N/A,FALSE,"사업"}</definedName>
    <definedName name="첨2하계획" hidden="1">{#N/A,#N/A,FALSE,"기초1"}</definedName>
    <definedName name="첨부" localSheetId="0">#REF!</definedName>
    <definedName name="첨부">#REF!</definedName>
    <definedName name="첨부1" hidden="1">{#N/A,#N/A,TRUE,"일정"}</definedName>
    <definedName name="첨부101" localSheetId="0" hidden="1">{#N/A,#N/A,FALSE,"단축1";#N/A,#N/A,FALSE,"단축2";#N/A,#N/A,FALSE,"단축3";#N/A,#N/A,FALSE,"장축";#N/A,#N/A,FALSE,"4WD"}</definedName>
    <definedName name="첨부101" localSheetId="1" hidden="1">{#N/A,#N/A,FALSE,"단축1";#N/A,#N/A,FALSE,"단축2";#N/A,#N/A,FALSE,"단축3";#N/A,#N/A,FALSE,"장축";#N/A,#N/A,FALSE,"4WD"}</definedName>
    <definedName name="첨부101" hidden="1">{#N/A,#N/A,FALSE,"단축1";#N/A,#N/A,FALSE,"단축2";#N/A,#N/A,FALSE,"단축3";#N/A,#N/A,FALSE,"장축";#N/A,#N/A,FALSE,"4WD"}</definedName>
    <definedName name="첨부3" localSheetId="0" hidden="1">{#N/A,#N/A,FALSE,"단축1";#N/A,#N/A,FALSE,"단축2";#N/A,#N/A,FALSE,"단축3";#N/A,#N/A,FALSE,"장축";#N/A,#N/A,FALSE,"4WD"}</definedName>
    <definedName name="첨부3" localSheetId="1" hidden="1">{#N/A,#N/A,FALSE,"단축1";#N/A,#N/A,FALSE,"단축2";#N/A,#N/A,FALSE,"단축3";#N/A,#N/A,FALSE,"장축";#N/A,#N/A,FALSE,"4WD"}</definedName>
    <definedName name="첨부3" hidden="1">{#N/A,#N/A,FALSE,"단축1";#N/A,#N/A,FALSE,"단축2";#N/A,#N/A,FALSE,"단축3";#N/A,#N/A,FALSE,"장축";#N/A,#N/A,FALSE,"4WD"}</definedName>
    <definedName name="첨촘" hidden="1">{#N/A,#N/A,TRUE,"일정"}</definedName>
    <definedName name="청" hidden="1">#REF!</definedName>
    <definedName name="청산.파산" localSheetId="0">CAPEX!청산.파산</definedName>
    <definedName name="청산.파산">[0]!청산.파산</definedName>
    <definedName name="청산액조서" localSheetId="0">#REF!</definedName>
    <definedName name="청산액조서">#REF!</definedName>
    <definedName name="체납현황" hidden="1">#REF!</definedName>
    <definedName name="초" localSheetId="0">#REF!</definedName>
    <definedName name="초">#REF!</definedName>
    <definedName name="초고압" hidden="1">{#N/A,#N/A,FALSE,"UNIT";#N/A,#N/A,FALSE,"UNIT";#N/A,#N/A,FALSE,"계정"}</definedName>
    <definedName name="초임금비교" hidden="1">{#N/A,#N/A,FALSE,"계약직(여)"}</definedName>
    <definedName name="초임급" hidden="1">{#N/A,#N/A,FALSE,"계약직(여)"}</definedName>
    <definedName name="肖肖像不" localSheetId="0" hidden="1">{#N/A,#N/A,FALSE,"단축1";#N/A,#N/A,FALSE,"단축2";#N/A,#N/A,FALSE,"단축3";#N/A,#N/A,FALSE,"장축";#N/A,#N/A,FALSE,"4WD"}</definedName>
    <definedName name="肖肖像不" localSheetId="1" hidden="1">{#N/A,#N/A,FALSE,"단축1";#N/A,#N/A,FALSE,"단축2";#N/A,#N/A,FALSE,"단축3";#N/A,#N/A,FALSE,"장축";#N/A,#N/A,FALSE,"4WD"}</definedName>
    <definedName name="肖肖像不" hidden="1">{#N/A,#N/A,FALSE,"단축1";#N/A,#N/A,FALSE,"단축2";#N/A,#N/A,FALSE,"단축3";#N/A,#N/A,FALSE,"장축";#N/A,#N/A,FALSE,"4WD"}</definedName>
    <definedName name="诮肖像前" localSheetId="0" hidden="1">{#N/A,#N/A,FALSE,"단축1";#N/A,#N/A,FALSE,"단축2";#N/A,#N/A,FALSE,"단축3";#N/A,#N/A,FALSE,"장축";#N/A,#N/A,FALSE,"4WD"}</definedName>
    <definedName name="诮肖像前" localSheetId="1" hidden="1">{#N/A,#N/A,FALSE,"단축1";#N/A,#N/A,FALSE,"단축2";#N/A,#N/A,FALSE,"단축3";#N/A,#N/A,FALSE,"장축";#N/A,#N/A,FALSE,"4WD"}</definedName>
    <definedName name="诮肖像前" hidden="1">{#N/A,#N/A,FALSE,"단축1";#N/A,#N/A,FALSE,"단축2";#N/A,#N/A,FALSE,"단축3";#N/A,#N/A,FALSE,"장축";#N/A,#N/A,FALSE,"4WD"}</definedName>
    <definedName name="초ㅐ" hidden="1">{"'Monthly 1997'!$A$3:$S$89"}</definedName>
    <definedName name="총갑지" localSheetId="0" hidden="1">#REF!</definedName>
    <definedName name="총갑지" hidden="1">#REF!</definedName>
    <definedName name="총괄" localSheetId="0">#REF!</definedName>
    <definedName name="총괄">#REF!</definedName>
    <definedName name="총괄_신세대" hidden="1">{#N/A,#N/A,FALSE,"정공"}</definedName>
    <definedName name="총괄1" hidden="1">{#N/A,#N/A,FALSE,"UNIT";#N/A,#N/A,FALSE,"UNIT";#N/A,#N/A,FALSE,"계정"}</definedName>
    <definedName name="총괄2" hidden="1">{"'표지'!$B$5"}</definedName>
    <definedName name="총괄C" hidden="1">{"'T-17'!$K$37"}</definedName>
    <definedName name="총괄표" localSheetId="0">#REF!</definedName>
    <definedName name="총괄표">#REF!</definedName>
    <definedName name="총무3" localSheetId="0" hidden="1">{#N/A,#N/A,FALSE,"단축1";#N/A,#N/A,FALSE,"단축2";#N/A,#N/A,FALSE,"단축3";#N/A,#N/A,FALSE,"장축";#N/A,#N/A,FALSE,"4WD"}</definedName>
    <definedName name="총무3" localSheetId="1" hidden="1">{#N/A,#N/A,FALSE,"단축1";#N/A,#N/A,FALSE,"단축2";#N/A,#N/A,FALSE,"단축3";#N/A,#N/A,FALSE,"장축";#N/A,#N/A,FALSE,"4WD"}</definedName>
    <definedName name="총무3" hidden="1">{#N/A,#N/A,FALSE,"단축1";#N/A,#N/A,FALSE,"단축2";#N/A,#N/A,FALSE,"단축3";#N/A,#N/A,FALSE,"장축";#N/A,#N/A,FALSE,"4WD"}</definedName>
    <definedName name="총무팀총무팀" hidden="1">{#N/A,#N/A,TRUE,"Y생산";#N/A,#N/A,TRUE,"Y판매";#N/A,#N/A,TRUE,"Y총물량";#N/A,#N/A,TRUE,"Y능력";#N/A,#N/A,TRUE,"YKD"}</definedName>
    <definedName name="총소계1">#REF!</definedName>
    <definedName name="총소계10">#REF!</definedName>
    <definedName name="총소계11">#REF!</definedName>
    <definedName name="총소계12">#REF!</definedName>
    <definedName name="총소계13">#REF!</definedName>
    <definedName name="총소계14">#REF!</definedName>
    <definedName name="총소계15">#REF!</definedName>
    <definedName name="총소계16">#REF!</definedName>
    <definedName name="총소계17">#REF!</definedName>
    <definedName name="총소계18">#REF!</definedName>
    <definedName name="총소계19">#REF!</definedName>
    <definedName name="총소계2">#REF!</definedName>
    <definedName name="총소계20">#REF!</definedName>
    <definedName name="총소계21">#REF!</definedName>
    <definedName name="총소계22">#REF!</definedName>
    <definedName name="총소계23">#REF!</definedName>
    <definedName name="총소계24">#REF!</definedName>
    <definedName name="총소계25">#REF!</definedName>
    <definedName name="총소계26">#REF!</definedName>
    <definedName name="총소계27">#REF!</definedName>
    <definedName name="총소계28">#REF!</definedName>
    <definedName name="총소계29">#REF!</definedName>
    <definedName name="총소계3">#REF!</definedName>
    <definedName name="총소계30">#REF!</definedName>
    <definedName name="총소계31">#REF!</definedName>
    <definedName name="총소계32">#REF!</definedName>
    <definedName name="총소계33">#REF!</definedName>
    <definedName name="총소계34">#REF!</definedName>
    <definedName name="총소계35">#REF!</definedName>
    <definedName name="총소계36">#REF!</definedName>
    <definedName name="총소계37">#REF!</definedName>
    <definedName name="총소계38">#REF!</definedName>
    <definedName name="총소계39">#REF!</definedName>
    <definedName name="총소계4">#REF!</definedName>
    <definedName name="총소계40">#REF!</definedName>
    <definedName name="총소계41">#REF!</definedName>
    <definedName name="총소계42">#REF!</definedName>
    <definedName name="총소계43">#REF!</definedName>
    <definedName name="총소계44">#REF!</definedName>
    <definedName name="총소계45">#REF!</definedName>
    <definedName name="총소계46">#REF!</definedName>
    <definedName name="총소계47">#REF!</definedName>
    <definedName name="총소계48">#REF!</definedName>
    <definedName name="총소계49">#REF!</definedName>
    <definedName name="총소계5">#REF!</definedName>
    <definedName name="총소계50">#REF!</definedName>
    <definedName name="총소계51">#REF!</definedName>
    <definedName name="총소계52">#REF!</definedName>
    <definedName name="총소계53">#REF!</definedName>
    <definedName name="총소계6">#REF!</definedName>
    <definedName name="총소계7">#REF!</definedName>
    <definedName name="총소계8">#REF!</definedName>
    <definedName name="총소계9">#REF!</definedName>
    <definedName name="촤" hidden="1">{#N/A,#N/A,FALSE,"1.CRITERIA";#N/A,#N/A,FALSE,"2.IS";#N/A,#N/A,FALSE,"3.BS";#N/A,#N/A,FALSE,"4.PER PL";#N/A,#N/A,FALSE,"5.INVESTMENT";#N/A,#N/A,FALSE,"6.공문";#N/A,#N/A,FALSE,"7.netinvest"}</definedName>
    <definedName name="최선민" hidden="1">{#N/A,#N/A,FALSE,"지침";#N/A,#N/A,FALSE,"환경분석";#N/A,#N/A,FALSE,"Sheet16"}</definedName>
    <definedName name="최영" localSheetId="0" hidden="1">{#N/A,#N/A,FALSE,"정공"}</definedName>
    <definedName name="최영" localSheetId="1" hidden="1">{#N/A,#N/A,FALSE,"정공"}</definedName>
    <definedName name="최영" hidden="1">{#N/A,#N/A,FALSE,"정공"}</definedName>
    <definedName name="최종" localSheetId="0" hidden="1">{#N/A,#N/A,FALSE,"단축1";#N/A,#N/A,FALSE,"단축2";#N/A,#N/A,FALSE,"단축3";#N/A,#N/A,FALSE,"장축";#N/A,#N/A,FALSE,"4WD"}</definedName>
    <definedName name="최종" localSheetId="1" hidden="1">{#N/A,#N/A,FALSE,"단축1";#N/A,#N/A,FALSE,"단축2";#N/A,#N/A,FALSE,"단축3";#N/A,#N/A,FALSE,"장축";#N/A,#N/A,FALSE,"4WD"}</definedName>
    <definedName name="최종" hidden="1">{#N/A,#N/A,FALSE,"단축1";#N/A,#N/A,FALSE,"단축2";#N/A,#N/A,FALSE,"단축3";#N/A,#N/A,FALSE,"장축";#N/A,#N/A,FALSE,"4WD"}</definedName>
    <definedName name="최종2" hidden="1">{#N/A,#N/A,FALSE,"손익표지";#N/A,#N/A,FALSE,"손익계산";#N/A,#N/A,FALSE,"일반관리비";#N/A,#N/A,FALSE,"영업외수익";#N/A,#N/A,FALSE,"영업외비용";#N/A,#N/A,FALSE,"매출액";#N/A,#N/A,FALSE,"요약손익";#N/A,#N/A,FALSE,"요약대차";#N/A,#N/A,FALSE,"매출채권현황";#N/A,#N/A,FALSE,"매출채권명세"}</definedName>
    <definedName name="최종분임" hidden="1">{#N/A,#N/A,FALSE,"손익표지";#N/A,#N/A,FALSE,"손익계산";#N/A,#N/A,FALSE,"일반관리비";#N/A,#N/A,FALSE,"영업외수익";#N/A,#N/A,FALSE,"영업외비용";#N/A,#N/A,FALSE,"매출액";#N/A,#N/A,FALSE,"요약손익";#N/A,#N/A,FALSE,"요약대차";#N/A,#N/A,FALSE,"매출채권현황";#N/A,#N/A,FALSE,"매출채권명세"}</definedName>
    <definedName name="최종분입니다" hidden="1">{#N/A,#N/A,FALSE,"손익표지";#N/A,#N/A,FALSE,"손익계산";#N/A,#N/A,FALSE,"일반관리비";#N/A,#N/A,FALSE,"영업외수익";#N/A,#N/A,FALSE,"영업외비용";#N/A,#N/A,FALSE,"매출액";#N/A,#N/A,FALSE,"요약손익";#N/A,#N/A,FALSE,"요약대차";#N/A,#N/A,FALSE,"매출채권현황";#N/A,#N/A,FALSE,"매출채권명세"}</definedName>
    <definedName name="추" localSheetId="0" hidden="1">{#N/A,#N/A,FALSE,"단축1";#N/A,#N/A,FALSE,"단축2";#N/A,#N/A,FALSE,"단축3";#N/A,#N/A,FALSE,"장축";#N/A,#N/A,FALSE,"4WD"}</definedName>
    <definedName name="추" localSheetId="1" hidden="1">{#N/A,#N/A,FALSE,"단축1";#N/A,#N/A,FALSE,"단축2";#N/A,#N/A,FALSE,"단축3";#N/A,#N/A,FALSE,"장축";#N/A,#N/A,FALSE,"4WD"}</definedName>
    <definedName name="추" hidden="1">{#N/A,#N/A,FALSE,"단축1";#N/A,#N/A,FALSE,"단축2";#N/A,#N/A,FALSE,"단축3";#N/A,#N/A,FALSE,"장축";#N/A,#N/A,FALSE,"4WD"}</definedName>
    <definedName name="추가" hidden="1">{#N/A,#N/A,FALSE,"인원";#N/A,#N/A,FALSE,"비용2";#N/A,#N/A,FALSE,"비용1";#N/A,#N/A,FALSE,"비용";#N/A,#N/A,FALSE,"보증2";#N/A,#N/A,FALSE,"보증1";#N/A,#N/A,FALSE,"보증";#N/A,#N/A,FALSE,"손익1";#N/A,#N/A,FALSE,"손익";#N/A,#N/A,FALSE,"부서별매출";#N/A,#N/A,FALSE,"매출"}</definedName>
    <definedName name="추가_1"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_2"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_3"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추가1" hidden="1">{#N/A,#N/A,FALSE,"인원";#N/A,#N/A,FALSE,"비용2";#N/A,#N/A,FALSE,"비용1";#N/A,#N/A,FALSE,"비용";#N/A,#N/A,FALSE,"보증2";#N/A,#N/A,FALSE,"보증1";#N/A,#N/A,FALSE,"보증";#N/A,#N/A,FALSE,"손익1";#N/A,#N/A,FALSE,"손익";#N/A,#N/A,FALSE,"부서별매출";#N/A,#N/A,FALSE,"매출"}</definedName>
    <definedName name="추가2" hidden="1">{#N/A,#N/A,FALSE,"인원";#N/A,#N/A,FALSE,"비용2";#N/A,#N/A,FALSE,"비용1";#N/A,#N/A,FALSE,"비용";#N/A,#N/A,FALSE,"보증2";#N/A,#N/A,FALSE,"보증1";#N/A,#N/A,FALSE,"보증";#N/A,#N/A,FALSE,"손익1";#N/A,#N/A,FALSE,"손익";#N/A,#N/A,FALSE,"부서별매출";#N/A,#N/A,FALSE,"매출"}</definedName>
    <definedName name="추가3" hidden="1">{#N/A,#N/A,FALSE,"인원";#N/A,#N/A,FALSE,"비용2";#N/A,#N/A,FALSE,"비용1";#N/A,#N/A,FALSE,"비용";#N/A,#N/A,FALSE,"보증2";#N/A,#N/A,FALSE,"보증1";#N/A,#N/A,FALSE,"보증";#N/A,#N/A,FALSE,"손익1";#N/A,#N/A,FALSE,"손익";#N/A,#N/A,FALSE,"부서별매출";#N/A,#N/A,FALSE,"매출"}</definedName>
    <definedName name="추가4" hidden="1">{#N/A,#N/A,FALSE,"인원";#N/A,#N/A,FALSE,"비용2";#N/A,#N/A,FALSE,"비용1";#N/A,#N/A,FALSE,"비용";#N/A,#N/A,FALSE,"보증2";#N/A,#N/A,FALSE,"보증1";#N/A,#N/A,FALSE,"보증";#N/A,#N/A,FALSE,"손익1";#N/A,#N/A,FALSE,"손익";#N/A,#N/A,FALSE,"부서별매출";#N/A,#N/A,FALSE,"매출"}</definedName>
    <definedName name="추가보수산출근거">[186]영업점별목표산출!$B$5:$L$64</definedName>
    <definedName name="추계합계" localSheetId="0">#REF!</definedName>
    <definedName name="추계합계">#REF!</definedName>
    <definedName name="추이" hidden="1">{#N/A,#N/A,FALSE,"인원";#N/A,#N/A,FALSE,"비용2";#N/A,#N/A,FALSE,"비용1";#N/A,#N/A,FALSE,"비용";#N/A,#N/A,FALSE,"보증2";#N/A,#N/A,FALSE,"보증1";#N/A,#N/A,FALSE,"보증";#N/A,#N/A,FALSE,"손익1";#N/A,#N/A,FALSE,"손익";#N/A,#N/A,FALSE,"부서별매출";#N/A,#N/A,FALSE,"매출"}</definedName>
    <definedName name="추정총괄표" hidden="1">{#N/A,#N/A,FALSE,"9612"}</definedName>
    <definedName name="추진"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과제" localSheetId="0" hidden="1">{#N/A,#N/A,FALSE,"단축1";#N/A,#N/A,FALSE,"단축2";#N/A,#N/A,FALSE,"단축3";#N/A,#N/A,FALSE,"장축";#N/A,#N/A,FALSE,"4WD"}</definedName>
    <definedName name="추진과제" localSheetId="1" hidden="1">{#N/A,#N/A,FALSE,"단축1";#N/A,#N/A,FALSE,"단축2";#N/A,#N/A,FALSE,"단축3";#N/A,#N/A,FALSE,"장축";#N/A,#N/A,FALSE,"4WD"}</definedName>
    <definedName name="추진과제" hidden="1">{#N/A,#N/A,FALSE,"단축1";#N/A,#N/A,FALSE,"단축2";#N/A,#N/A,FALSE,"단축3";#N/A,#N/A,FALSE,"장축";#N/A,#N/A,FALSE,"4WD"}</definedName>
    <definedName name="추진방안" localSheetId="0" hidden="1">{#N/A,#N/A,FALSE,"인원";#N/A,#N/A,FALSE,"비용2";#N/A,#N/A,FALSE,"비용1";#N/A,#N/A,FALSE,"비용";#N/A,#N/A,FALSE,"보증2";#N/A,#N/A,FALSE,"보증1";#N/A,#N/A,FALSE,"보증";#N/A,#N/A,FALSE,"손익1";#N/A,#N/A,FALSE,"손익";#N/A,#N/A,FALSE,"부서별매출";#N/A,#N/A,FALSE,"매출"}</definedName>
    <definedName name="추진방안" localSheetId="1" hidden="1">{#N/A,#N/A,FALSE,"인원";#N/A,#N/A,FALSE,"비용2";#N/A,#N/A,FALSE,"비용1";#N/A,#N/A,FALSE,"비용";#N/A,#N/A,FALSE,"보증2";#N/A,#N/A,FALSE,"보증1";#N/A,#N/A,FALSE,"보증";#N/A,#N/A,FALSE,"손익1";#N/A,#N/A,FALSE,"손익";#N/A,#N/A,FALSE,"부서별매출";#N/A,#N/A,FALSE,"매출"}</definedName>
    <definedName name="추진방안" hidden="1">{#N/A,#N/A,FALSE,"인원";#N/A,#N/A,FALSE,"비용2";#N/A,#N/A,FALSE,"비용1";#N/A,#N/A,FALSE,"비용";#N/A,#N/A,FALSE,"보증2";#N/A,#N/A,FALSE,"보증1";#N/A,#N/A,FALSE,"보증";#N/A,#N/A,FALSE,"손익1";#N/A,#N/A,FALSE,"손익";#N/A,#N/A,FALSE,"부서별매출";#N/A,#N/A,FALSE,"매출"}</definedName>
    <definedName name="추진일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추진일정1" hidden="1">{#N/A,#N/A,FALSE,"신규dep";#N/A,#N/A,FALSE,"신규dep-금형상각후";#N/A,#N/A,FALSE,"신규dep-연구비상각후";#N/A,#N/A,FALSE,"신규dep-기계,공구상각후"}</definedName>
    <definedName name="추진장기" hidden="1">'[187]#REF'!$A$2:$IV$4095</definedName>
    <definedName name="추진전략" hidden="1">{#N/A,#N/A,FALSE,"정공"}</definedName>
    <definedName name="추ㅗㅓ" hidden="1">{#N/A,#N/A,FALSE,"인원";#N/A,#N/A,FALSE,"비용2";#N/A,#N/A,FALSE,"비용1";#N/A,#N/A,FALSE,"비용";#N/A,#N/A,FALSE,"보증2";#N/A,#N/A,FALSE,"보증1";#N/A,#N/A,FALSE,"보증";#N/A,#N/A,FALSE,"손익1";#N/A,#N/A,FALSE,"손익";#N/A,#N/A,FALSE,"부서별매출";#N/A,#N/A,FALSE,"매출"}</definedName>
    <definedName name="출" hidden="1">{#N/A,#N/A,FALSE,"삼진정공";#N/A,#N/A,FALSE,"영신금속";#N/A,#N/A,FALSE,"태양금속";#N/A,#N/A,FALSE,"진합정공";#N/A,#N/A,FALSE,"코리아";#N/A,#N/A,FALSE,"풍강금속";#N/A,#N/A,FALSE,"선일기계"}</definedName>
    <definedName name="출력" localSheetId="0">#REF!</definedName>
    <definedName name="출력">#REF!</definedName>
    <definedName name="출로리" localSheetId="0" hidden="1">{#N/A,#N/A,FALSE,"신규dep";#N/A,#N/A,FALSE,"신규dep-금형상각후";#N/A,#N/A,FALSE,"신규dep-연구비상각후";#N/A,#N/A,FALSE,"신규dep-기계,공구상각후"}</definedName>
    <definedName name="출로리" localSheetId="1" hidden="1">{#N/A,#N/A,FALSE,"신규dep";#N/A,#N/A,FALSE,"신규dep-금형상각후";#N/A,#N/A,FALSE,"신규dep-연구비상각후";#N/A,#N/A,FALSE,"신규dep-기계,공구상각후"}</definedName>
    <definedName name="출로리" hidden="1">{#N/A,#N/A,FALSE,"신규dep";#N/A,#N/A,FALSE,"신규dep-금형상각후";#N/A,#N/A,FALSE,"신규dep-연구비상각후";#N/A,#N/A,FALSE,"신규dep-기계,공구상각후"}</definedName>
    <definedName name="출판" localSheetId="0" hidden="1">{#N/A,#N/A,FALSE,"지침";#N/A,#N/A,FALSE,"환경분석";#N/A,#N/A,FALSE,"Sheet16"}</definedName>
    <definedName name="출판" hidden="1">{#N/A,#N/A,FALSE,"지침";#N/A,#N/A,FALSE,"환경분석";#N/A,#N/A,FALSE,"Sheet16"}</definedName>
    <definedName name="출판C">#REF!</definedName>
    <definedName name="출판CF">#REF!</definedName>
    <definedName name="출판차입">#REF!</definedName>
    <definedName name="출하" hidden="1">{#N/A,#N/A,FALSE,"96 3월물량표";#N/A,#N/A,FALSE,"96 4월물량표";#N/A,#N/A,FALSE,"96 5월물량표"}</definedName>
    <definedName name="출하검사" hidden="1">{#N/A,#N/A,FALSE,"삼진정공";#N/A,#N/A,FALSE,"영신금속";#N/A,#N/A,FALSE,"태양금속";#N/A,#N/A,FALSE,"진합정공";#N/A,#N/A,FALSE,"코리아";#N/A,#N/A,FALSE,"풍강금속";#N/A,#N/A,FALSE,"선일기계"}</definedName>
    <definedName name="출하분실적처" hidden="1">{#N/A,#N/A,TRUE,"일정"}</definedName>
    <definedName name="충돌" localSheetId="0" hidden="1">{#N/A,#N/A,FALSE,"단축1";#N/A,#N/A,FALSE,"단축2";#N/A,#N/A,FALSE,"단축3";#N/A,#N/A,FALSE,"장축";#N/A,#N/A,FALSE,"4WD"}</definedName>
    <definedName name="충돌" localSheetId="1" hidden="1">{#N/A,#N/A,FALSE,"단축1";#N/A,#N/A,FALSE,"단축2";#N/A,#N/A,FALSE,"단축3";#N/A,#N/A,FALSE,"장축";#N/A,#N/A,FALSE,"4WD"}</definedName>
    <definedName name="충돌" hidden="1">{#N/A,#N/A,FALSE,"단축1";#N/A,#N/A,FALSE,"단축2";#N/A,#N/A,FALSE,"단축3";#N/A,#N/A,FALSE,"장축";#N/A,#N/A,FALSE,"4WD"}</definedName>
    <definedName name="취소">[72]!취소</definedName>
    <definedName name="就职兴师动众" localSheetId="0" hidden="1">{#N/A,#N/A,FALSE,"단축1";#N/A,#N/A,FALSE,"단축2";#N/A,#N/A,FALSE,"단축3";#N/A,#N/A,FALSE,"장축";#N/A,#N/A,FALSE,"4WD"}</definedName>
    <definedName name="就职兴师动众" localSheetId="1" hidden="1">{#N/A,#N/A,FALSE,"단축1";#N/A,#N/A,FALSE,"단축2";#N/A,#N/A,FALSE,"단축3";#N/A,#N/A,FALSE,"장축";#N/A,#N/A,FALSE,"4WD"}</definedName>
    <definedName name="就职兴师动众" hidden="1">{#N/A,#N/A,FALSE,"단축1";#N/A,#N/A,FALSE,"단축2";#N/A,#N/A,FALSE,"단축3";#N/A,#N/A,FALSE,"장축";#N/A,#N/A,FALSE,"4WD"}</definedName>
    <definedName name="츄" hidden="1">{#N/A,#N/A,FALSE,"Sheet1"}</definedName>
    <definedName name="츄_1" hidden="1">{#N/A,#N/A,FALSE,"Sheet1"}</definedName>
    <definedName name="츄_2" hidden="1">{#N/A,#N/A,FALSE,"Sheet1"}</definedName>
    <definedName name="츄_3" hidden="1">{#N/A,#N/A,FALSE,"Sheet1"}</definedName>
    <definedName name="측정치" localSheetId="0" hidden="1">{#N/A,#N/A,FALSE,"단축1";#N/A,#N/A,FALSE,"단축2";#N/A,#N/A,FALSE,"단축3";#N/A,#N/A,FALSE,"장축";#N/A,#N/A,FALSE,"4WD"}</definedName>
    <definedName name="측정치" localSheetId="1" hidden="1">{#N/A,#N/A,FALSE,"단축1";#N/A,#N/A,FALSE,"단축2";#N/A,#N/A,FALSE,"단축3";#N/A,#N/A,FALSE,"장축";#N/A,#N/A,FALSE,"4WD"}</definedName>
    <definedName name="측정치" hidden="1">{#N/A,#N/A,FALSE,"단축1";#N/A,#N/A,FALSE,"단축2";#N/A,#N/A,FALSE,"단축3";#N/A,#N/A,FALSE,"장축";#N/A,#N/A,FALSE,"4WD"}</definedName>
    <definedName name="치" localSheetId="0" hidden="1">{#N/A,#N/A,TRUE,"Y생산";#N/A,#N/A,TRUE,"Y판매";#N/A,#N/A,TRUE,"Y총물량";#N/A,#N/A,TRUE,"Y능력";#N/A,#N/A,TRUE,"YKD"}</definedName>
    <definedName name="치" localSheetId="1" hidden="1">{#N/A,#N/A,TRUE,"Y생산";#N/A,#N/A,TRUE,"Y판매";#N/A,#N/A,TRUE,"Y총물량";#N/A,#N/A,TRUE,"Y능력";#N/A,#N/A,TRUE,"YKD"}</definedName>
    <definedName name="치" hidden="1">{#N/A,#N/A,TRUE,"Y생산";#N/A,#N/A,TRUE,"Y판매";#N/A,#N/A,TRUE,"Y총물량";#N/A,#N/A,TRUE,"Y능력";#N/A,#N/A,TRUE,"YKD"}</definedName>
    <definedName name="치형변화" hidden="1">{#N/A,#N/A,TRUE,"일정"}</definedName>
    <definedName name="칠" localSheetId="0">#REF!</definedName>
    <definedName name="칠">#REF!</definedName>
    <definedName name="칠년" localSheetId="0">#REF!</definedName>
    <definedName name="칠년">#REF!</definedName>
    <definedName name="ㅋ" localSheetId="0" hidden="1">{#N/A,#N/A,FALSE,"단축1";#N/A,#N/A,FALSE,"단축2";#N/A,#N/A,FALSE,"단축3";#N/A,#N/A,FALSE,"장축";#N/A,#N/A,FALSE,"4WD"}</definedName>
    <definedName name="ㅋ" localSheetId="1" hidden="1">{#N/A,#N/A,FALSE,"단축1";#N/A,#N/A,FALSE,"단축2";#N/A,#N/A,FALSE,"단축3";#N/A,#N/A,FALSE,"장축";#N/A,#N/A,FALSE,"4WD"}</definedName>
    <definedName name="ㅋ" hidden="1">{#N/A,#N/A,FALSE,"단축1";#N/A,#N/A,FALSE,"단축2";#N/A,#N/A,FALSE,"단축3";#N/A,#N/A,FALSE,"장축";#N/A,#N/A,FALSE,"4WD"}</definedName>
    <definedName name="ㅋ598">#REF!</definedName>
    <definedName name="ㅋ68">#REF!</definedName>
    <definedName name="ㅋㄴ" localSheetId="0" hidden="1">{#N/A,#N/A,FALSE,"단축1";#N/A,#N/A,FALSE,"단축2";#N/A,#N/A,FALSE,"단축3";#N/A,#N/A,FALSE,"장축";#N/A,#N/A,FALSE,"4WD"}</definedName>
    <definedName name="ㅋㄴ" localSheetId="1" hidden="1">{#N/A,#N/A,FALSE,"단축1";#N/A,#N/A,FALSE,"단축2";#N/A,#N/A,FALSE,"단축3";#N/A,#N/A,FALSE,"장축";#N/A,#N/A,FALSE,"4WD"}</definedName>
    <definedName name="ㅋㄴ" hidden="1">{#N/A,#N/A,FALSE,"단축1";#N/A,#N/A,FALSE,"단축2";#N/A,#N/A,FALSE,"단축3";#N/A,#N/A,FALSE,"장축";#N/A,#N/A,FALSE,"4WD"}</definedName>
    <definedName name="ㅋㄴㄷ" hidden="1">4</definedName>
    <definedName name="ㅋㄵ" hidden="1">[188]XREF!$A$2</definedName>
    <definedName name="ㅋㅇㅍ" localSheetId="0" hidden="1">{#N/A,#N/A,FALSE,"단축1";#N/A,#N/A,FALSE,"단축2";#N/A,#N/A,FALSE,"단축3";#N/A,#N/A,FALSE,"장축";#N/A,#N/A,FALSE,"4WD"}</definedName>
    <definedName name="ㅋㅇㅍ" localSheetId="1" hidden="1">{#N/A,#N/A,FALSE,"단축1";#N/A,#N/A,FALSE,"단축2";#N/A,#N/A,FALSE,"단축3";#N/A,#N/A,FALSE,"장축";#N/A,#N/A,FALSE,"4WD"}</definedName>
    <definedName name="ㅋㅇㅍ" hidden="1">{#N/A,#N/A,FALSE,"단축1";#N/A,#N/A,FALSE,"단축2";#N/A,#N/A,FALSE,"단축3";#N/A,#N/A,FALSE,"장축";#N/A,#N/A,FALSE,"4WD"}</definedName>
    <definedName name="ㅋㅋ" localSheetId="0" hidden="1">{#N/A,#N/A,TRUE,"Y생산";#N/A,#N/A,TRUE,"Y판매";#N/A,#N/A,TRUE,"Y총물량";#N/A,#N/A,TRUE,"Y능력";#N/A,#N/A,TRUE,"YKD"}</definedName>
    <definedName name="ㅋㅋ" localSheetId="1" hidden="1">{#N/A,#N/A,TRUE,"Y생산";#N/A,#N/A,TRUE,"Y판매";#N/A,#N/A,TRUE,"Y총물량";#N/A,#N/A,TRUE,"Y능력";#N/A,#N/A,TRUE,"YKD"}</definedName>
    <definedName name="ㅋㅋ" hidden="1">{#N/A,#N/A,TRUE,"Y생산";#N/A,#N/A,TRUE,"Y판매";#N/A,#N/A,TRUE,"Y총물량";#N/A,#N/A,TRUE,"Y능력";#N/A,#N/A,TRUE,"YKD"}</definedName>
    <definedName name="ㅋㅋ_1" hidden="1">{#N/A,#N/A,FALSE,"UNIT";#N/A,#N/A,FALSE,"UNIT";#N/A,#N/A,FALSE,"계정"}</definedName>
    <definedName name="ㅋㅋ_2" hidden="1">{#N/A,#N/A,FALSE,"UNIT";#N/A,#N/A,FALSE,"UNIT";#N/A,#N/A,FALSE,"계정"}</definedName>
    <definedName name="ㅋㅋ_3" hidden="1">{#N/A,#N/A,FALSE,"UNIT";#N/A,#N/A,FALSE,"UNIT";#N/A,#N/A,FALSE,"계정"}</definedName>
    <definedName name="ㅋㅋㅋ" localSheetId="0" hidden="1">#REF!</definedName>
    <definedName name="ㅋㅋㅋ" localSheetId="1" hidden="1">#REF!</definedName>
    <definedName name="ㅋㅋㅋ" hidden="1">#REF!</definedName>
    <definedName name="ㅋㅋㅋ_1" hidden="1">{#N/A,#N/A,FALSE,"UNIT";#N/A,#N/A,FALSE,"UNIT";#N/A,#N/A,FALSE,"계정"}</definedName>
    <definedName name="ㅋㅋㅋ_2" hidden="1">{#N/A,#N/A,FALSE,"UNIT";#N/A,#N/A,FALSE,"UNIT";#N/A,#N/A,FALSE,"계정"}</definedName>
    <definedName name="ㅋㅋㅋ_3" hidden="1">{#N/A,#N/A,FALSE,"UNIT";#N/A,#N/A,FALSE,"UNIT";#N/A,#N/A,FALSE,"계정"}</definedName>
    <definedName name="ㅋㅋㅋ_4" hidden="1">{#N/A,#N/A,FALSE,"UNIT";#N/A,#N/A,FALSE,"UNIT";#N/A,#N/A,FALSE,"계정"}</definedName>
    <definedName name="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_1" hidden="1">{#N/A,#N/A,FALSE,"UNIT";#N/A,#N/A,FALSE,"UNIT";#N/A,#N/A,FALSE,"계정"}</definedName>
    <definedName name="ㅋㅋㅋㅋ_2" hidden="1">{#N/A,#N/A,FALSE,"UNIT";#N/A,#N/A,FALSE,"UNIT";#N/A,#N/A,FALSE,"계정"}</definedName>
    <definedName name="ㅋㅋㅋㅋ_3" hidden="1">{#N/A,#N/A,FALSE,"UNIT";#N/A,#N/A,FALSE,"UNIT";#N/A,#N/A,FALSE,"계정"}</definedName>
    <definedName name="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ㅋㅋㅋㅋ_1" hidden="1">{#N/A,#N/A,FALSE,"UNIT";#N/A,#N/A,FALSE,"UNIT";#N/A,#N/A,FALSE,"계정"}</definedName>
    <definedName name="ㅋㅋㅋㅋㅋ_2" hidden="1">{#N/A,#N/A,FALSE,"UNIT";#N/A,#N/A,FALSE,"UNIT";#N/A,#N/A,FALSE,"계정"}</definedName>
    <definedName name="ㅋㅋㅋㅋㅋ_3" hidden="1">{#N/A,#N/A,FALSE,"UNIT";#N/A,#N/A,FALSE,"UNIT";#N/A,#N/A,FALSE,"계정"}</definedName>
    <definedName name="ㅋㅋㅋㅋㅋㅋ" hidden="1">{#N/A,#N/A,FALSE,"손익표지";#N/A,#N/A,FALSE,"손익계산";#N/A,#N/A,FALSE,"일반관리비";#N/A,#N/A,FALSE,"영업외수익";#N/A,#N/A,FALSE,"영업외비용";#N/A,#N/A,FALSE,"매출액";#N/A,#N/A,FALSE,"요약손익";#N/A,#N/A,FALSE,"요약대차";#N/A,#N/A,FALSE,"매출채권현황";#N/A,#N/A,FALSE,"매출채권명세"}</definedName>
    <definedName name="ㅋㅌ" localSheetId="0" hidden="1">{#N/A,#N/A,FALSE,"단축1";#N/A,#N/A,FALSE,"단축2";#N/A,#N/A,FALSE,"단축3";#N/A,#N/A,FALSE,"장축";#N/A,#N/A,FALSE,"4WD"}</definedName>
    <definedName name="ㅋㅌ" localSheetId="1" hidden="1">{#N/A,#N/A,FALSE,"단축1";#N/A,#N/A,FALSE,"단축2";#N/A,#N/A,FALSE,"단축3";#N/A,#N/A,FALSE,"장축";#N/A,#N/A,FALSE,"4WD"}</definedName>
    <definedName name="ㅋㅌ" hidden="1">{#N/A,#N/A,FALSE,"단축1";#N/A,#N/A,FALSE,"단축2";#N/A,#N/A,FALSE,"단축3";#N/A,#N/A,FALSE,"장축";#N/A,#N/A,FALSE,"4WD"}</definedName>
    <definedName name="ㅋㅌㄹ홀" hidden="1">{#N/A,#N/A,FALSE,"인원";#N/A,#N/A,FALSE,"비용2";#N/A,#N/A,FALSE,"비용1";#N/A,#N/A,FALSE,"비용";#N/A,#N/A,FALSE,"보증2";#N/A,#N/A,FALSE,"보증1";#N/A,#N/A,FALSE,"보증";#N/A,#N/A,FALSE,"손익1";#N/A,#N/A,FALSE,"손익";#N/A,#N/A,FALSE,"부서별매출";#N/A,#N/A,FALSE,"매출"}</definedName>
    <definedName name="ㅋㅌㅊ"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ㅌㅊ"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ㅋㅌㅊ_1" hidden="1">{#N/A,#N/A,FALSE,"Sheet1"}</definedName>
    <definedName name="ㅋㅌㅊ_2" hidden="1">{#N/A,#N/A,FALSE,"Sheet1"}</definedName>
    <definedName name="ㅋㅌㅊ_3" hidden="1">{#N/A,#N/A,FALSE,"Sheet1"}</definedName>
    <definedName name="카나다" localSheetId="0" hidden="1">{#N/A,#N/A,FALSE,"단축1";#N/A,#N/A,FALSE,"단축2";#N/A,#N/A,FALSE,"단축3";#N/A,#N/A,FALSE,"장축";#N/A,#N/A,FALSE,"4WD"}</definedName>
    <definedName name="카나다" localSheetId="1" hidden="1">{#N/A,#N/A,FALSE,"단축1";#N/A,#N/A,FALSE,"단축2";#N/A,#N/A,FALSE,"단축3";#N/A,#N/A,FALSE,"장축";#N/A,#N/A,FALSE,"4WD"}</definedName>
    <definedName name="카나다" hidden="1">{#N/A,#N/A,FALSE,"단축1";#N/A,#N/A,FALSE,"단축2";#N/A,#N/A,FALSE,"단축3";#N/A,#N/A,FALSE,"장축";#N/A,#N/A,FALSE,"4WD"}</definedName>
    <definedName name="카니발연료누유" localSheetId="0" hidden="1">[146]CAUDIT!#REF!</definedName>
    <definedName name="카니발연료누유" localSheetId="1" hidden="1">[146]CAUDIT!#REF!</definedName>
    <definedName name="카니발연료누유" hidden="1">[41]CAUDIT!#REF!</definedName>
    <definedName name="카러" hidden="1">{#N/A,#N/A,FALSE,"1.CRITERIA";#N/A,#N/A,FALSE,"2.IS";#N/A,#N/A,FALSE,"3.BS";#N/A,#N/A,FALSE,"4.PER PL";#N/A,#N/A,FALSE,"5.INVESTMENT";#N/A,#N/A,FALSE,"6.공문";#N/A,#N/A,FALSE,"7.netinvest"}</definedName>
    <definedName name="카렌" hidden="1">{#N/A,#N/A,TRUE,"Y생산";#N/A,#N/A,TRUE,"Y판매";#N/A,#N/A,TRUE,"Y총물량";#N/A,#N/A,TRUE,"Y능력";#N/A,#N/A,TRUE,"YKD"}</definedName>
    <definedName name="카렌스" localSheetId="0" hidden="1">{#N/A,#N/A,FALSE,"단축1";#N/A,#N/A,FALSE,"단축2";#N/A,#N/A,FALSE,"단축3";#N/A,#N/A,FALSE,"장축";#N/A,#N/A,FALSE,"4WD"}</definedName>
    <definedName name="카렌스" localSheetId="1" hidden="1">{#N/A,#N/A,FALSE,"단축1";#N/A,#N/A,FALSE,"단축2";#N/A,#N/A,FALSE,"단축3";#N/A,#N/A,FALSE,"장축";#N/A,#N/A,FALSE,"4WD"}</definedName>
    <definedName name="카렌스" hidden="1">{#N/A,#N/A,FALSE,"단축1";#N/A,#N/A,FALSE,"단축2";#N/A,#N/A,FALSE,"단축3";#N/A,#N/A,FALSE,"장축";#N/A,#N/A,FALSE,"4WD"}</definedName>
    <definedName name="카메라" localSheetId="0" hidden="1">{#N/A,#N/A,FALSE,"단축1";#N/A,#N/A,FALSE,"단축2";#N/A,#N/A,FALSE,"단축3";#N/A,#N/A,FALSE,"장축";#N/A,#N/A,FALSE,"4WD"}</definedName>
    <definedName name="카메라" localSheetId="1" hidden="1">{#N/A,#N/A,FALSE,"단축1";#N/A,#N/A,FALSE,"단축2";#N/A,#N/A,FALSE,"단축3";#N/A,#N/A,FALSE,"장축";#N/A,#N/A,FALSE,"4WD"}</definedName>
    <definedName name="카메라" hidden="1">{#N/A,#N/A,FALSE,"단축1";#N/A,#N/A,FALSE,"단축2";#N/A,#N/A,FALSE,"단축3";#N/A,#N/A,FALSE,"장축";#N/A,#N/A,FALSE,"4WD"}</definedName>
    <definedName name="카메라2" localSheetId="0" hidden="1">{#N/A,#N/A,FALSE,"단축1";#N/A,#N/A,FALSE,"단축2";#N/A,#N/A,FALSE,"단축3";#N/A,#N/A,FALSE,"장축";#N/A,#N/A,FALSE,"4WD"}</definedName>
    <definedName name="카메라2" localSheetId="1" hidden="1">{#N/A,#N/A,FALSE,"단축1";#N/A,#N/A,FALSE,"단축2";#N/A,#N/A,FALSE,"단축3";#N/A,#N/A,FALSE,"장축";#N/A,#N/A,FALSE,"4WD"}</definedName>
    <definedName name="카메라2" hidden="1">{#N/A,#N/A,FALSE,"단축1";#N/A,#N/A,FALSE,"단축2";#N/A,#N/A,FALSE,"단축3";#N/A,#N/A,FALSE,"장축";#N/A,#N/A,FALSE,"4WD"}</definedName>
    <definedName name="카제기" hidden="1">{#N/A,#N/A,FALSE,"단축1";#N/A,#N/A,FALSE,"단축2";#N/A,#N/A,FALSE,"단축3";#N/A,#N/A,FALSE,"장축";#N/A,#N/A,FALSE,"4WD"}</definedName>
    <definedName name="칵핏" hidden="1">{#N/A,#N/A,FALSE,"단축1";#N/A,#N/A,FALSE,"단축2";#N/A,#N/A,FALSE,"단축3";#N/A,#N/A,FALSE,"장축";#N/A,#N/A,FALSE,"4WD"}</definedName>
    <definedName name="칼라생산" hidden="1">{#N/A,#N/A,TRUE,"생산";#N/A,#N/A,TRUE,"표지"}</definedName>
    <definedName name="칼라생산_1" hidden="1">{#N/A,#N/A,TRUE,"생산";#N/A,#N/A,TRUE,"표지"}</definedName>
    <definedName name="칼라생산_2" hidden="1">{#N/A,#N/A,TRUE,"생산";#N/A,#N/A,TRUE,"표지"}</definedName>
    <definedName name="칼라생산_3" hidden="1">{#N/A,#N/A,TRUE,"생산";#N/A,#N/A,TRUE,"표지"}</definedName>
    <definedName name="캐" hidden="1">#REF!</definedName>
    <definedName name="캐나다" localSheetId="0" hidden="1">{#N/A,#N/A,TRUE,"Y생산";#N/A,#N/A,TRUE,"Y판매";#N/A,#N/A,TRUE,"Y총물량";#N/A,#N/A,TRUE,"Y능력";#N/A,#N/A,TRUE,"YKD"}</definedName>
    <definedName name="캐나다" localSheetId="1" hidden="1">{#N/A,#N/A,TRUE,"Y생산";#N/A,#N/A,TRUE,"Y판매";#N/A,#N/A,TRUE,"Y총물량";#N/A,#N/A,TRUE,"Y능력";#N/A,#N/A,TRUE,"YKD"}</definedName>
    <definedName name="캐나다" hidden="1">{#N/A,#N/A,TRUE,"Y생산";#N/A,#N/A,TRUE,"Y판매";#N/A,#N/A,TRUE,"Y총물량";#N/A,#N/A,TRUE,"Y능력";#N/A,#N/A,TRUE,"YKD"}</definedName>
    <definedName name="캐쉬" localSheetId="0" hidden="1">{#N/A,#N/A,FALSE,"지침";#N/A,#N/A,FALSE,"환경분석";#N/A,#N/A,FALSE,"Sheet16"}</definedName>
    <definedName name="캐쉬" hidden="1">{#N/A,#N/A,FALSE,"지침";#N/A,#N/A,FALSE,"환경분석";#N/A,#N/A,FALSE,"Sheet16"}</definedName>
    <definedName name="커머" hidden="1">{#N/A,#N/A,FALSE,"1.CRITERIA";#N/A,#N/A,FALSE,"2.IS";#N/A,#N/A,FALSE,"3.BS";#N/A,#N/A,FALSE,"4.PER PL";#N/A,#N/A,FALSE,"5.INVESTMENT";#N/A,#N/A,FALSE,"6.공문";#N/A,#N/A,FALSE,"7.netinvest"}</definedName>
    <definedName name="컬" localSheetId="0" hidden="1">{#N/A,#N/A,FALSE,"신규dep";#N/A,#N/A,FALSE,"신규dep-금형상각후";#N/A,#N/A,FALSE,"신규dep-연구비상각후";#N/A,#N/A,FALSE,"신규dep-기계,공구상각후"}</definedName>
    <definedName name="컬" localSheetId="1" hidden="1">{#N/A,#N/A,FALSE,"신규dep";#N/A,#N/A,FALSE,"신규dep-금형상각후";#N/A,#N/A,FALSE,"신규dep-연구비상각후";#N/A,#N/A,FALSE,"신규dep-기계,공구상각후"}</definedName>
    <definedName name="컬" hidden="1">{#N/A,#N/A,FALSE,"신규dep";#N/A,#N/A,FALSE,"신규dep-금형상각후";#N/A,#N/A,FALSE,"신규dep-연구비상각후";#N/A,#N/A,FALSE,"신규dep-기계,공구상각후"}</definedName>
    <definedName name="컼커" hidden="1">{#N/A,#N/A,FALSE,"1.CRITERIA";#N/A,#N/A,FALSE,"2.IS";#N/A,#N/A,FALSE,"3.BS";#N/A,#N/A,FALSE,"4.PER PL";#N/A,#N/A,FALSE,"5.INVESTMENT";#N/A,#N/A,FALSE,"6.공문";#N/A,#N/A,FALSE,"7.netinvest"}</definedName>
    <definedName name="케이블간지" hidden="1">{#N/A,#N/A,TRUE,"토적및재료집계";#N/A,#N/A,TRUE,"토적및재료집계";#N/A,#N/A,TRUE,"단위량"}</definedName>
    <definedName name="케이스" localSheetId="0" hidden="1">{#N/A,#N/A,FALSE,"단축1";#N/A,#N/A,FALSE,"단축2";#N/A,#N/A,FALSE,"단축3";#N/A,#N/A,FALSE,"장축";#N/A,#N/A,FALSE,"4WD"}</definedName>
    <definedName name="케이스" localSheetId="1" hidden="1">{#N/A,#N/A,FALSE,"단축1";#N/A,#N/A,FALSE,"단축2";#N/A,#N/A,FALSE,"단축3";#N/A,#N/A,FALSE,"장축";#N/A,#N/A,FALSE,"4WD"}</definedName>
    <definedName name="케이스" hidden="1">{#N/A,#N/A,FALSE,"단축1";#N/A,#N/A,FALSE,"단축2";#N/A,#N/A,FALSE,"단축3";#N/A,#N/A,FALSE,"장축";#N/A,#N/A,FALSE,"4WD"}</definedName>
    <definedName name="코" hidden="1">{#N/A,#N/A,FALSE,"1.CRITERIA";#N/A,#N/A,FALSE,"2.IS";#N/A,#N/A,FALSE,"3.BS";#N/A,#N/A,FALSE,"4.PER PL";#N/A,#N/A,FALSE,"5.INVESTMENT";#N/A,#N/A,FALSE,"6.공문";#N/A,#N/A,FALSE,"7.netinvest"}</definedName>
    <definedName name="코드" localSheetId="0">#REF!</definedName>
    <definedName name="코드">#REF!</definedName>
    <definedName name="코스트" localSheetId="0" hidden="1">{#N/A,#N/A,FALSE,"협조전";#N/A,#N/A,FALSE,"원가절감계획 ";#N/A,#N/A,FALSE,"항목별원가절감계획"}</definedName>
    <definedName name="코스트" localSheetId="1" hidden="1">{#N/A,#N/A,FALSE,"협조전";#N/A,#N/A,FALSE,"원가절감계획 ";#N/A,#N/A,FALSE,"항목별원가절감계획"}</definedName>
    <definedName name="코스트" hidden="1">{#N/A,#N/A,FALSE,"협조전";#N/A,#N/A,FALSE,"원가절감계획 ";#N/A,#N/A,FALSE,"항목별원가절감계획"}</definedName>
    <definedName name="콘도" hidden="1">#REF!</definedName>
    <definedName name="콘솔"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콘솔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콜" hidden="1">{#N/A,#N/A,TRUE,"생산";#N/A,#N/A,TRUE,"표지"}</definedName>
    <definedName name="콜_1" hidden="1">{#N/A,#N/A,TRUE,"생산";#N/A,#N/A,TRUE,"표지"}</definedName>
    <definedName name="콜_2" hidden="1">{#N/A,#N/A,TRUE,"생산";#N/A,#N/A,TRUE,"표지"}</definedName>
    <definedName name="콜_3" hidden="1">{#N/A,#N/A,TRUE,"생산";#N/A,#N/A,TRUE,"표지"}</definedName>
    <definedName name="쿠페" hidden="1">{#N/A,#N/A,FALSE,"을지 (4)";#N/A,#N/A,FALSE,"을지 (5)";#N/A,#N/A,FALSE,"을지 (6)"}</definedName>
    <definedName name="크" localSheetId="0" hidden="1">{#N/A,#N/A,FALSE,"단축1";#N/A,#N/A,FALSE,"단축2";#N/A,#N/A,FALSE,"단축3";#N/A,#N/A,FALSE,"장축";#N/A,#N/A,FALSE,"4WD"}</definedName>
    <definedName name="크" localSheetId="1" hidden="1">{#N/A,#N/A,FALSE,"단축1";#N/A,#N/A,FALSE,"단축2";#N/A,#N/A,FALSE,"단축3";#N/A,#N/A,FALSE,"장축";#N/A,#N/A,FALSE,"4WD"}</definedName>
    <definedName name="크" hidden="1">{#N/A,#N/A,FALSE,"단축1";#N/A,#N/A,FALSE,"단축2";#N/A,#N/A,FALSE,"단축3";#N/A,#N/A,FALSE,"장축";#N/A,#N/A,FALSE,"4WD"}</definedName>
    <definedName name="크랑" localSheetId="0" hidden="1">{#N/A,#N/A,FALSE,"단축1";#N/A,#N/A,FALSE,"단축2";#N/A,#N/A,FALSE,"단축3";#N/A,#N/A,FALSE,"장축";#N/A,#N/A,FALSE,"4WD"}</definedName>
    <definedName name="크랑" localSheetId="1" hidden="1">{#N/A,#N/A,FALSE,"단축1";#N/A,#N/A,FALSE,"단축2";#N/A,#N/A,FALSE,"단축3";#N/A,#N/A,FALSE,"장축";#N/A,#N/A,FALSE,"4WD"}</definedName>
    <definedName name="크랑" hidden="1">{#N/A,#N/A,FALSE,"단축1";#N/A,#N/A,FALSE,"단축2";#N/A,#N/A,FALSE,"단축3";#N/A,#N/A,FALSE,"장축";#N/A,#N/A,FALSE,"4WD"}</definedName>
    <definedName name="크랑크" hidden="1">{#N/A,#N/A,FALSE,"단축1";#N/A,#N/A,FALSE,"단축2";#N/A,#N/A,FALSE,"단축3";#N/A,#N/A,FALSE,"장축";#N/A,#N/A,FALSE,"4WD"}</definedName>
    <definedName name="키" hidden="1">{#N/A,#N/A,FALSE,"1.CRITERIA";#N/A,#N/A,FALSE,"2.IS";#N/A,#N/A,FALSE,"3.BS";#N/A,#N/A,FALSE,"4.PER PL";#N/A,#N/A,FALSE,"5.INVESTMENT";#N/A,#N/A,FALSE,"6.공문";#N/A,#N/A,FALSE,"7.netinvest"}</definedName>
    <definedName name="키니" hidden="1">{#N/A,#N/A,FALSE,"인원";#N/A,#N/A,FALSE,"비용2";#N/A,#N/A,FALSE,"비용1";#N/A,#N/A,FALSE,"비용";#N/A,#N/A,FALSE,"보증2";#N/A,#N/A,FALSE,"보증1";#N/A,#N/A,FALSE,"보증";#N/A,#N/A,FALSE,"손익1";#N/A,#N/A,FALSE,"손익";#N/A,#N/A,FALSE,"부서별매출";#N/A,#N/A,FALSE,"매출"}</definedName>
    <definedName name="키치" hidden="1">{#N/A,#N/A,FALSE,"인원";#N/A,#N/A,FALSE,"비용2";#N/A,#N/A,FALSE,"비용1";#N/A,#N/A,FALSE,"비용";#N/A,#N/A,FALSE,"보증2";#N/A,#N/A,FALSE,"보증1";#N/A,#N/A,FALSE,"보증";#N/A,#N/A,FALSE,"손익1";#N/A,#N/A,FALSE,"손익";#N/A,#N/A,FALSE,"부서별매출";#N/A,#N/A,FALSE,"매출"}</definedName>
    <definedName name="키프코" localSheetId="0" hidden="1">{#N/A,#N/A,FALSE,"을지 (4)";#N/A,#N/A,FALSE,"을지 (5)";#N/A,#N/A,FALSE,"을지 (6)"}</definedName>
    <definedName name="키프코" localSheetId="1" hidden="1">{#N/A,#N/A,FALSE,"을지 (4)";#N/A,#N/A,FALSE,"을지 (5)";#N/A,#N/A,FALSE,"을지 (6)"}</definedName>
    <definedName name="키프코" hidden="1">{#N/A,#N/A,FALSE,"을지 (4)";#N/A,#N/A,FALSE,"을지 (5)";#N/A,#N/A,FALSE,"을지 (6)"}</definedName>
    <definedName name="킨사이다" hidden="1">{#N/A,#N/A,FALSE,"품의서";#N/A,#N/A,FALSE,"전제";#N/A,#N/A,FALSE,"총손";#N/A,#N/A,FALSE,"손익"}</definedName>
    <definedName name="ㅌ" localSheetId="0" hidden="1">{#N/A,#N/A,FALSE,"단축1";#N/A,#N/A,FALSE,"단축2";#N/A,#N/A,FALSE,"단축3";#N/A,#N/A,FALSE,"장축";#N/A,#N/A,FALSE,"4WD"}</definedName>
    <definedName name="ㅌ" localSheetId="1" hidden="1">{#N/A,#N/A,FALSE,"단축1";#N/A,#N/A,FALSE,"단축2";#N/A,#N/A,FALSE,"단축3";#N/A,#N/A,FALSE,"장축";#N/A,#N/A,FALSE,"4WD"}</definedName>
    <definedName name="ㅌ" hidden="1">{#N/A,#N/A,FALSE,"정공"}</definedName>
    <definedName name="ㅌㄴ" localSheetId="0" hidden="1">{#N/A,#N/A,FALSE,"정공"}</definedName>
    <definedName name="ㅌㄴ" hidden="1">{#N/A,#N/A,FALSE,"정공"}</definedName>
    <definedName name="ㅌㄴㅇ" localSheetId="0" hidden="1">{#N/A,#N/A,FALSE,"단축1";#N/A,#N/A,FALSE,"단축2";#N/A,#N/A,FALSE,"단축3";#N/A,#N/A,FALSE,"장축";#N/A,#N/A,FALSE,"4WD"}</definedName>
    <definedName name="ㅌㄴㅇ" localSheetId="1" hidden="1">{#N/A,#N/A,FALSE,"단축1";#N/A,#N/A,FALSE,"단축2";#N/A,#N/A,FALSE,"단축3";#N/A,#N/A,FALSE,"장축";#N/A,#N/A,FALSE,"4WD"}</definedName>
    <definedName name="ㅌㄴㅇ" hidden="1">{#N/A,#N/A,FALSE,"단축1";#N/A,#N/A,FALSE,"단축2";#N/A,#N/A,FALSE,"단축3";#N/A,#N/A,FALSE,"장축";#N/A,#N/A,FALSE,"4WD"}</definedName>
    <definedName name="ㅌ류ㅍㄹㅇ" hidden="1">{#N/A,#N/A,FALSE,"인원";#N/A,#N/A,FALSE,"비용2";#N/A,#N/A,FALSE,"비용1";#N/A,#N/A,FALSE,"비용";#N/A,#N/A,FALSE,"보증2";#N/A,#N/A,FALSE,"보증1";#N/A,#N/A,FALSE,"보증";#N/A,#N/A,FALSE,"손익1";#N/A,#N/A,FALSE,"손익";#N/A,#N/A,FALSE,"부서별매출";#N/A,#N/A,FALSE,"매출"}</definedName>
    <definedName name="ㅌㅅ요ㅕㅛ셔" hidden="1">{#N/A,#N/A,FALSE,"인원";#N/A,#N/A,FALSE,"비용2";#N/A,#N/A,FALSE,"비용1";#N/A,#N/A,FALSE,"비용";#N/A,#N/A,FALSE,"보증2";#N/A,#N/A,FALSE,"보증1";#N/A,#N/A,FALSE,"보증";#N/A,#N/A,FALSE,"손익1";#N/A,#N/A,FALSE,"손익";#N/A,#N/A,FALSE,"부서별매출";#N/A,#N/A,FALSE,"매출"}</definedName>
    <definedName name="ㅌㅇㄴ" hidden="1">[189]상품입고집계!#REF!</definedName>
    <definedName name="ㅌㅇ로" localSheetId="0" hidden="1">{#N/A,#N/A,FALSE,"단축1";#N/A,#N/A,FALSE,"단축2";#N/A,#N/A,FALSE,"단축3";#N/A,#N/A,FALSE,"장축";#N/A,#N/A,FALSE,"4WD"}</definedName>
    <definedName name="ㅌㅇ로" localSheetId="1" hidden="1">{#N/A,#N/A,FALSE,"단축1";#N/A,#N/A,FALSE,"단축2";#N/A,#N/A,FALSE,"단축3";#N/A,#N/A,FALSE,"장축";#N/A,#N/A,FALSE,"4WD"}</definedName>
    <definedName name="ㅌㅇ로" hidden="1">{#N/A,#N/A,FALSE,"단축1";#N/A,#N/A,FALSE,"단축2";#N/A,#N/A,FALSE,"단축3";#N/A,#N/A,FALSE,"장축";#N/A,#N/A,FALSE,"4WD"}</definedName>
    <definedName name="ㅌㅊ" localSheetId="0" hidden="1">{#N/A,#N/A,FALSE,"단축1";#N/A,#N/A,FALSE,"단축2";#N/A,#N/A,FALSE,"단축3";#N/A,#N/A,FALSE,"장축";#N/A,#N/A,FALSE,"4WD"}</definedName>
    <definedName name="ㅌㅊ" localSheetId="1" hidden="1">{#N/A,#N/A,FALSE,"단축1";#N/A,#N/A,FALSE,"단축2";#N/A,#N/A,FALSE,"단축3";#N/A,#N/A,FALSE,"장축";#N/A,#N/A,FALSE,"4WD"}</definedName>
    <definedName name="ㅌㅊ" hidden="1">'[148]5사남'!#REF!</definedName>
    <definedName name="ㅌㅊㅍㅇㄹ" hidden="1">{#N/A,#N/A,FALSE,"인원";#N/A,#N/A,FALSE,"비용2";#N/A,#N/A,FALSE,"비용1";#N/A,#N/A,FALSE,"비용";#N/A,#N/A,FALSE,"보증2";#N/A,#N/A,FALSE,"보증1";#N/A,#N/A,FALSE,"보증";#N/A,#N/A,FALSE,"손익1";#N/A,#N/A,FALSE,"손익";#N/A,#N/A,FALSE,"부서별매출";#N/A,#N/A,FALSE,"매출"}</definedName>
    <definedName name="ㅌㅊㅍ츄ㅌㅍㅊㅊ" localSheetId="0">#REF!</definedName>
    <definedName name="ㅌㅊㅍ츄ㅌㅍㅊㅊ">#REF!</definedName>
    <definedName name="ㅌ츄츄ㅌㅊ"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츄츄ㅌㅊ"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ㅌ츄츄ㅍㅊ">#REF!</definedName>
    <definedName name="ㅌ츄ㅌㅊ" hidden="1">{#N/A,#N/A,FALSE,"인원";#N/A,#N/A,FALSE,"비용2";#N/A,#N/A,FALSE,"비용1";#N/A,#N/A,FALSE,"비용";#N/A,#N/A,FALSE,"보증2";#N/A,#N/A,FALSE,"보증1";#N/A,#N/A,FALSE,"보증";#N/A,#N/A,FALSE,"손익1";#N/A,#N/A,FALSE,"손익";#N/A,#N/A,FALSE,"부서별매출";#N/A,#N/A,FALSE,"매출"}</definedName>
    <definedName name="ㅌ츄ㅍㅊㅊㅊㅊㅎㅎㄹ" localSheetId="0">#REF!</definedName>
    <definedName name="ㅌ츄ㅍㅊㅊㅊㅊㅎㅎㄹ">#REF!</definedName>
    <definedName name="ㅌ츄ㅍㅊ퓨ㅠㅊ" localSheetId="0">#REF!</definedName>
    <definedName name="ㅌ츄ㅍㅊ퓨ㅠㅊ">#REF!</definedName>
    <definedName name="ㅌ츄ㅍ츄" hidden="1">{#N/A,#N/A,FALSE,"인원";#N/A,#N/A,FALSE,"비용2";#N/A,#N/A,FALSE,"비용1";#N/A,#N/A,FALSE,"비용";#N/A,#N/A,FALSE,"보증2";#N/A,#N/A,FALSE,"보증1";#N/A,#N/A,FALSE,"보증";#N/A,#N/A,FALSE,"손익1";#N/A,#N/A,FALSE,"손익";#N/A,#N/A,FALSE,"부서별매출";#N/A,#N/A,FALSE,"매출"}</definedName>
    <definedName name="ㅌ츙ㄹㅇ"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ㅌㅌ" localSheetId="0" hidden="1">{#N/A,#N/A,TRUE,"일정"}</definedName>
    <definedName name="ㅌㅌ" localSheetId="1" hidden="1">{#N/A,#N/A,TRUE,"일정"}</definedName>
    <definedName name="ㅌㅌ" hidden="1">{#N/A,#N/A,TRUE,"일정"}</definedName>
    <definedName name="ㅌㅌ_1" hidden="1">{#N/A,#N/A,FALSE,"UNIT";#N/A,#N/A,FALSE,"UNIT";#N/A,#N/A,FALSE,"계정"}</definedName>
    <definedName name="ㅌㅌ_2" hidden="1">{#N/A,#N/A,FALSE,"UNIT";#N/A,#N/A,FALSE,"UNIT";#N/A,#N/A,FALSE,"계정"}</definedName>
    <definedName name="ㅌㅌ_3" hidden="1">{#N/A,#N/A,FALSE,"UNIT";#N/A,#N/A,FALSE,"UNIT";#N/A,#N/A,FALSE,"계정"}</definedName>
    <definedName name="ㅌㅌㅌ" localSheetId="0" hidden="1">{#N/A,#N/A,TRUE,"일정"}</definedName>
    <definedName name="ㅌㅌㅌ" localSheetId="1" hidden="1">{#N/A,#N/A,TRUE,"일정"}</definedName>
    <definedName name="ㅌㅌㅌ" hidden="1">{#N/A,#N/A,TRUE,"일정"}</definedName>
    <definedName name="ㅌㅌㅌ_1" hidden="1">{#N/A,#N/A,FALSE,"UNIT";#N/A,#N/A,FALSE,"UNIT";#N/A,#N/A,FALSE,"계정"}</definedName>
    <definedName name="ㅌㅌㅌ_2" hidden="1">{#N/A,#N/A,FALSE,"UNIT";#N/A,#N/A,FALSE,"UNIT";#N/A,#N/A,FALSE,"계정"}</definedName>
    <definedName name="ㅌㅌㅌ_3" hidden="1">{#N/A,#N/A,FALSE,"UNIT";#N/A,#N/A,FALSE,"UNIT";#N/A,#N/A,FALSE,"계정"}</definedName>
    <definedName name="ㅌㅌㅌㅌ" hidden="1">{#N/A,#N/A,FALSE,"손익표지";#N/A,#N/A,FALSE,"손익계산";#N/A,#N/A,FALSE,"일반관리비";#N/A,#N/A,FALSE,"영업외수익";#N/A,#N/A,FALSE,"영업외비용";#N/A,#N/A,FALSE,"매출액";#N/A,#N/A,FALSE,"요약손익";#N/A,#N/A,FALSE,"요약대차";#N/A,#N/A,FALSE,"매출채권현황";#N/A,#N/A,FALSE,"매출채권명세"}</definedName>
    <definedName name="ㅌ토ㅌ" hidden="1">{#N/A,#N/A,FALSE,"인원";#N/A,#N/A,FALSE,"비용2";#N/A,#N/A,FALSE,"비용1";#N/A,#N/A,FALSE,"비용";#N/A,#N/A,FALSE,"보증2";#N/A,#N/A,FALSE,"보증1";#N/A,#N/A,FALSE,"보증";#N/A,#N/A,FALSE,"손익1";#N/A,#N/A,FALSE,"손익";#N/A,#N/A,FALSE,"부서별매출";#N/A,#N/A,FALSE,"매출"}</definedName>
    <definedName name="ㅌㅍ츄ㅠㄹㅇ" hidden="1">{#N/A,#N/A,FALSE,"인원";#N/A,#N/A,FALSE,"비용2";#N/A,#N/A,FALSE,"비용1";#N/A,#N/A,FALSE,"비용";#N/A,#N/A,FALSE,"보증2";#N/A,#N/A,FALSE,"보증1";#N/A,#N/A,FALSE,"보증";#N/A,#N/A,FALSE,"손익1";#N/A,#N/A,FALSE,"손익";#N/A,#N/A,FALSE,"부서별매출";#N/A,#N/A,FALSE,"매출"}</definedName>
    <definedName name="ㅌㅍ츙ㄹ"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ㅌㅍ허ㅜㅌㅎ" hidden="1">{#N/A,#N/A,FALSE,"인원";#N/A,#N/A,FALSE,"비용2";#N/A,#N/A,FALSE,"비용1";#N/A,#N/A,FALSE,"비용";#N/A,#N/A,FALSE,"보증2";#N/A,#N/A,FALSE,"보증1";#N/A,#N/A,FALSE,"보증";#N/A,#N/A,FALSE,"손익1";#N/A,#N/A,FALSE,"손익";#N/A,#N/A,FALSE,"부서별매출";#N/A,#N/A,FALSE,"매출"}</definedName>
    <definedName name="ㅌㅎ로루ㅠㅎ루로" localSheetId="0" hidden="1">{#N/A,#N/A,FALSE,"단축1";#N/A,#N/A,FALSE,"단축2";#N/A,#N/A,FALSE,"단축3";#N/A,#N/A,FALSE,"장축";#N/A,#N/A,FALSE,"4WD"}</definedName>
    <definedName name="ㅌㅎ로루ㅠㅎ루로" localSheetId="1" hidden="1">{#N/A,#N/A,FALSE,"단축1";#N/A,#N/A,FALSE,"단축2";#N/A,#N/A,FALSE,"단축3";#N/A,#N/A,FALSE,"장축";#N/A,#N/A,FALSE,"4WD"}</definedName>
    <definedName name="ㅌㅎ로루ㅠㅎ루로" hidden="1">{#N/A,#N/A,FALSE,"단축1";#N/A,#N/A,FALSE,"단축2";#N/A,#N/A,FALSE,"단축3";#N/A,#N/A,FALSE,"장축";#N/A,#N/A,FALSE,"4WD"}</definedName>
    <definedName name="타" localSheetId="0" hidden="1">{#N/A,#N/A,TRUE,"Y생산";#N/A,#N/A,TRUE,"Y판매";#N/A,#N/A,TRUE,"Y총물량";#N/A,#N/A,TRUE,"Y능력";#N/A,#N/A,TRUE,"YKD"}</definedName>
    <definedName name="타" localSheetId="1" hidden="1">{#N/A,#N/A,TRUE,"Y생산";#N/A,#N/A,TRUE,"Y판매";#N/A,#N/A,TRUE,"Y총물량";#N/A,#N/A,TRUE,"Y능력";#N/A,#N/A,TRUE,"YKD"}</definedName>
    <definedName name="타" hidden="1">{#N/A,#N/A,TRUE,"Y생산";#N/A,#N/A,TRUE,"Y판매";#N/A,#N/A,TRUE,"Y총물량";#N/A,#N/A,TRUE,"Y능력";#N/A,#N/A,TRUE,"YKD"}</definedName>
    <definedName name="타가즈투자계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타계정1" localSheetId="0">#REF!</definedName>
    <definedName name="타계정1">#REF!</definedName>
    <definedName name="타디"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타이어로라">250000</definedName>
    <definedName name="탕감합계">#REF!</definedName>
    <definedName name="태열" hidden="1">{#N/A,#N/A,FALSE,"인원";#N/A,#N/A,FALSE,"비용2";#N/A,#N/A,FALSE,"비용1";#N/A,#N/A,FALSE,"비용";#N/A,#N/A,FALSE,"보증2";#N/A,#N/A,FALSE,"보증1";#N/A,#N/A,FALSE,"보증";#N/A,#N/A,FALSE,"손익1";#N/A,#N/A,FALSE,"손익";#N/A,#N/A,FALSE,"부서별매출";#N/A,#N/A,FALSE,"매출"}</definedName>
    <definedName name="택지개발전망" hidden="1">[92]양식3!#REF!</definedName>
    <definedName name="터미널매출구분" hidden="1">#REF!</definedName>
    <definedName name="터ㅓㅓ효ㅓ"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테스ㅡㅌ" hidden="1">{#N/A,#N/A,FALSE,"BS";#N/A,#N/A,FALSE,"PL";#N/A,#N/A,FALSE,"처분";#N/A,#N/A,FALSE,"현금";#N/A,#N/A,FALSE,"매출";#N/A,#N/A,FALSE,"원가";#N/A,#N/A,FALSE,"경영"}</definedName>
    <definedName name="텔타CB" hidden="1">{#N/A,#N/A,FALSE,"단축1";#N/A,#N/A,FALSE,"단축2";#N/A,#N/A,FALSE,"단축3";#N/A,#N/A,FALSE,"장축";#N/A,#N/A,FALSE,"4WD"}</definedName>
    <definedName name="템플리트모듈1" localSheetId="0">[0]!BLCH</definedName>
    <definedName name="템플리트모듈1">[0]!BLCH</definedName>
    <definedName name="템플리트모듈2" localSheetId="0">[0]!BLCH</definedName>
    <definedName name="템플리트모듈2">[0]!BLCH</definedName>
    <definedName name="템플리트모듈3" localSheetId="0">[0]!BLCH</definedName>
    <definedName name="템플리트모듈3">[0]!BLCH</definedName>
    <definedName name="템플리트모듈4" localSheetId="0">[0]!BLCH</definedName>
    <definedName name="템플리트모듈4">[0]!BLCH</definedName>
    <definedName name="템플리트모듈5" localSheetId="0">[0]!BLCH</definedName>
    <definedName name="템플리트모듈5">[0]!BLCH</definedName>
    <definedName name="템플리트모듈6" localSheetId="0">[0]!BLCH</definedName>
    <definedName name="템플리트모듈6">[0]!BLCH</definedName>
    <definedName name="토공" localSheetId="0" hidden="1">{#N/A,#N/A,FALSE,"지침";#N/A,#N/A,FALSE,"환경분석";#N/A,#N/A,FALSE,"Sheet16"}</definedName>
    <definedName name="토공" hidden="1">{#N/A,#N/A,FALSE,"지침";#N/A,#N/A,FALSE,"환경분석";#N/A,#N/A,FALSE,"Sheet16"}</definedName>
    <definedName name="토목" localSheetId="0">#REF!</definedName>
    <definedName name="토목">#REF!</definedName>
    <definedName name="토목매숯" localSheetId="0">#REF!</definedName>
    <definedName name="토목매숯">#REF!</definedName>
    <definedName name="토목설계" localSheetId="0" hidden="1">{#N/A,#N/A,FALSE,"골재소요량";#N/A,#N/A,FALSE,"골재소요량"}</definedName>
    <definedName name="토목설계" hidden="1">{#N/A,#N/A,FALSE,"골재소요량";#N/A,#N/A,FALSE,"골재소요량"}</definedName>
    <definedName name="토목재고">#REF!</definedName>
    <definedName name="토목집계">#REF!</definedName>
    <definedName name="토지2" localSheetId="0" hidden="1">#REF!</definedName>
    <definedName name="토지2" hidden="1">#REF!</definedName>
    <definedName name="통관월물차이" hidden="1">#REF!</definedName>
    <definedName name="통보2" hidden="1">{#N/A,#N/A,FALSE,"MY 2001 PT BY COMMODITY"}</definedName>
    <definedName name="통상임금" localSheetId="0" hidden="1">{"'표지'!$B$5"}</definedName>
    <definedName name="통상임금" hidden="1">{"'표지'!$B$5"}</definedName>
    <definedName name="통일전세" hidden="1">{#N/A,#N/A,FALSE,"품의서";#N/A,#N/A,FALSE,"전제";#N/A,#N/A,FALSE,"총손";#N/A,#N/A,FALSE,"손익";#N/A,#N/A,FALSE,"대당";#N/A,#N/A,FALSE,"가공비";#N/A,#N/A,FALSE,"재료비";#N/A,#N/A,FALSE,"판비";#N/A,#N/A,FALSE,"가격"}</definedName>
    <definedName name="통합1장" localSheetId="0" hidden="1">{#N/A,#N/A,FALSE,"단축1";#N/A,#N/A,FALSE,"단축2";#N/A,#N/A,FALSE,"단축3";#N/A,#N/A,FALSE,"장축";#N/A,#N/A,FALSE,"4WD"}</definedName>
    <definedName name="통합1장" localSheetId="1" hidden="1">{#N/A,#N/A,FALSE,"단축1";#N/A,#N/A,FALSE,"단축2";#N/A,#N/A,FALSE,"단축3";#N/A,#N/A,FALSE,"장축";#N/A,#N/A,FALSE,"4WD"}</definedName>
    <definedName name="통합1장" hidden="1">{#N/A,#N/A,FALSE,"단축1";#N/A,#N/A,FALSE,"단축2";#N/A,#N/A,FALSE,"단축3";#N/A,#N/A,FALSE,"장축";#N/A,#N/A,FALSE,"4WD"}</definedName>
    <definedName name="통합손익" hidden="1">{#N/A,#N/A,FALSE,"손익표지";#N/A,#N/A,FALSE,"손익계산";#N/A,#N/A,FALSE,"일반관리비";#N/A,#N/A,FALSE,"영업외수익";#N/A,#N/A,FALSE,"영업외비용";#N/A,#N/A,FALSE,"매출액";#N/A,#N/A,FALSE,"요약손익";#N/A,#N/A,FALSE,"요약대차";#N/A,#N/A,FALSE,"매출채권현황";#N/A,#N/A,FALSE,"매출채권명세"}</definedName>
    <definedName name="퇴직보험예치금0" localSheetId="0">#REF!</definedName>
    <definedName name="퇴직보험예치금0">#REF!</definedName>
    <definedName name="퇴충명세" localSheetId="0"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충명세" localSheetId="1"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퇴충명세" hidden="1">{#N/A,#N/A,TRUE,"일반적사항";#N/A,#N/A,TRUE,"주요재무자료";#N/A,#N/A,TRUE,"표지";#N/A,#N/A,TRUE,"총괄표";#N/A,#N/A,TRUE,"1호 과표세액";#N/A,#N/A,TRUE,"2호 서식";#N/A,#N/A,TRUE,"2호부표 최저한세";#N/A,#N/A,TRUE,"3(1)호 공제감면";#N/A,#N/A,TRUE,"3(1) 부1 공제감면";#N/A,#N/A,TRUE,"3(1) 부3 세액조정";#N/A,#N/A,TRUE,"3(1) 부4 공제감면";#N/A,#N/A,TRUE,"3(1) 부6 추가납부";#N/A,#N/A,TRUE,"조8호 기술인력";#N/A,#N/A,TRUE,"3(1)부7 기업합리";#N/A,#N/A,TRUE,"3(2)호 가산세";#N/A,#N/A,TRUE,"3(2)호 가산세";#N/A,#N/A,TRUE,"3(3)호(갑) 원천납부";#N/A,#N/A,TRUE,"5호 농어촌";#N/A,#N/A,TRUE,"5호2 농감면(갑)";#N/A,#N/A,TRUE,"5호2 농감면(을)";#N/A,#N/A,TRUE,"6호 소득금액";#N/A,#N/A,TRUE,"6호 첨부(익)";#N/A,#N/A,TRUE,"6호 첨부(손)";#N/A,#N/A,TRUE,"6-1호 수입금액";#N/A,#N/A,TRUE,"6-2(4)호 해외시장";#N/A,#N/A,TRUE,"6-2(6)호 해외사업";#N/A,#N/A,TRUE,"6-2(7)호 해외투자";#N/A,#N/A,TRUE,"6-2(12)호 수출손실";#N/A,#N/A,TRUE,"6-3호 퇴충";#N/A,#N/A,TRUE,"6-3(3)호 단퇴";#N/A,#N/A,TRUE,"6-3(4)호 대손";#N/A,#N/A,TRUE,"6-4호 접대(갑)";#N/A,#N/A,TRUE,"6-4호 접대(을)";#N/A,#N/A,TRUE,"6-5호 외화(갑)";#N/A,#N/A,TRUE,"6-5호 외화(을)";#N/A,#N/A,TRUE,"6-6호(부표) 자본적지출";#N/A,#N/A,TRUE,"6-7호 가지급금(갑)";#N/A,#N/A,TRUE,"6-7호 가지급(을)";#N/A,#N/A,TRUE,"6-10호 재고자산";#N/A,#N/A,TRUE,"6-11호 세금과공과";#N/A,#N/A,TRUE,"6-12호 선급비용";#N/A,#N/A,TRUE,"6-13호 기부금";#N/A,#N/A,TRUE,"6-14호 부동산보유";#N/A,#N/A,TRUE,"8호 기부금조정";#N/A,#N/A,TRUE,"9호 자본금(갑)";#N/A,#N/A,TRUE,"9호 자본금(을)";#N/A,#N/A,TRUE,"10(2)호 소득공제";#N/A,#N/A,TRUE,"10(3)호 주요계정";#N/A,#N/A,TRUE,"10(3)호 부표";#N/A,#N/A,TRUE,"10(4)호 조정수입";#N/A,#N/A,TRUE,"10(4)호 소득구분";#N/A,#N/A,TRUE,"12호 중소검토";#N/A,#N/A,TRUE,"13호 비상장";#N/A,#N/A,TRUE,"14(1)호 갑 주식";#N/A,#N/A,TRUE,"59호 해외특수";#N/A,#N/A,TRUE,"60호 갑 적정유보";#N/A,#N/A,TRUE,"60호 을 적정유보";#N/A,#N/A,TRUE,"요약 BS";#N/A,#N/A,TRUE,"요약 PL";#N/A,#N/A,TRUE,"요약원가";#N/A,#N/A,TRUE,"요약RE"}</definedName>
    <definedName name="투" hidden="1">#REF!</definedName>
    <definedName name="투우자" localSheetId="0" hidden="1">{"'자리배치도'!$AG$1:$CI$28"}</definedName>
    <definedName name="투우자" hidden="1">{"'자리배치도'!$AG$1:$CI$28"}</definedName>
    <definedName name="투입">#REF!</definedName>
    <definedName name="투입ME">#REF!</definedName>
    <definedName name="투입MS">#REF!</definedName>
    <definedName name="투입누계E">#REF!</definedName>
    <definedName name="투입누계S">#REF!</definedName>
    <definedName name="투입당일E">#REF!</definedName>
    <definedName name="투입당일S">#REF!</definedName>
    <definedName name="투자" localSheetId="0" hidden="1">{#N/A,#N/A,FALSE,"단축1";#N/A,#N/A,FALSE,"단축2";#N/A,#N/A,FALSE,"단축3";#N/A,#N/A,FALSE,"장축";#N/A,#N/A,FALSE,"4WD"}</definedName>
    <definedName name="투자" localSheetId="1" hidden="1">{#N/A,#N/A,FALSE,"단축1";#N/A,#N/A,FALSE,"단축2";#N/A,#N/A,FALSE,"단축3";#N/A,#N/A,FALSE,"장축";#N/A,#N/A,FALSE,"4WD"}</definedName>
    <definedName name="투자" hidden="1">{#N/A,#N/A,FALSE,"단축1";#N/A,#N/A,FALSE,"단축2";#N/A,#N/A,FALSE,"단축3";#N/A,#N/A,FALSE,"장축";#N/A,#N/A,FALSE,"4WD"}</definedName>
    <definedName name="투자CONC.182억" localSheetId="0" hidden="1">{#N/A,#N/A,FALSE,"단축1";#N/A,#N/A,FALSE,"단축2";#N/A,#N/A,FALSE,"단축3";#N/A,#N/A,FALSE,"장축";#N/A,#N/A,FALSE,"4WD"}</definedName>
    <definedName name="투자CONC.182억" localSheetId="1" hidden="1">{#N/A,#N/A,FALSE,"단축1";#N/A,#N/A,FALSE,"단축2";#N/A,#N/A,FALSE,"단축3";#N/A,#N/A,FALSE,"장축";#N/A,#N/A,FALSE,"4WD"}</definedName>
    <definedName name="투자CONC.182억" hidden="1">{#N/A,#N/A,FALSE,"단축1";#N/A,#N/A,FALSE,"단축2";#N/A,#N/A,FALSE,"단축3";#N/A,#N/A,FALSE,"장축";#N/A,#N/A,FALSE,"4WD"}</definedName>
    <definedName name="투자감소분" localSheetId="0" hidden="1">{#N/A,#N/A,FALSE,"단축1";#N/A,#N/A,FALSE,"단축2";#N/A,#N/A,FALSE,"단축3";#N/A,#N/A,FALSE,"장축";#N/A,#N/A,FALSE,"4WD"}</definedName>
    <definedName name="투자감소분" localSheetId="1" hidden="1">{#N/A,#N/A,FALSE,"단축1";#N/A,#N/A,FALSE,"단축2";#N/A,#N/A,FALSE,"단축3";#N/A,#N/A,FALSE,"장축";#N/A,#N/A,FALSE,"4WD"}</definedName>
    <definedName name="투자감소분" hidden="1">{#N/A,#N/A,FALSE,"단축1";#N/A,#N/A,FALSE,"단축2";#N/A,#N/A,FALSE,"단축3";#N/A,#N/A,FALSE,"장축";#N/A,#N/A,FALSE,"4WD"}</definedName>
    <definedName name="투자계획" hidden="1">#REF!</definedName>
    <definedName name="투자계획1" hidden="1">{#N/A,#N/A,FALSE,"UNIT";#N/A,#N/A,FALSE,"UNIT";#N/A,#N/A,FALSE,"계정"}</definedName>
    <definedName name="투자계획1_1" hidden="1">{#N/A,#N/A,FALSE,"UNIT";#N/A,#N/A,FALSE,"UNIT";#N/A,#N/A,FALSE,"계정"}</definedName>
    <definedName name="투자계획1_2" hidden="1">{#N/A,#N/A,FALSE,"UNIT";#N/A,#N/A,FALSE,"UNIT";#N/A,#N/A,FALSE,"계정"}</definedName>
    <definedName name="투자계획1_3" hidden="1">{#N/A,#N/A,FALSE,"UNIT";#N/A,#N/A,FALSE,"UNIT";#N/A,#N/A,FALSE,"계정"}</definedName>
    <definedName name="투자계획2" hidden="1">{#N/A,#N/A,FALSE,"UNIT";#N/A,#N/A,FALSE,"UNIT";#N/A,#N/A,FALSE,"계정"}</definedName>
    <definedName name="투자금액1" hidden="1">{#N/A,#N/A,FALSE,"단축1";#N/A,#N/A,FALSE,"단축2";#N/A,#N/A,FALSE,"단축3";#N/A,#N/A,FALSE,"장축";#N/A,#N/A,FALSE,"4WD"}</definedName>
    <definedName name="투자비.현재" localSheetId="0" hidden="1">{#N/A,#N/A,FALSE,"단축1";#N/A,#N/A,FALSE,"단축2";#N/A,#N/A,FALSE,"단축3";#N/A,#N/A,FALSE,"장축";#N/A,#N/A,FALSE,"4WD"}</definedName>
    <definedName name="투자비.현재" localSheetId="1" hidden="1">{#N/A,#N/A,FALSE,"단축1";#N/A,#N/A,FALSE,"단축2";#N/A,#N/A,FALSE,"단축3";#N/A,#N/A,FALSE,"장축";#N/A,#N/A,FALSE,"4WD"}</definedName>
    <definedName name="투자비.현재" hidden="1">{#N/A,#N/A,FALSE,"단축1";#N/A,#N/A,FALSE,"단축2";#N/A,#N/A,FALSE,"단축3";#N/A,#N/A,FALSE,"장축";#N/A,#N/A,FALSE,"4WD"}</definedName>
    <definedName name="투자비000" localSheetId="0" hidden="1">{#N/A,#N/A,FALSE,"단축1";#N/A,#N/A,FALSE,"단축2";#N/A,#N/A,FALSE,"단축3";#N/A,#N/A,FALSE,"장축";#N/A,#N/A,FALSE,"4WD"}</definedName>
    <definedName name="투자비000" localSheetId="1" hidden="1">{#N/A,#N/A,FALSE,"단축1";#N/A,#N/A,FALSE,"단축2";#N/A,#N/A,FALSE,"단축3";#N/A,#N/A,FALSE,"장축";#N/A,#N/A,FALSE,"4WD"}</definedName>
    <definedName name="투자비000" hidden="1">{#N/A,#N/A,FALSE,"단축1";#N/A,#N/A,FALSE,"단축2";#N/A,#N/A,FALSE,"단축3";#N/A,#N/A,FALSE,"장축";#N/A,#N/A,FALSE,"4WD"}</definedName>
    <definedName name="투자비3" localSheetId="0" hidden="1">{#N/A,#N/A,FALSE,"단축1";#N/A,#N/A,FALSE,"단축2";#N/A,#N/A,FALSE,"단축3";#N/A,#N/A,FALSE,"장축";#N/A,#N/A,FALSE,"4WD"}</definedName>
    <definedName name="투자비3" localSheetId="1" hidden="1">{#N/A,#N/A,FALSE,"단축1";#N/A,#N/A,FALSE,"단축2";#N/A,#N/A,FALSE,"단축3";#N/A,#N/A,FALSE,"장축";#N/A,#N/A,FALSE,"4WD"}</definedName>
    <definedName name="투자비3" hidden="1">{#N/A,#N/A,FALSE,"단축1";#N/A,#N/A,FALSE,"단축2";#N/A,#N/A,FALSE,"단축3";#N/A,#N/A,FALSE,"장축";#N/A,#N/A,FALSE,"4WD"}</definedName>
    <definedName name="투자비3안" localSheetId="0" hidden="1">{#N/A,#N/A,FALSE,"단축1";#N/A,#N/A,FALSE,"단축2";#N/A,#N/A,FALSE,"단축3";#N/A,#N/A,FALSE,"장축";#N/A,#N/A,FALSE,"4WD"}</definedName>
    <definedName name="투자비3안" localSheetId="1" hidden="1">{#N/A,#N/A,FALSE,"단축1";#N/A,#N/A,FALSE,"단축2";#N/A,#N/A,FALSE,"단축3";#N/A,#N/A,FALSE,"장축";#N/A,#N/A,FALSE,"4WD"}</definedName>
    <definedName name="투자비3안" hidden="1">{#N/A,#N/A,FALSE,"단축1";#N/A,#N/A,FALSE,"단축2";#N/A,#N/A,FALSE,"단축3";#N/A,#N/A,FALSE,"장축";#N/A,#N/A,FALSE,"4WD"}</definedName>
    <definedName name="투자비내역" localSheetId="0" hidden="1">{#N/A,#N/A,FALSE,"단축1";#N/A,#N/A,FALSE,"단축2";#N/A,#N/A,FALSE,"단축3";#N/A,#N/A,FALSE,"장축";#N/A,#N/A,FALSE,"4WD"}</definedName>
    <definedName name="투자비내역" localSheetId="1" hidden="1">{#N/A,#N/A,FALSE,"단축1";#N/A,#N/A,FALSE,"단축2";#N/A,#N/A,FALSE,"단축3";#N/A,#N/A,FALSE,"장축";#N/A,#N/A,FALSE,"4WD"}</definedName>
    <definedName name="투자비내역" hidden="1">{#N/A,#N/A,FALSE,"단축1";#N/A,#N/A,FALSE,"단축2";#N/A,#N/A,FALSE,"단축3";#N/A,#N/A,FALSE,"장축";#N/A,#N/A,FALSE,"4WD"}</definedName>
    <definedName name="투자비복" localSheetId="0" hidden="1">{#N/A,#N/A,FALSE,"단축1";#N/A,#N/A,FALSE,"단축2";#N/A,#N/A,FALSE,"단축3";#N/A,#N/A,FALSE,"장축";#N/A,#N/A,FALSE,"4WD"}</definedName>
    <definedName name="투자비복" localSheetId="1" hidden="1">{#N/A,#N/A,FALSE,"단축1";#N/A,#N/A,FALSE,"단축2";#N/A,#N/A,FALSE,"단축3";#N/A,#N/A,FALSE,"장축";#N/A,#N/A,FALSE,"4WD"}</definedName>
    <definedName name="투자비복" hidden="1">{#N/A,#N/A,FALSE,"단축1";#N/A,#N/A,FALSE,"단축2";#N/A,#N/A,FALSE,"단축3";#N/A,#N/A,FALSE,"장축";#N/A,#N/A,FALSE,"4WD"}</definedName>
    <definedName name="투자비비교" localSheetId="0" hidden="1">{#N/A,#N/A,FALSE,"단축1";#N/A,#N/A,FALSE,"단축2";#N/A,#N/A,FALSE,"단축3";#N/A,#N/A,FALSE,"장축";#N/A,#N/A,FALSE,"4WD"}</definedName>
    <definedName name="투자비비교" localSheetId="1" hidden="1">{#N/A,#N/A,FALSE,"단축1";#N/A,#N/A,FALSE,"단축2";#N/A,#N/A,FALSE,"단축3";#N/A,#N/A,FALSE,"장축";#N/A,#N/A,FALSE,"4WD"}</definedName>
    <definedName name="투자비비교" hidden="1">{#N/A,#N/A,FALSE,"단축1";#N/A,#N/A,FALSE,"단축2";#N/A,#N/A,FALSE,"단축3";#N/A,#N/A,FALSE,"장축";#N/A,#N/A,FALSE,"4WD"}</definedName>
    <definedName name="투자비실적" localSheetId="0" hidden="1">{#N/A,#N/A,FALSE,"단축1";#N/A,#N/A,FALSE,"단축2";#N/A,#N/A,FALSE,"단축3";#N/A,#N/A,FALSE,"장축";#N/A,#N/A,FALSE,"4WD"}</definedName>
    <definedName name="투자비실적" localSheetId="1" hidden="1">{#N/A,#N/A,FALSE,"단축1";#N/A,#N/A,FALSE,"단축2";#N/A,#N/A,FALSE,"단축3";#N/A,#N/A,FALSE,"장축";#N/A,#N/A,FALSE,"4WD"}</definedName>
    <definedName name="투자비실적" hidden="1">{#N/A,#N/A,FALSE,"단축1";#N/A,#N/A,FALSE,"단축2";#N/A,#N/A,FALSE,"단축3";#N/A,#N/A,FALSE,"장축";#N/A,#N/A,FALSE,"4WD"}</definedName>
    <definedName name="투자비절감" hidden="1">{#N/A,#N/A,TRUE,"일정"}</definedName>
    <definedName name="투자비종합" localSheetId="0" hidden="1">{#N/A,#N/A,FALSE,"단축1";#N/A,#N/A,FALSE,"단축2";#N/A,#N/A,FALSE,"단축3";#N/A,#N/A,FALSE,"장축";#N/A,#N/A,FALSE,"4WD"}</definedName>
    <definedName name="투자비종합" localSheetId="1" hidden="1">{#N/A,#N/A,FALSE,"단축1";#N/A,#N/A,FALSE,"단축2";#N/A,#N/A,FALSE,"단축3";#N/A,#N/A,FALSE,"장축";#N/A,#N/A,FALSE,"4WD"}</definedName>
    <definedName name="투자비종합" hidden="1">{#N/A,#N/A,FALSE,"단축1";#N/A,#N/A,FALSE,"단축2";#N/A,#N/A,FALSE,"단축3";#N/A,#N/A,FALSE,"장축";#N/A,#N/A,FALSE,"4WD"}</definedName>
    <definedName name="투자사업개요서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성주2" localSheetId="0" hidden="1">{#N/A,#N/A,FALSE,"단축1";#N/A,#N/A,FALSE,"단축2";#N/A,#N/A,FALSE,"단축3";#N/A,#N/A,FALSE,"장축";#N/A,#N/A,FALSE,"4WD"}</definedName>
    <definedName name="투자성주2" localSheetId="1" hidden="1">{#N/A,#N/A,FALSE,"단축1";#N/A,#N/A,FALSE,"단축2";#N/A,#N/A,FALSE,"단축3";#N/A,#N/A,FALSE,"장축";#N/A,#N/A,FALSE,"4WD"}</definedName>
    <definedName name="투자성주2" hidden="1">{#N/A,#N/A,FALSE,"단축1";#N/A,#N/A,FALSE,"단축2";#N/A,#N/A,FALSE,"단축3";#N/A,#N/A,FALSE,"장축";#N/A,#N/A,FALSE,"4WD"}</definedName>
    <definedName name="투자세부" localSheetId="0" hidden="1">#REF!</definedName>
    <definedName name="투자세부" localSheetId="1" hidden="1">#REF!</definedName>
    <definedName name="투자세부" hidden="1">#REF!</definedName>
    <definedName name="투자예산2" localSheetId="0" hidden="1">{#N/A,#N/A,FALSE,"단축1";#N/A,#N/A,FALSE,"단축2";#N/A,#N/A,FALSE,"단축3";#N/A,#N/A,FALSE,"장축";#N/A,#N/A,FALSE,"4WD"}</definedName>
    <definedName name="투자예산2" localSheetId="1" hidden="1">{#N/A,#N/A,FALSE,"단축1";#N/A,#N/A,FALSE,"단축2";#N/A,#N/A,FALSE,"단축3";#N/A,#N/A,FALSE,"장축";#N/A,#N/A,FALSE,"4WD"}</definedName>
    <definedName name="투자예산2" hidden="1">{#N/A,#N/A,FALSE,"단축1";#N/A,#N/A,FALSE,"단축2";#N/A,#N/A,FALSE,"단축3";#N/A,#N/A,FALSE,"장축";#N/A,#N/A,FALSE,"4WD"}</definedName>
    <definedName name="투자유가증권" hidden="1">{#N/A,#N/A,FALSE,"지침";#N/A,#N/A,FALSE,"환경분석";#N/A,#N/A,FALSE,"Sheet16"}</definedName>
    <definedName name="투자지출CASE"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투자현황" hidden="1">{#N/A,#N/A,FALSE,"UNIT";#N/A,#N/A,FALSE,"UNIT";#N/A,#N/A,FALSE,"계정"}</definedName>
    <definedName name="투자형태별" hidden="1">[5]양식3!#REF!</definedName>
    <definedName name="투찰" localSheetId="0" hidden="1">{#N/A,#N/A,FALSE,"단가표지"}</definedName>
    <definedName name="투찰" hidden="1">{#N/A,#N/A,FALSE,"단가표지"}</definedName>
    <definedName name="튜" hidden="1">{#N/A,#N/A,FALSE,"Sheet1"}</definedName>
    <definedName name="튜_1" hidden="1">{#N/A,#N/A,FALSE,"Sheet1"}</definedName>
    <definedName name="튜_2" hidden="1">{#N/A,#N/A,FALSE,"Sheet1"}</definedName>
    <definedName name="튜_3" hidden="1">{#N/A,#N/A,FALSE,"Sheet1"}</definedName>
    <definedName name="튜ㅍㅊㅊㅎㅎㄹㅊㅊ">#REF!</definedName>
    <definedName name="튜ㅍㅍㅊㅊㅎㅍ">#REF!</definedName>
    <definedName name="튤ㅇㄴㄹ" hidden="1">{#N/A,#N/A,FALSE,"인원";#N/A,#N/A,FALSE,"비용2";#N/A,#N/A,FALSE,"비용1";#N/A,#N/A,FALSE,"비용";#N/A,#N/A,FALSE,"보증2";#N/A,#N/A,FALSE,"보증1";#N/A,#N/A,FALSE,"보증";#N/A,#N/A,FALSE,"손익1";#N/A,#N/A,FALSE,"손익";#N/A,#N/A,FALSE,"부서별매출";#N/A,#N/A,FALSE,"매출"}</definedName>
    <definedName name="트럭차체부" hidden="1">{#N/A,#N/A,TRUE,"Y생산";#N/A,#N/A,TRUE,"Y판매";#N/A,#N/A,TRUE,"Y총물량";#N/A,#N/A,TRUE,"Y능력";#N/A,#N/A,TRUE,"YKD"}</definedName>
    <definedName name="트럭차체부1" hidden="1">{#N/A,#N/A,TRUE,"Y생산";#N/A,#N/A,TRUE,"Y판매";#N/A,#N/A,TRUE,"Y총물량";#N/A,#N/A,TRUE,"Y능력";#N/A,#N/A,TRUE,"YKD"}</definedName>
    <definedName name="특" localSheetId="0">#REF!</definedName>
    <definedName name="특">#REF!</definedName>
    <definedName name="특별손익" localSheetId="0">#REF!</definedName>
    <definedName name="특별손익">#REF!</definedName>
    <definedName name="특수" localSheetId="0">CAPEX!특수</definedName>
    <definedName name="특수">[0]!특수</definedName>
    <definedName name="특정" hidden="1">{#N/A,#N/A,FALSE,"1.CRITERIA";#N/A,#N/A,FALSE,"2.IS";#N/A,#N/A,FALSE,"3.BS";#N/A,#N/A,FALSE,"4.PER PL";#N/A,#N/A,FALSE,"5.INVESTMENT";#N/A,#N/A,FALSE,"6.공문";#N/A,#N/A,FALSE,"7.netinvest"}</definedName>
    <definedName name="티는ㄴㄴㄴ" hidden="1">#REF!</definedName>
    <definedName name="팀목표"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팀목표6"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팀벼2" hidden="1">#REF!</definedName>
    <definedName name="팀별2" hidden="1">#REF!</definedName>
    <definedName name="팀별계획" hidden="1">{#N/A,#N/A,FALSE,"UNIT";#N/A,#N/A,FALSE,"UNIT";#N/A,#N/A,FALSE,"계정"}</definedName>
    <definedName name="팀별계획_1" hidden="1">{#N/A,#N/A,FALSE,"UNIT";#N/A,#N/A,FALSE,"UNIT";#N/A,#N/A,FALSE,"계정"}</definedName>
    <definedName name="팀별계획_2" hidden="1">{#N/A,#N/A,FALSE,"UNIT";#N/A,#N/A,FALSE,"UNIT";#N/A,#N/A,FALSE,"계정"}</definedName>
    <definedName name="팀별계획_3" hidden="1">{#N/A,#N/A,FALSE,"UNIT";#N/A,#N/A,FALSE,"UNIT";#N/A,#N/A,FALSE,"계정"}</definedName>
    <definedName name="ㅍ" localSheetId="0" hidden="1">{#N/A,#N/A,FALSE,"표지";#N/A,#N/A,FALSE,"전제";#N/A,#N/A,FALSE,"대당";#N/A,#N/A,FALSE,"가공비";#N/A,#N/A,FALSE,"재료비";#N/A,#N/A,FALSE,"손익"}</definedName>
    <definedName name="ㅍ" localSheetId="1" hidden="1">{#N/A,#N/A,FALSE,"표지";#N/A,#N/A,FALSE,"전제";#N/A,#N/A,FALSE,"대당";#N/A,#N/A,FALSE,"가공비";#N/A,#N/A,FALSE,"재료비";#N/A,#N/A,FALSE,"손익"}</definedName>
    <definedName name="ㅍ" hidden="1">{#N/A,#N/A,FALSE,"표지";#N/A,#N/A,FALSE,"전제";#N/A,#N/A,FALSE,"대당";#N/A,#N/A,FALSE,"가공비";#N/A,#N/A,FALSE,"재료비";#N/A,#N/A,FALSE,"손익"}</definedName>
    <definedName name="ㅍㄹㄷㅁㅁ" hidden="1">[104]INDEX!#REF!</definedName>
    <definedName name="ㅍ르ㅜ" localSheetId="0" hidden="1">{#N/A,#N/A,FALSE,"인원";#N/A,#N/A,FALSE,"비용2";#N/A,#N/A,FALSE,"비용1";#N/A,#N/A,FALSE,"비용";#N/A,#N/A,FALSE,"보증2";#N/A,#N/A,FALSE,"보증1";#N/A,#N/A,FALSE,"보증";#N/A,#N/A,FALSE,"손익1";#N/A,#N/A,FALSE,"손익";#N/A,#N/A,FALSE,"부서별매출";#N/A,#N/A,FALSE,"매출"}</definedName>
    <definedName name="ㅍ르ㅜ" localSheetId="1" hidden="1">{#N/A,#N/A,FALSE,"인원";#N/A,#N/A,FALSE,"비용2";#N/A,#N/A,FALSE,"비용1";#N/A,#N/A,FALSE,"비용";#N/A,#N/A,FALSE,"보증2";#N/A,#N/A,FALSE,"보증1";#N/A,#N/A,FALSE,"보증";#N/A,#N/A,FALSE,"손익1";#N/A,#N/A,FALSE,"손익";#N/A,#N/A,FALSE,"부서별매출";#N/A,#N/A,FALSE,"매출"}</definedName>
    <definedName name="ㅍ르ㅜ" hidden="1">{#N/A,#N/A,FALSE,"인원";#N/A,#N/A,FALSE,"비용2";#N/A,#N/A,FALSE,"비용1";#N/A,#N/A,FALSE,"비용";#N/A,#N/A,FALSE,"보증2";#N/A,#N/A,FALSE,"보증1";#N/A,#N/A,FALSE,"보증";#N/A,#N/A,FALSE,"손익1";#N/A,#N/A,FALSE,"손익";#N/A,#N/A,FALSE,"부서별매출";#N/A,#N/A,FALSE,"매출"}</definedName>
    <definedName name="ㅍㅇㅎ" hidden="1">{#N/A,#N/A,FALSE,"단축1";#N/A,#N/A,FALSE,"단축2";#N/A,#N/A,FALSE,"단축3";#N/A,#N/A,FALSE,"장축";#N/A,#N/A,FALSE,"4WD"}</definedName>
    <definedName name="ㅍㅊㅌㅍㅊㅋㅌㅍㅋㅌㅊㅍㅊㅌㅋ" localSheetId="0" hidden="1">{"'자리배치도'!$AG$1:$CI$28"}</definedName>
    <definedName name="ㅍㅊㅌㅍㅊㅋㅌㅍㅋㅌㅊㅍㅊㅌㅋ" hidden="1">{"'자리배치도'!$AG$1:$CI$28"}</definedName>
    <definedName name="ㅍㅊ튜ㅊ" localSheetId="0" hidden="1">{#N/A,#N/A,FALSE,"PART-1234-8-12-9(41)";#N/A,#N/A,FALSE,"PARTS-2(3)";#N/A,#N/A,FALSE,"VAN SYSTEM";#N/A,#N/A,FALSE,"PARTS-10(26)";#N/A,#N/A,FALSE,"PART-5-6-7-11(14)";#N/A,#N/A,FALSE,"PARTS-4(3)";#N/A,#N/A,FALSE,"PCLASS"}</definedName>
    <definedName name="ㅍㅊ튜ㅊ" hidden="1">{#N/A,#N/A,FALSE,"PART-1234-8-12-9(41)";#N/A,#N/A,FALSE,"PARTS-2(3)";#N/A,#N/A,FALSE,"VAN SYSTEM";#N/A,#N/A,FALSE,"PARTS-10(26)";#N/A,#N/A,FALSE,"PART-5-6-7-11(14)";#N/A,#N/A,FALSE,"PARTS-4(3)";#N/A,#N/A,FALSE,"PCLASS"}</definedName>
    <definedName name="ㅍ츄ㅌ츄ㅍㅌㅌ" localSheetId="0" hidden="1">{#N/A,#N/A,FALSE,"PART-1234-8-12-9(41)";#N/A,#N/A,FALSE,"PARTS-2(3)";#N/A,#N/A,FALSE,"VAN SYSTEM";#N/A,#N/A,FALSE,"PARTS-10(26)";#N/A,#N/A,FALSE,"PART-5-6-7-11(14)";#N/A,#N/A,FALSE,"PARTS-4(3)";#N/A,#N/A,FALSE,"PCLASS"}</definedName>
    <definedName name="ㅍ츄ㅌ츄ㅍㅌㅌ" hidden="1">{#N/A,#N/A,FALSE,"PART-1234-8-12-9(41)";#N/A,#N/A,FALSE,"PARTS-2(3)";#N/A,#N/A,FALSE,"VAN SYSTEM";#N/A,#N/A,FALSE,"PARTS-10(26)";#N/A,#N/A,FALSE,"PART-5-6-7-11(14)";#N/A,#N/A,FALSE,"PARTS-4(3)";#N/A,#N/A,FALSE,"PCLASS"}</definedName>
    <definedName name="ㅍㅌㅊㅍ" localSheetId="0" hidden="1">{#N/A,#N/A,FALSE,"단축1";#N/A,#N/A,FALSE,"단축2";#N/A,#N/A,FALSE,"단축3";#N/A,#N/A,FALSE,"장축";#N/A,#N/A,FALSE,"4WD"}</definedName>
    <definedName name="ㅍㅌㅊㅍ" localSheetId="1" hidden="1">{#N/A,#N/A,FALSE,"단축1";#N/A,#N/A,FALSE,"단축2";#N/A,#N/A,FALSE,"단축3";#N/A,#N/A,FALSE,"장축";#N/A,#N/A,FALSE,"4WD"}</definedName>
    <definedName name="ㅍㅌㅊㅍ" hidden="1">{#N/A,#N/A,FALSE,"단축1";#N/A,#N/A,FALSE,"단축2";#N/A,#N/A,FALSE,"단축3";#N/A,#N/A,FALSE,"장축";#N/A,#N/A,FALSE,"4WD"}</definedName>
    <definedName name="ㅍㅍ" hidden="1">{#N/A,#N/A,TRUE,"토적및재료집계";#N/A,#N/A,TRUE,"토적및재료집계";#N/A,#N/A,TRUE,"단위량"}</definedName>
    <definedName name="ㅍㅍㅍ" localSheetId="0" hidden="1">{#N/A,#N/A,FALSE,"단축1";#N/A,#N/A,FALSE,"단축2";#N/A,#N/A,FALSE,"단축3";#N/A,#N/A,FALSE,"장축";#N/A,#N/A,FALSE,"4WD"}</definedName>
    <definedName name="ㅍㅍㅍ" localSheetId="1" hidden="1">{#N/A,#N/A,FALSE,"단축1";#N/A,#N/A,FALSE,"단축2";#N/A,#N/A,FALSE,"단축3";#N/A,#N/A,FALSE,"장축";#N/A,#N/A,FALSE,"4WD"}</definedName>
    <definedName name="ㅍㅍㅍ" hidden="1">{#N/A,#N/A,FALSE,"단축1";#N/A,#N/A,FALSE,"단축2";#N/A,#N/A,FALSE,"단축3";#N/A,#N/A,FALSE,"장축";#N/A,#N/A,FALSE,"4WD"}</definedName>
    <definedName name="ㅍㅍㅍㅍ" hidden="1">{#N/A,#N/A,FALSE,"UNIT";#N/A,#N/A,FALSE,"UNIT";#N/A,#N/A,FALSE,"계정"}</definedName>
    <definedName name="ㅍㅍㅍㅍ_1" hidden="1">{#N/A,#N/A,FALSE,"UNIT";#N/A,#N/A,FALSE,"UNIT";#N/A,#N/A,FALSE,"계정"}</definedName>
    <definedName name="ㅍㅍㅍㅍ_2" hidden="1">{#N/A,#N/A,FALSE,"UNIT";#N/A,#N/A,FALSE,"UNIT";#N/A,#N/A,FALSE,"계정"}</definedName>
    <definedName name="ㅍㅍㅍㅍ_3" hidden="1">{#N/A,#N/A,FALSE,"UNIT";#N/A,#N/A,FALSE,"UNIT";#N/A,#N/A,FALSE,"계정"}</definedName>
    <definedName name="ㅍㅍㅍㅍㅍ" hidden="1">{#N/A,#N/A,FALSE,"UNIT";#N/A,#N/A,FALSE,"UNIT";#N/A,#N/A,FALSE,"계정"}</definedName>
    <definedName name="ㅍㅍㅍㅍㅍ_1" hidden="1">{#N/A,#N/A,FALSE,"UNIT";#N/A,#N/A,FALSE,"UNIT";#N/A,#N/A,FALSE,"계정"}</definedName>
    <definedName name="ㅍㅍㅍㅍㅍ_2" hidden="1">{#N/A,#N/A,FALSE,"UNIT";#N/A,#N/A,FALSE,"UNIT";#N/A,#N/A,FALSE,"계정"}</definedName>
    <definedName name="ㅍㅍㅍㅍㅍ_3" hidden="1">{#N/A,#N/A,FALSE,"UNIT";#N/A,#N/A,FALSE,"UNIT";#N/A,#N/A,FALSE,"계정"}</definedName>
    <definedName name="ㅍㅍㅍㅍㅍㅍ" hidden="1">[104]INDEX!#REF!</definedName>
    <definedName name="ㅍ퓨퓨ㅍ"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파" hidden="1">{#N/A,#N/A,TRUE,"생산";#N/A,#N/A,TRUE,"표지"}</definedName>
    <definedName name="파_1" hidden="1">{#N/A,#N/A,TRUE,"생산";#N/A,#N/A,TRUE,"표지"}</definedName>
    <definedName name="파_2" hidden="1">{#N/A,#N/A,TRUE,"생산";#N/A,#N/A,TRUE,"표지"}</definedName>
    <definedName name="파_3" hidden="1">{#N/A,#N/A,TRUE,"생산";#N/A,#N/A,TRUE,"표지"}</definedName>
    <definedName name="파란" hidden="1">{#N/A,#N/A,TRUE,"생산";#N/A,#N/A,TRUE,"표지"}</definedName>
    <definedName name="파란_1" hidden="1">{#N/A,#N/A,TRUE,"생산";#N/A,#N/A,TRUE,"표지"}</definedName>
    <definedName name="파란_2" hidden="1">{#N/A,#N/A,TRUE,"생산";#N/A,#N/A,TRUE,"표지"}</definedName>
    <definedName name="파란_3" hidden="1">{#N/A,#N/A,TRUE,"생산";#N/A,#N/A,TRUE,"표지"}</definedName>
    <definedName name="파생" hidden="1">{#N/A,#N/A,FALSE,"Sheet1"}</definedName>
    <definedName name="파생_1" hidden="1">{#N/A,#N/A,FALSE,"Sheet1"}</definedName>
    <definedName name="파생_2" hidden="1">{#N/A,#N/A,FALSE,"Sheet1"}</definedName>
    <definedName name="파생_3" hidden="1">{#N/A,#N/A,FALSE,"Sheet1"}</definedName>
    <definedName name="파생상품">[142]서식시트!#REF!</definedName>
    <definedName name="파아라" hidden="1">{#N/A,#N/A,FALSE,"1.CRITERIA";#N/A,#N/A,FALSE,"2.IS";#N/A,#N/A,FALSE,"3.BS";#N/A,#N/A,FALSE,"4.PER PL";#N/A,#N/A,FALSE,"5.INVESTMENT";#N/A,#N/A,FALSE,"6.공문";#N/A,#N/A,FALSE,"7.netinvest"}</definedName>
    <definedName name="파하" hidden="1">{#N/A,#N/A,FALSE,"1.CRITERIA";#N/A,#N/A,FALSE,"2.IS";#N/A,#N/A,FALSE,"3.BS";#N/A,#N/A,FALSE,"4.PER PL";#N/A,#N/A,FALSE,"5.INVESTMENT";#N/A,#N/A,FALSE,"6.공문";#N/A,#N/A,FALSE,"7.netinvest"}</definedName>
    <definedName name="판관비" localSheetId="0">#REF!</definedName>
    <definedName name="판관비" hidden="1">'[4]Long Term Prices'!$B$68:$B$77</definedName>
    <definedName name="판관비2">#N/A</definedName>
    <definedName name="판도라상자" hidden="1">{#N/A,#N/A,FALSE,"정공"}</definedName>
    <definedName name="판매" localSheetId="0" hidden="1">{#N/A,#N/A,FALSE,"단축1";#N/A,#N/A,FALSE,"단축2";#N/A,#N/A,FALSE,"단축3";#N/A,#N/A,FALSE,"장축";#N/A,#N/A,FALSE,"4WD"}</definedName>
    <definedName name="판매" localSheetId="1" hidden="1">{#N/A,#N/A,FALSE,"단축1";#N/A,#N/A,FALSE,"단축2";#N/A,#N/A,FALSE,"단축3";#N/A,#N/A,FALSE,"장축";#N/A,#N/A,FALSE,"4WD"}</definedName>
    <definedName name="판매" hidden="1">{#N/A,#N/A,FALSE,"단축1";#N/A,#N/A,FALSE,"단축2";#N/A,#N/A,FALSE,"단축3";#N/A,#N/A,FALSE,"장축";#N/A,#N/A,FALSE,"4WD"}</definedName>
    <definedName name="판매1" localSheetId="0" hidden="1">{#N/A,#N/A,TRUE,"Y생산";#N/A,#N/A,TRUE,"Y판매";#N/A,#N/A,TRUE,"Y총물량";#N/A,#N/A,TRUE,"Y능력";#N/A,#N/A,TRUE,"YKD"}</definedName>
    <definedName name="판매1" localSheetId="1" hidden="1">{#N/A,#N/A,TRUE,"Y생산";#N/A,#N/A,TRUE,"Y판매";#N/A,#N/A,TRUE,"Y총물량";#N/A,#N/A,TRUE,"Y능력";#N/A,#N/A,TRUE,"YKD"}</definedName>
    <definedName name="판매1" hidden="1">{#N/A,#N/A,TRUE,"Y생산";#N/A,#N/A,TRUE,"Y판매";#N/A,#N/A,TRUE,"Y총물량";#N/A,#N/A,TRUE,"Y능력";#N/A,#N/A,TRUE,"YKD"}</definedName>
    <definedName name="판매2" hidden="1">{#N/A,#N/A,TRUE,"생산";#N/A,#N/A,TRUE,"표지"}</definedName>
    <definedName name="판매2_1" hidden="1">{#N/A,#N/A,TRUE,"생산";#N/A,#N/A,TRUE,"표지"}</definedName>
    <definedName name="판매2_2" hidden="1">{#N/A,#N/A,TRUE,"생산";#N/A,#N/A,TRUE,"표지"}</definedName>
    <definedName name="판매2_3" hidden="1">{#N/A,#N/A,TRUE,"생산";#N/A,#N/A,TRUE,"표지"}</definedName>
    <definedName name="판매금액" localSheetId="0">#REF!</definedName>
    <definedName name="판매금액">#REF!</definedName>
    <definedName name="판매량" hidden="1">{#N/A,#N/A,TRUE,"생산";#N/A,#N/A,TRUE,"표지"}</definedName>
    <definedName name="판매량_1" hidden="1">{#N/A,#N/A,TRUE,"생산";#N/A,#N/A,TRUE,"표지"}</definedName>
    <definedName name="판매량_2" hidden="1">{#N/A,#N/A,TRUE,"생산";#N/A,#N/A,TRUE,"표지"}</definedName>
    <definedName name="판매량_3" hidden="1">{#N/A,#N/A,TRUE,"생산";#N/A,#N/A,TRUE,"표지"}</definedName>
    <definedName name="판매량2" hidden="1">{#N/A,#N/A,TRUE,"생산";#N/A,#N/A,TRUE,"표지"}</definedName>
    <definedName name="판매량2_1" hidden="1">{#N/A,#N/A,TRUE,"생산";#N/A,#N/A,TRUE,"표지"}</definedName>
    <definedName name="판매량2_2" hidden="1">{#N/A,#N/A,TRUE,"생산";#N/A,#N/A,TRUE,"표지"}</definedName>
    <definedName name="판매량2_3" hidden="1">{#N/A,#N/A,TRUE,"생산";#N/A,#N/A,TRUE,"표지"}</definedName>
    <definedName name="판매량3" hidden="1">{#N/A,#N/A,TRUE,"생산";#N/A,#N/A,TRUE,"표지"}</definedName>
    <definedName name="판매량3_1" hidden="1">{#N/A,#N/A,TRUE,"생산";#N/A,#N/A,TRUE,"표지"}</definedName>
    <definedName name="판매량3_2" hidden="1">{#N/A,#N/A,TRUE,"생산";#N/A,#N/A,TRUE,"표지"}</definedName>
    <definedName name="판매량3_3" hidden="1">{#N/A,#N/A,TRUE,"생산";#N/A,#N/A,TRUE,"표지"}</definedName>
    <definedName name="판매량감소분석그래츠" hidden="1">{#N/A,#N/A,TRUE,"생산";#N/A,#N/A,TRUE,"표지"}</definedName>
    <definedName name="판매량감소분석그래츠_1" hidden="1">{#N/A,#N/A,TRUE,"생산";#N/A,#N/A,TRUE,"표지"}</definedName>
    <definedName name="판매량감소분석그래츠_2" hidden="1">{#N/A,#N/A,TRUE,"생산";#N/A,#N/A,TRUE,"표지"}</definedName>
    <definedName name="판매량감소분석그래츠_3" hidden="1">{#N/A,#N/A,TRUE,"생산";#N/A,#N/A,TRUE,"표지"}</definedName>
    <definedName name="판매목표10" localSheetId="0" hidden="1">{#N/A,#N/A,FALSE,"단축1";#N/A,#N/A,FALSE,"단축2";#N/A,#N/A,FALSE,"단축3";#N/A,#N/A,FALSE,"장축";#N/A,#N/A,FALSE,"4WD"}</definedName>
    <definedName name="판매목표10" localSheetId="1" hidden="1">{#N/A,#N/A,FALSE,"단축1";#N/A,#N/A,FALSE,"단축2";#N/A,#N/A,FALSE,"단축3";#N/A,#N/A,FALSE,"장축";#N/A,#N/A,FALSE,"4WD"}</definedName>
    <definedName name="판매목표10" hidden="1">{#N/A,#N/A,FALSE,"단축1";#N/A,#N/A,FALSE,"단축2";#N/A,#N/A,FALSE,"단축3";#N/A,#N/A,FALSE,"장축";#N/A,#N/A,FALSE,"4WD"}</definedName>
    <definedName name="판매목표2" localSheetId="0" hidden="1">{#N/A,#N/A,FALSE,"단축1";#N/A,#N/A,FALSE,"단축2";#N/A,#N/A,FALSE,"단축3";#N/A,#N/A,FALSE,"장축";#N/A,#N/A,FALSE,"4WD"}</definedName>
    <definedName name="판매목표2" localSheetId="1" hidden="1">{#N/A,#N/A,FALSE,"단축1";#N/A,#N/A,FALSE,"단축2";#N/A,#N/A,FALSE,"단축3";#N/A,#N/A,FALSE,"장축";#N/A,#N/A,FALSE,"4WD"}</definedName>
    <definedName name="판매목표2" hidden="1">{#N/A,#N/A,FALSE,"단축1";#N/A,#N/A,FALSE,"단축2";#N/A,#N/A,FALSE,"단축3";#N/A,#N/A,FALSE,"장축";#N/A,#N/A,FALSE,"4WD"}</definedName>
    <definedName name="판매보증" localSheetId="0" hidden="1">{#N/A,#N/A,FALSE,"인원";#N/A,#N/A,FALSE,"비용2";#N/A,#N/A,FALSE,"비용1";#N/A,#N/A,FALSE,"비용";#N/A,#N/A,FALSE,"보증2";#N/A,#N/A,FALSE,"보증1";#N/A,#N/A,FALSE,"보증";#N/A,#N/A,FALSE,"손익1";#N/A,#N/A,FALSE,"손익";#N/A,#N/A,FALSE,"부서별매출";#N/A,#N/A,FALSE,"매출"}</definedName>
    <definedName name="판매보증" localSheetId="1" hidden="1">{#N/A,#N/A,FALSE,"인원";#N/A,#N/A,FALSE,"비용2";#N/A,#N/A,FALSE,"비용1";#N/A,#N/A,FALSE,"비용";#N/A,#N/A,FALSE,"보증2";#N/A,#N/A,FALSE,"보증1";#N/A,#N/A,FALSE,"보증";#N/A,#N/A,FALSE,"손익1";#N/A,#N/A,FALSE,"손익";#N/A,#N/A,FALSE,"부서별매출";#N/A,#N/A,FALSE,"매출"}</definedName>
    <definedName name="판매보증" hidden="1">{#N/A,#N/A,FALSE,"인원";#N/A,#N/A,FALSE,"비용2";#N/A,#N/A,FALSE,"비용1";#N/A,#N/A,FALSE,"비용";#N/A,#N/A,FALSE,"보증2";#N/A,#N/A,FALSE,"보증1";#N/A,#N/A,FALSE,"보증";#N/A,#N/A,FALSE,"손익1";#N/A,#N/A,FALSE,"손익";#N/A,#N/A,FALSE,"부서별매출";#N/A,#N/A,FALSE,"매출"}</definedName>
    <definedName name="판매분석2" hidden="1">{#N/A,#N/A,TRUE,"생산";#N/A,#N/A,TRUE,"표지"}</definedName>
    <definedName name="판매분석2_1" hidden="1">{#N/A,#N/A,TRUE,"생산";#N/A,#N/A,TRUE,"표지"}</definedName>
    <definedName name="판매분석2_2" hidden="1">{#N/A,#N/A,TRUE,"생산";#N/A,#N/A,TRUE,"표지"}</definedName>
    <definedName name="판매분석2_3" hidden="1">{#N/A,#N/A,TRUE,"생산";#N/A,#N/A,TRUE,"표지"}</definedName>
    <definedName name="판매비" localSheetId="0">#REF!</definedName>
    <definedName name="판매비">#REF!</definedName>
    <definedName name="판매생산"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판분석2" hidden="1">{#N/A,#N/A,TRUE,"생산";#N/A,#N/A,TRUE,"표지"}</definedName>
    <definedName name="판분석2_1" hidden="1">{#N/A,#N/A,TRUE,"생산";#N/A,#N/A,TRUE,"표지"}</definedName>
    <definedName name="판분석2_2" hidden="1">{#N/A,#N/A,TRUE,"생산";#N/A,#N/A,TRUE,"표지"}</definedName>
    <definedName name="판분석2_3" hidden="1">{#N/A,#N/A,TRUE,"생산";#N/A,#N/A,TRUE,"표지"}</definedName>
    <definedName name="판촉지원적립금" hidden="1">{#N/A,#N/A,TRUE,"매출진척-1";#N/A,#N/A,TRUE,"매출진척-2";#N/A,#N/A,TRUE,"제품실적";#N/A,#N/A,TRUE,"RAC";#N/A,#N/A,TRUE,"PAC ";#N/A,#N/A,TRUE,"재고현황";#N/A,#N/A,TRUE,"공지사항"}</definedName>
    <definedName name="팔" localSheetId="0">#REF!</definedName>
    <definedName name="팔">#REF!</definedName>
    <definedName name="팔레" hidden="1">{#N/A,#N/A,FALSE,"손익표지";#N/A,#N/A,FALSE,"손익계산";#N/A,#N/A,FALSE,"일반관리비";#N/A,#N/A,FALSE,"영업외수익";#N/A,#N/A,FALSE,"영업외비용";#N/A,#N/A,FALSE,"매출액";#N/A,#N/A,FALSE,"요약손익";#N/A,#N/A,FALSE,"요약대차";#N/A,#N/A,FALSE,"매출채권현황";#N/A,#N/A,FALSE,"매출채권명세"}</definedName>
    <definedName name="팩키지2" localSheetId="0" hidden="1">{#N/A,#N/A,FALSE,"단축1";#N/A,#N/A,FALSE,"단축2";#N/A,#N/A,FALSE,"단축3";#N/A,#N/A,FALSE,"장축";#N/A,#N/A,FALSE,"4WD"}</definedName>
    <definedName name="팩키지2" localSheetId="1" hidden="1">{#N/A,#N/A,FALSE,"단축1";#N/A,#N/A,FALSE,"단축2";#N/A,#N/A,FALSE,"단축3";#N/A,#N/A,FALSE,"장축";#N/A,#N/A,FALSE,"4WD"}</definedName>
    <definedName name="팩키지2" hidden="1">{#N/A,#N/A,FALSE,"단축1";#N/A,#N/A,FALSE,"단축2";#N/A,#N/A,FALSE,"단축3";#N/A,#N/A,FALSE,"장축";#N/A,#N/A,FALSE,"4WD"}</definedName>
    <definedName name="팩키지3" localSheetId="0" hidden="1">{#N/A,#N/A,FALSE,"단축1";#N/A,#N/A,FALSE,"단축2";#N/A,#N/A,FALSE,"단축3";#N/A,#N/A,FALSE,"장축";#N/A,#N/A,FALSE,"4WD"}</definedName>
    <definedName name="팩키지3" localSheetId="1" hidden="1">{#N/A,#N/A,FALSE,"단축1";#N/A,#N/A,FALSE,"단축2";#N/A,#N/A,FALSE,"단축3";#N/A,#N/A,FALSE,"장축";#N/A,#N/A,FALSE,"4WD"}</definedName>
    <definedName name="팩키지3" hidden="1">{#N/A,#N/A,FALSE,"단축1";#N/A,#N/A,FALSE,"단축2";#N/A,#N/A,FALSE,"단축3";#N/A,#N/A,FALSE,"장축";#N/A,#N/A,FALSE,"4WD"}</definedName>
    <definedName name="팩키지5" localSheetId="0" hidden="1">{#N/A,#N/A,FALSE,"단축1";#N/A,#N/A,FALSE,"단축2";#N/A,#N/A,FALSE,"단축3";#N/A,#N/A,FALSE,"장축";#N/A,#N/A,FALSE,"4WD"}</definedName>
    <definedName name="팩키지5" localSheetId="1" hidden="1">{#N/A,#N/A,FALSE,"단축1";#N/A,#N/A,FALSE,"단축2";#N/A,#N/A,FALSE,"단축3";#N/A,#N/A,FALSE,"장축";#N/A,#N/A,FALSE,"4WD"}</definedName>
    <definedName name="팩키지5" hidden="1">{#N/A,#N/A,FALSE,"단축1";#N/A,#N/A,FALSE,"단축2";#N/A,#N/A,FALSE,"단축3";#N/A,#N/A,FALSE,"장축";#N/A,#N/A,FALSE,"4WD"}</definedName>
    <definedName name="퍄" hidden="1">{#N/A,#N/A,FALSE,"1.CRITERIA";#N/A,#N/A,FALSE,"2.IS";#N/A,#N/A,FALSE,"3.BS";#N/A,#N/A,FALSE,"4.PER PL";#N/A,#N/A,FALSE,"5.INVESTMENT";#N/A,#N/A,FALSE,"6.공문";#N/A,#N/A,FALSE,"7.netinvest"}</definedName>
    <definedName name="펀드별" localSheetId="0">#REF!</definedName>
    <definedName name="펀드별">#REF!</definedName>
    <definedName name="펀드별crr" localSheetId="0">#REF!</definedName>
    <definedName name="펀드별crr">#REF!</definedName>
    <definedName name="페" hidden="1">{#N/A,#N/A,FALSE,"1.CRITERIA";#N/A,#N/A,FALSE,"2.IS";#N/A,#N/A,FALSE,"3.BS";#N/A,#N/A,FALSE,"4.PER PL";#N/A,#N/A,FALSE,"5.INVESTMENT";#N/A,#N/A,FALSE,"6.공문";#N/A,#N/A,FALSE,"7.netinvest"}</definedName>
    <definedName name="페이지" hidden="1">{"'Firr(선)'!$AS$1:$AY$62","'Firr(사)'!$AS$1:$AY$62","'Firr(회)'!$AS$1:$AY$62","'Firr(선)'!$L$1:$V$62","'Firr(사)'!$L$1:$V$62","'Firr(회)'!$L$1:$V$62"}</definedName>
    <definedName name="펜다" hidden="1">{#N/A,#N/A,TRUE,"일정"}</definedName>
    <definedName name="펴" hidden="1">{#N/A,#N/A,FALSE,"1.CRITERIA";#N/A,#N/A,FALSE,"2.IS";#N/A,#N/A,FALSE,"3.BS";#N/A,#N/A,FALSE,"4.PER PL";#N/A,#N/A,FALSE,"5.INVESTMENT";#N/A,#N/A,FALSE,"6.공문";#N/A,#N/A,FALSE,"7.netinvest"}</definedName>
    <definedName name="편성표" hidden="1">{#N/A,#N/A,FALSE,"단축1";#N/A,#N/A,FALSE,"단축2";#N/A,#N/A,FALSE,"단축3";#N/A,#N/A,FALSE,"장축";#N/A,#N/A,FALSE,"4WD"}</definedName>
    <definedName name="평" localSheetId="0">#REF!</definedName>
    <definedName name="평">#REF!</definedName>
    <definedName name="평균이자" hidden="1">'[190]97년'!#REF!</definedName>
    <definedName name="평균이자율" hidden="1">[191]이자율!#REF!</definedName>
    <definedName name="평균점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평잔">[192]연평잔!$A$1:$B$70</definedName>
    <definedName name="평형구분" localSheetId="0">#REF!</definedName>
    <definedName name="평형구분">#REF!</definedName>
    <definedName name="폐기" localSheetId="0" hidden="1">{#N/A,#N/A,FALSE,"단축1";#N/A,#N/A,FALSE,"단축2";#N/A,#N/A,FALSE,"단축3";#N/A,#N/A,FALSE,"장축";#N/A,#N/A,FALSE,"4WD"}</definedName>
    <definedName name="폐기" localSheetId="1" hidden="1">{#N/A,#N/A,FALSE,"단축1";#N/A,#N/A,FALSE,"단축2";#N/A,#N/A,FALSE,"단축3";#N/A,#N/A,FALSE,"장축";#N/A,#N/A,FALSE,"4WD"}</definedName>
    <definedName name="폐기" hidden="1">{#N/A,#N/A,FALSE,"단축1";#N/A,#N/A,FALSE,"단축2";#N/A,#N/A,FALSE,"단축3";#N/A,#N/A,FALSE,"장축";#N/A,#N/A,FALSE,"4WD"}</definedName>
    <definedName name="포" hidden="1">{#N/A,#N/A,TRUE,"생산";#N/A,#N/A,TRUE,"표지"}</definedName>
    <definedName name="포_1" hidden="1">{#N/A,#N/A,TRUE,"생산";#N/A,#N/A,TRUE,"표지"}</definedName>
    <definedName name="포_2" hidden="1">{#N/A,#N/A,TRUE,"생산";#N/A,#N/A,TRUE,"표지"}</definedName>
    <definedName name="포_3" hidden="1">{#N/A,#N/A,TRUE,"생산";#N/A,#N/A,TRUE,"표지"}</definedName>
    <definedName name="포공화학" localSheetId="0" hidden="1">{#N/A,#N/A,FALSE,"범우구미";#N/A,#N/A,FALSE,"세한케미칼";#N/A,#N/A,FALSE,"세명화학";#N/A,#N/A,FALSE,"신영케미칼";#N/A,#N/A,FALSE,"일석상사"}</definedName>
    <definedName name="포공화학" hidden="1">{#N/A,#N/A,FALSE,"범우구미";#N/A,#N/A,FALSE,"세한케미칼";#N/A,#N/A,FALSE,"세명화학";#N/A,#N/A,FALSE,"신영케미칼";#N/A,#N/A,FALSE,"일석상사"}</definedName>
    <definedName name="포기3" localSheetId="0" hidden="1">{#N/A,#N/A,FALSE,"표지목차"}</definedName>
    <definedName name="포기3" hidden="1">{#N/A,#N/A,FALSE,"표지목차"}</definedName>
    <definedName name="포상">#REF!</definedName>
    <definedName name="포장" localSheetId="0" hidden="1">{#N/A,#N/A,FALSE,"지침";#N/A,#N/A,FALSE,"환경분석";#N/A,#N/A,FALSE,"Sheet16"}</definedName>
    <definedName name="포장" hidden="1">{#N/A,#N/A,FALSE,"지침";#N/A,#N/A,FALSE,"환경분석";#N/A,#N/A,FALSE,"Sheet16"}</definedName>
    <definedName name="포장_1" hidden="1">{#N/A,#N/A,FALSE,"지침";#N/A,#N/A,FALSE,"환경분석";#N/A,#N/A,FALSE,"Sheet16"}</definedName>
    <definedName name="포장_2" hidden="1">{#N/A,#N/A,FALSE,"지침";#N/A,#N/A,FALSE,"환경분석";#N/A,#N/A,FALSE,"Sheet16"}</definedName>
    <definedName name="포장_3" hidden="1">{#N/A,#N/A,FALSE,"지침";#N/A,#N/A,FALSE,"환경분석";#N/A,#N/A,FALSE,"Sheet16"}</definedName>
    <definedName name="포장2월ocf" localSheetId="0" hidden="1">{#N/A,#N/A,FALSE,"지침";#N/A,#N/A,FALSE,"환경분석";#N/A,#N/A,FALSE,"Sheet16"}</definedName>
    <definedName name="포장2월ocf" hidden="1">{#N/A,#N/A,FALSE,"지침";#N/A,#N/A,FALSE,"환경분석";#N/A,#N/A,FALSE,"Sheet16"}</definedName>
    <definedName name="포장BS" localSheetId="0" hidden="1">{#N/A,#N/A,FALSE,"지침";#N/A,#N/A,FALSE,"환경분석";#N/A,#N/A,FALSE,"Sheet16"}</definedName>
    <definedName name="포장BS" hidden="1">{#N/A,#N/A,FALSE,"지침";#N/A,#N/A,FALSE,"환경분석";#N/A,#N/A,FALSE,"Sheet16"}</definedName>
    <definedName name="포장BS_1" hidden="1">{#N/A,#N/A,FALSE,"지침";#N/A,#N/A,FALSE,"환경분석";#N/A,#N/A,FALSE,"Sheet16"}</definedName>
    <definedName name="포장BS_2" hidden="1">{#N/A,#N/A,FALSE,"지침";#N/A,#N/A,FALSE,"환경분석";#N/A,#N/A,FALSE,"Sheet16"}</definedName>
    <definedName name="포장BS_3" hidden="1">{#N/A,#N/A,FALSE,"지침";#N/A,#N/A,FALSE,"환경분석";#N/A,#N/A,FALSE,"Sheet16"}</definedName>
    <definedName name="포장ocf" localSheetId="0" hidden="1">{#N/A,#N/A,FALSE,"지침";#N/A,#N/A,FALSE,"환경분석";#N/A,#N/A,FALSE,"Sheet16"}</definedName>
    <definedName name="포장ocf" hidden="1">{#N/A,#N/A,FALSE,"지침";#N/A,#N/A,FALSE,"환경분석";#N/A,#N/A,FALSE,"Sheet16"}</definedName>
    <definedName name="표2" localSheetId="0" hidden="1">'[18]#REF'!#REF!</definedName>
    <definedName name="표2" hidden="1">#N/A</definedName>
    <definedName name="표어" localSheetId="0" hidden="1">{#N/A,#N/A,FALSE,"단축1";#N/A,#N/A,FALSE,"단축2";#N/A,#N/A,FALSE,"단축3";#N/A,#N/A,FALSE,"장축";#N/A,#N/A,FALSE,"4WD"}</definedName>
    <definedName name="표어" localSheetId="1" hidden="1">{#N/A,#N/A,FALSE,"단축1";#N/A,#N/A,FALSE,"단축2";#N/A,#N/A,FALSE,"단축3";#N/A,#N/A,FALSE,"장축";#N/A,#N/A,FALSE,"4WD"}</definedName>
    <definedName name="표어" hidden="1">{#N/A,#N/A,FALSE,"단축1";#N/A,#N/A,FALSE,"단축2";#N/A,#N/A,FALSE,"단축3";#N/A,#N/A,FALSE,"장축";#N/A,#N/A,FALSE,"4WD"}</definedName>
    <definedName name="표준원가">#REF!</definedName>
    <definedName name="표준화실적99" localSheetId="0" hidden="1">{#N/A,#N/A,FALSE,"단축1";#N/A,#N/A,FALSE,"단축2";#N/A,#N/A,FALSE,"단축3";#N/A,#N/A,FALSE,"장축";#N/A,#N/A,FALSE,"4WD"}</definedName>
    <definedName name="표준화실적99" localSheetId="1" hidden="1">{#N/A,#N/A,FALSE,"단축1";#N/A,#N/A,FALSE,"단축2";#N/A,#N/A,FALSE,"단축3";#N/A,#N/A,FALSE,"장축";#N/A,#N/A,FALSE,"4WD"}</definedName>
    <definedName name="표준화실적99" hidden="1">{#N/A,#N/A,FALSE,"단축1";#N/A,#N/A,FALSE,"단축2";#N/A,#N/A,FALSE,"단축3";#N/A,#N/A,FALSE,"장축";#N/A,#N/A,FALSE,"4WD"}</definedName>
    <definedName name="표지" localSheetId="0" hidden="1">{#N/A,#N/A,FALSE,"단축1";#N/A,#N/A,FALSE,"단축2";#N/A,#N/A,FALSE,"단축3";#N/A,#N/A,FALSE,"장축";#N/A,#N/A,FALSE,"4WD"}</definedName>
    <definedName name="표지" localSheetId="1" hidden="1">{#N/A,#N/A,FALSE,"단축1";#N/A,#N/A,FALSE,"단축2";#N/A,#N/A,FALSE,"단축3";#N/A,#N/A,FALSE,"장축";#N/A,#N/A,FALSE,"4WD"}</definedName>
    <definedName name="표지" hidden="1">{#N/A,#N/A,FALSE,"단축1";#N/A,#N/A,FALSE,"단축2";#N/A,#N/A,FALSE,"단축3";#N/A,#N/A,FALSE,"장축";#N/A,#N/A,FALSE,"4WD"}</definedName>
    <definedName name="표지_PTN" localSheetId="0" hidden="1">{#N/A,#N/A,TRUE,"Y생산";#N/A,#N/A,TRUE,"Y판매";#N/A,#N/A,TRUE,"Y총물량";#N/A,#N/A,TRUE,"Y능력";#N/A,#N/A,TRUE,"YKD"}</definedName>
    <definedName name="표지_PTN" localSheetId="1" hidden="1">{#N/A,#N/A,TRUE,"Y생산";#N/A,#N/A,TRUE,"Y판매";#N/A,#N/A,TRUE,"Y총물량";#N/A,#N/A,TRUE,"Y능력";#N/A,#N/A,TRUE,"YKD"}</definedName>
    <definedName name="표지_PTN" hidden="1">{#N/A,#N/A,TRUE,"Y생산";#N/A,#N/A,TRUE,"Y판매";#N/A,#N/A,TRUE,"Y총물량";#N/A,#N/A,TRUE,"Y능력";#N/A,#N/A,TRUE,"YKD"}</definedName>
    <definedName name="표지1" localSheetId="0" hidden="1">{#N/A,#N/A,FALSE,"단축1";#N/A,#N/A,FALSE,"단축2";#N/A,#N/A,FALSE,"단축3";#N/A,#N/A,FALSE,"장축";#N/A,#N/A,FALSE,"4WD"}</definedName>
    <definedName name="표지1" localSheetId="1" hidden="1">{#N/A,#N/A,FALSE,"단축1";#N/A,#N/A,FALSE,"단축2";#N/A,#N/A,FALSE,"단축3";#N/A,#N/A,FALSE,"장축";#N/A,#N/A,FALSE,"4WD"}</definedName>
    <definedName name="표지1" hidden="1">{#N/A,#N/A,FALSE,"단축1";#N/A,#N/A,FALSE,"단축2";#N/A,#N/A,FALSE,"단축3";#N/A,#N/A,FALSE,"장축";#N/A,#N/A,FALSE,"4WD"}</definedName>
    <definedName name="표지2" hidden="1">0</definedName>
    <definedName name="푸" localSheetId="0" hidden="1">{#N/A,#N/A,FALSE,"단축1";#N/A,#N/A,FALSE,"단축2";#N/A,#N/A,FALSE,"단축3";#N/A,#N/A,FALSE,"장축";#N/A,#N/A,FALSE,"4WD"}</definedName>
    <definedName name="푸" localSheetId="1" hidden="1">{#N/A,#N/A,FALSE,"단축1";#N/A,#N/A,FALSE,"단축2";#N/A,#N/A,FALSE,"단축3";#N/A,#N/A,FALSE,"장축";#N/A,#N/A,FALSE,"4WD"}</definedName>
    <definedName name="푸" hidden="1">{#N/A,#N/A,FALSE,"단축1";#N/A,#N/A,FALSE,"단축2";#N/A,#N/A,FALSE,"단축3";#N/A,#N/A,FALSE,"장축";#N/A,#N/A,FALSE,"4WD"}</definedName>
    <definedName name="품" localSheetId="0" hidden="1">{#N/A,#N/A,TRUE,"Y생산";#N/A,#N/A,TRUE,"Y판매";#N/A,#N/A,TRUE,"Y총물량";#N/A,#N/A,TRUE,"Y능력";#N/A,#N/A,TRUE,"YKD"}</definedName>
    <definedName name="품" localSheetId="1" hidden="1">{#N/A,#N/A,TRUE,"Y생산";#N/A,#N/A,TRUE,"Y판매";#N/A,#N/A,TRUE,"Y총물량";#N/A,#N/A,TRUE,"Y능력";#N/A,#N/A,TRUE,"YKD"}</definedName>
    <definedName name="품" hidden="1">{#N/A,#N/A,TRUE,"Y생산";#N/A,#N/A,TRUE,"Y판매";#N/A,#N/A,TRUE,"Y총물량";#N/A,#N/A,TRUE,"Y능력";#N/A,#N/A,TRUE,"YKD"}</definedName>
    <definedName name="품관"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품관2부" hidden="1">{#N/A,#N/A,FALSE,"FLOOR FRT";#N/A,#N/A,FALSE,"FLOOR RR FRT";#N/A,#N/A,FALSE,"FLOOR RR RR";#N/A,#N/A,FALSE,"FRT DOOR OTR";#N/A,#N/A,FALSE,"RR DOOR OTR";#N/A,#N/A,FALSE,"FRT DOOR INR";#N/A,#N/A,FALSE,"RR DOOR INR";#N/A,#N/A,FALSE,"HOOD OTR";#N/A,#N/A,FALSE,"HOOD INR";#N/A,#N/A,FALSE,"FENDER";#N/A,#N/A,FALSE,"R_F FRT DR H_SIDE";#N/A,#N/A,FALSE,"HINGE PLR RR DOOR";#N/A,#N/A,FALSE,"ROOF";#N/A,#N/A,FALSE,"SIDE OTR";#N/A,#N/A,FALSE,"SIDE INR";#N/A,#N/A,FALSE,"TRUNK OTR";#N/A,#N/A,FALSE,"TRUNK INR";#N/A,#N/A,FALSE,"FRAME SIDE INR ROOF";#N/A,#N/A,FALSE,"R_F ROCKER";#N/A,#N/A,FALSE,"BULK HEAD RR"}</definedName>
    <definedName name="품보부" localSheetId="0" hidden="1">{#N/A,#N/A,FALSE,"KMC최종회의(7월) 자료"}</definedName>
    <definedName name="품보부" localSheetId="1" hidden="1">{#N/A,#N/A,FALSE,"KMC최종회의(7월) 자료"}</definedName>
    <definedName name="품보부" hidden="1">{#N/A,#N/A,FALSE,"KMC최종회의(7월) 자료"}</definedName>
    <definedName name="품의" hidden="1">{#N/A,#N/A,FALSE,"단축1";#N/A,#N/A,FALSE,"단축2";#N/A,#N/A,FALSE,"단축3";#N/A,#N/A,FALSE,"장축";#N/A,#N/A,FALSE,"4WD"}</definedName>
    <definedName name="품의서" localSheetId="0">#REF!</definedName>
    <definedName name="품의서">#REF!</definedName>
    <definedName name="품질" localSheetId="0" hidden="1">{#N/A,#N/A,FALSE,"단축1";#N/A,#N/A,FALSE,"단축2";#N/A,#N/A,FALSE,"단축3";#N/A,#N/A,FALSE,"장축";#N/A,#N/A,FALSE,"4WD"}</definedName>
    <definedName name="품질" localSheetId="1" hidden="1">{#N/A,#N/A,FALSE,"단축1";#N/A,#N/A,FALSE,"단축2";#N/A,#N/A,FALSE,"단축3";#N/A,#N/A,FALSE,"장축";#N/A,#N/A,FALSE,"4WD"}</definedName>
    <definedName name="품질" hidden="1">{#N/A,#N/A,FALSE,"단축1";#N/A,#N/A,FALSE,"단축2";#N/A,#N/A,FALSE,"단축3";#N/A,#N/A,FALSE,"장축";#N/A,#N/A,FALSE,"4WD"}</definedName>
    <definedName name="품질3"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품질AUDIT2" localSheetId="0" hidden="1">{#N/A,#N/A,FALSE,"단축1";#N/A,#N/A,FALSE,"단축2";#N/A,#N/A,FALSE,"단축3";#N/A,#N/A,FALSE,"장축";#N/A,#N/A,FALSE,"4WD"}</definedName>
    <definedName name="품질AUDIT2" localSheetId="1" hidden="1">{#N/A,#N/A,FALSE,"단축1";#N/A,#N/A,FALSE,"단축2";#N/A,#N/A,FALSE,"단축3";#N/A,#N/A,FALSE,"장축";#N/A,#N/A,FALSE,"4WD"}</definedName>
    <definedName name="품질AUDIT2" hidden="1">{#N/A,#N/A,FALSE,"단축1";#N/A,#N/A,FALSE,"단축2";#N/A,#N/A,FALSE,"단축3";#N/A,#N/A,FALSE,"장축";#N/A,#N/A,FALSE,"4WD"}</definedName>
    <definedName name="품질금" hidden="1">{#N/A,#N/A,FALSE,"KMC최종회의(7월) 자료"}</definedName>
    <definedName name="품질목표2000" localSheetId="0" hidden="1">{#N/A,#N/A,TRUE,"Y생산";#N/A,#N/A,TRUE,"Y판매";#N/A,#N/A,TRUE,"Y총물량";#N/A,#N/A,TRUE,"Y능력";#N/A,#N/A,TRUE,"YKD"}</definedName>
    <definedName name="품질목표2000" localSheetId="1" hidden="1">{#N/A,#N/A,TRUE,"Y생산";#N/A,#N/A,TRUE,"Y판매";#N/A,#N/A,TRUE,"Y총물량";#N/A,#N/A,TRUE,"Y능력";#N/A,#N/A,TRUE,"YKD"}</definedName>
    <definedName name="품질목표2000" hidden="1">{#N/A,#N/A,TRUE,"Y생산";#N/A,#N/A,TRUE,"Y판매";#N/A,#N/A,TRUE,"Y총물량";#N/A,#N/A,TRUE,"Y능력";#N/A,#N/A,TRUE,"YKD"}</definedName>
    <definedName name="품질문제현황2" localSheetId="0" hidden="1">{#N/A,#N/A,FALSE,"단축1";#N/A,#N/A,FALSE,"단축2";#N/A,#N/A,FALSE,"단축3";#N/A,#N/A,FALSE,"장축";#N/A,#N/A,FALSE,"4WD"}</definedName>
    <definedName name="품질문제현황2" localSheetId="1" hidden="1">{#N/A,#N/A,FALSE,"단축1";#N/A,#N/A,FALSE,"단축2";#N/A,#N/A,FALSE,"단축3";#N/A,#N/A,FALSE,"장축";#N/A,#N/A,FALSE,"4WD"}</definedName>
    <definedName name="품질문제현황2" hidden="1">{#N/A,#N/A,FALSE,"단축1";#N/A,#N/A,FALSE,"단축2";#N/A,#N/A,FALSE,"단축3";#N/A,#N/A,FALSE,"장축";#N/A,#N/A,FALSE,"4WD"}</definedName>
    <definedName name="품질생산합격" localSheetId="0" hidden="1">{#N/A,#N/A,TRUE,"Y생산";#N/A,#N/A,TRUE,"Y판매";#N/A,#N/A,TRUE,"Y총물량";#N/A,#N/A,TRUE,"Y능력";#N/A,#N/A,TRUE,"YKD"}</definedName>
    <definedName name="품질생산합격" localSheetId="1" hidden="1">{#N/A,#N/A,TRUE,"Y생산";#N/A,#N/A,TRUE,"Y판매";#N/A,#N/A,TRUE,"Y총물량";#N/A,#N/A,TRUE,"Y능력";#N/A,#N/A,TRUE,"YKD"}</definedName>
    <definedName name="품질생산합격" hidden="1">{#N/A,#N/A,TRUE,"Y생산";#N/A,#N/A,TRUE,"Y판매";#N/A,#N/A,TRUE,"Y총물량";#N/A,#N/A,TRUE,"Y능력";#N/A,#N/A,TRUE,"YKD"}</definedName>
    <definedName name="품질손" hidden="1">{#N/A,#N/A,FALSE,"KMC최종회의(7월) 자료"}</definedName>
    <definedName name="품질지수" hidden="1">{#N/A,#N/A,FALSE,"KMC최종회의(7월) 자료"}</definedName>
    <definedName name="품질현황" hidden="1">{#N/A,#N/A,FALSE,"삼진정공";#N/A,#N/A,FALSE,"영신금속";#N/A,#N/A,FALSE,"태양금속";#N/A,#N/A,FALSE,"진합정공";#N/A,#N/A,FALSE,"코리아";#N/A,#N/A,FALSE,"풍강금속";#N/A,#N/A,FALSE,"선일기계"}</definedName>
    <definedName name="품질현황2" hidden="1">{#N/A,#N/A,FALSE,"삼진정공";#N/A,#N/A,FALSE,"영신금속";#N/A,#N/A,FALSE,"태양금속";#N/A,#N/A,FALSE,"진합정공";#N/A,#N/A,FALSE,"코리아";#N/A,#N/A,FALSE,"풍강금속";#N/A,#N/A,FALSE,"선일기계"}</definedName>
    <definedName name="품확" localSheetId="0" hidden="1">{#N/A,#N/A,FALSE,"단축1";#N/A,#N/A,FALSE,"단축2";#N/A,#N/A,FALSE,"단축3";#N/A,#N/A,FALSE,"장축";#N/A,#N/A,FALSE,"4WD"}</definedName>
    <definedName name="품확" localSheetId="1" hidden="1">{#N/A,#N/A,FALSE,"단축1";#N/A,#N/A,FALSE,"단축2";#N/A,#N/A,FALSE,"단축3";#N/A,#N/A,FALSE,"장축";#N/A,#N/A,FALSE,"4WD"}</definedName>
    <definedName name="품확" hidden="1">{#N/A,#N/A,FALSE,"단축1";#N/A,#N/A,FALSE,"단축2";#N/A,#N/A,FALSE,"단축3";#N/A,#N/A,FALSE,"장축";#N/A,#N/A,FALSE,"4WD"}</definedName>
    <definedName name="품확차조립계획일정" hidden="1">{#N/A,#N/A,FALSE,"단축1";#N/A,#N/A,FALSE,"단축2";#N/A,#N/A,FALSE,"단축3";#N/A,#N/A,FALSE,"장축";#N/A,#N/A,FALSE,"4WD"}</definedName>
    <definedName name="풍무1">#N/A</definedName>
    <definedName name="퓨ㅜㅀ"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프런toal" hidden="1">#REF!</definedName>
    <definedName name="프레스" localSheetId="0" hidden="1">{#N/A,#N/A,FALSE,"단축1";#N/A,#N/A,FALSE,"단축2";#N/A,#N/A,FALSE,"단축3";#N/A,#N/A,FALSE,"장축";#N/A,#N/A,FALSE,"4WD"}</definedName>
    <definedName name="프레스" localSheetId="1" hidden="1">{#N/A,#N/A,FALSE,"단축1";#N/A,#N/A,FALSE,"단축2";#N/A,#N/A,FALSE,"단축3";#N/A,#N/A,FALSE,"장축";#N/A,#N/A,FALSE,"4WD"}</definedName>
    <definedName name="프레스" hidden="1">{#N/A,#N/A,FALSE,"단축1";#N/A,#N/A,FALSE,"단축2";#N/A,#N/A,FALSE,"단축3";#N/A,#N/A,FALSE,"장축";#N/A,#N/A,FALSE,"4WD"}</definedName>
    <definedName name="프레스견적비교" localSheetId="0" hidden="1">{#N/A,#N/A,FALSE,"단축1";#N/A,#N/A,FALSE,"단축2";#N/A,#N/A,FALSE,"단축3";#N/A,#N/A,FALSE,"장축";#N/A,#N/A,FALSE,"4WD"}</definedName>
    <definedName name="프레스견적비교" localSheetId="1" hidden="1">{#N/A,#N/A,FALSE,"단축1";#N/A,#N/A,FALSE,"단축2";#N/A,#N/A,FALSE,"단축3";#N/A,#N/A,FALSE,"장축";#N/A,#N/A,FALSE,"4WD"}</definedName>
    <definedName name="프레스견적비교" hidden="1">{#N/A,#N/A,FALSE,"단축1";#N/A,#N/A,FALSE,"단축2";#N/A,#N/A,FALSE,"단축3";#N/A,#N/A,FALSE,"장축";#N/A,#N/A,FALSE,"4WD"}</definedName>
    <definedName name="프레스치공구팀" hidden="1">{#N/A,#N/A,TRUE,"일정"}</definedName>
    <definedName name="프레지오" localSheetId="0" hidden="1">{#N/A,#N/A,FALSE,"단축1";#N/A,#N/A,FALSE,"단축2";#N/A,#N/A,FALSE,"단축3";#N/A,#N/A,FALSE,"장축";#N/A,#N/A,FALSE,"4WD"}</definedName>
    <definedName name="프레지오" localSheetId="1" hidden="1">{#N/A,#N/A,FALSE,"단축1";#N/A,#N/A,FALSE,"단축2";#N/A,#N/A,FALSE,"단축3";#N/A,#N/A,FALSE,"장축";#N/A,#N/A,FALSE,"4WD"}</definedName>
    <definedName name="프레지오" hidden="1">{#N/A,#N/A,FALSE,"단축1";#N/A,#N/A,FALSE,"단축2";#N/A,#N/A,FALSE,"단축3";#N/A,#N/A,FALSE,"장축";#N/A,#N/A,FALSE,"4WD"}</definedName>
    <definedName name="프렌지" localSheetId="0" hidden="1">{#N/A,#N/A,FALSE,"단축1";#N/A,#N/A,FALSE,"단축2";#N/A,#N/A,FALSE,"단축3";#N/A,#N/A,FALSE,"장축";#N/A,#N/A,FALSE,"4WD"}</definedName>
    <definedName name="프렌지" localSheetId="1" hidden="1">{#N/A,#N/A,FALSE,"단축1";#N/A,#N/A,FALSE,"단축2";#N/A,#N/A,FALSE,"단축3";#N/A,#N/A,FALSE,"장축";#N/A,#N/A,FALSE,"4WD"}</definedName>
    <definedName name="프렌지" hidden="1">{#N/A,#N/A,FALSE,"단축1";#N/A,#N/A,FALSE,"단축2";#N/A,#N/A,FALSE,"단축3";#N/A,#N/A,FALSE,"장축";#N/A,#N/A,FALSE,"4WD"}</definedName>
    <definedName name="프로">[110]배부전!$B$220</definedName>
    <definedName name="프로젝트" localSheetId="0" hidden="1">#REF!</definedName>
    <definedName name="프로젝트" localSheetId="1" hidden="1">#REF!</definedName>
    <definedName name="프로젝트" hidden="1">#REF!</definedName>
    <definedName name="프로젝트.XLS" hidden="1">{"'표지'!$B$5"}</definedName>
    <definedName name="프로젝트인계" localSheetId="0" hidden="1">{#N/A,#N/A,FALSE,"지침";#N/A,#N/A,FALSE,"환경분석";#N/A,#N/A,FALSE,"Sheet16"}</definedName>
    <definedName name="프로젝트인계" hidden="1">{#N/A,#N/A,FALSE,"지침";#N/A,#N/A,FALSE,"환경분석";#N/A,#N/A,FALSE,"Sheet16"}</definedName>
    <definedName name="프로토" localSheetId="0" hidden="1">{#N/A,#N/A,FALSE,"단축1";#N/A,#N/A,FALSE,"단축2";#N/A,#N/A,FALSE,"단축3";#N/A,#N/A,FALSE,"장축";#N/A,#N/A,FALSE,"4WD"}</definedName>
    <definedName name="프로토" localSheetId="1" hidden="1">{#N/A,#N/A,FALSE,"단축1";#N/A,#N/A,FALSE,"단축2";#N/A,#N/A,FALSE,"단축3";#N/A,#N/A,FALSE,"장축";#N/A,#N/A,FALSE,"4WD"}</definedName>
    <definedName name="프로토" hidden="1">{#N/A,#N/A,FALSE,"단축1";#N/A,#N/A,FALSE,"단축2";#N/A,#N/A,FALSE,"단축3";#N/A,#N/A,FALSE,"장축";#N/A,#N/A,FALSE,"4WD"}</definedName>
    <definedName name="피아노" hidden="1">{#N/A,#N/A,TRUE,"Y생산";#N/A,#N/A,TRUE,"Y판매";#N/A,#N/A,TRUE,"Y총물량";#N/A,#N/A,TRUE,"Y능력";#N/A,#N/A,TRUE,"YKD"}</definedName>
    <definedName name="피투" localSheetId="0" hidden="1">{#N/A,#N/A,FALSE,"단축1";#N/A,#N/A,FALSE,"단축2";#N/A,#N/A,FALSE,"단축3";#N/A,#N/A,FALSE,"장축";#N/A,#N/A,FALSE,"4WD"}</definedName>
    <definedName name="피투" localSheetId="1" hidden="1">{#N/A,#N/A,FALSE,"단축1";#N/A,#N/A,FALSE,"단축2";#N/A,#N/A,FALSE,"단축3";#N/A,#N/A,FALSE,"장축";#N/A,#N/A,FALSE,"4WD"}</definedName>
    <definedName name="피투" hidden="1">{#N/A,#N/A,FALSE,"단축1";#N/A,#N/A,FALSE,"단축2";#N/A,#N/A,FALSE,"단축3";#N/A,#N/A,FALSE,"장축";#N/A,#N/A,FALSE,"4WD"}</definedName>
    <definedName name="필요" localSheetId="0" hidden="1">{#N/A,#N/A,FALSE,"지침";#N/A,#N/A,FALSE,"환경분석";#N/A,#N/A,FALSE,"Sheet16"}</definedName>
    <definedName name="필요" hidden="1">{#N/A,#N/A,FALSE,"지침";#N/A,#N/A,FALSE,"환경분석";#N/A,#N/A,FALSE,"Sheet16"}</definedName>
    <definedName name="ㅎ" localSheetId="0" hidden="1">{#N/A,#N/A,FALSE,"PART-1234-8-12-9(41)";#N/A,#N/A,FALSE,"PARTS-2(3)";#N/A,#N/A,FALSE,"VAN SYSTEM";#N/A,#N/A,FALSE,"PARTS-10(26)";#N/A,#N/A,FALSE,"PART-5-6-7-11(14)";#N/A,#N/A,FALSE,"PARTS-4(3)";#N/A,#N/A,FALSE,"PCLASS"}</definedName>
    <definedName name="ㅎ" hidden="1">{#N/A,#N/A,FALSE,"정공"}</definedName>
    <definedName name="ㅎ314">#REF!</definedName>
    <definedName name="ㅎ골호" localSheetId="0" hidden="1">{#N/A,#N/A,FALSE,"단축1";#N/A,#N/A,FALSE,"단축2";#N/A,#N/A,FALSE,"단축3";#N/A,#N/A,FALSE,"장축";#N/A,#N/A,FALSE,"4WD"}</definedName>
    <definedName name="ㅎ골호" localSheetId="1" hidden="1">{#N/A,#N/A,FALSE,"단축1";#N/A,#N/A,FALSE,"단축2";#N/A,#N/A,FALSE,"단축3";#N/A,#N/A,FALSE,"장축";#N/A,#N/A,FALSE,"4WD"}</definedName>
    <definedName name="ㅎ골호" hidden="1">{#N/A,#N/A,FALSE,"단축1";#N/A,#N/A,FALSE,"단축2";#N/A,#N/A,FALSE,"단축3";#N/A,#N/A,FALSE,"장축";#N/A,#N/A,FALSE,"4WD"}</definedName>
    <definedName name="ㅎㄴ" localSheetId="0" hidden="1">{#N/A,#N/A,FALSE,"단축1";#N/A,#N/A,FALSE,"단축2";#N/A,#N/A,FALSE,"단축3";#N/A,#N/A,FALSE,"장축";#N/A,#N/A,FALSE,"4WD"}</definedName>
    <definedName name="ㅎㄴ" localSheetId="1" hidden="1">{#N/A,#N/A,FALSE,"단축1";#N/A,#N/A,FALSE,"단축2";#N/A,#N/A,FALSE,"단축3";#N/A,#N/A,FALSE,"장축";#N/A,#N/A,FALSE,"4WD"}</definedName>
    <definedName name="ㅎㄴ" hidden="1">{#N/A,#N/A,FALSE,"단축1";#N/A,#N/A,FALSE,"단축2";#N/A,#N/A,FALSE,"단축3";#N/A,#N/A,FALSE,"장축";#N/A,#N/A,FALSE,"4WD"}</definedName>
    <definedName name="ㅎㄴㄴ" localSheetId="0">#REF!,#REF!,#REF!,#REF!,#REF!,#REF!</definedName>
    <definedName name="ㅎㄴㄴ">#REF!,#REF!,#REF!,#REF!,#REF!,#REF!</definedName>
    <definedName name="ㅎㄴㄴㄴㄴㄴㄱㄷㄷ">#REF!</definedName>
    <definedName name="ㅎㄴㄴㄴㄴㅀㅇㄱㄷ">#REF!</definedName>
    <definedName name="ㅎㄴㄴㅇㅅㄱㄷ">#REF!,#REF!,#REF!,#REF!,#REF!,#REF!</definedName>
    <definedName name="ㅎㄴㄶㄷㄱ">#REF!</definedName>
    <definedName name="ㅎㄴㄶㄹㅀㄱㄷ"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ㄴㄶㄹㅀㄱㄷ"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ㄴㄶㄹㅇㅎㄴㄷㄱ" localSheetId="0">#REF!,#REF!,#REF!,#REF!</definedName>
    <definedName name="ㅎㄴㄶㄹㅇㅎㄴㄷㄱ">#REF!,#REF!,#REF!,#REF!</definedName>
    <definedName name="ㅎㄴㄹㄴㄹㄴㅇ" hidden="1">{#N/A,#N/A,FALSE,"토공2"}</definedName>
    <definedName name="ㅎㄴㄹ홀고" localSheetId="0">#REF!</definedName>
    <definedName name="ㅎㄴㄹ홀고">#REF!</definedName>
    <definedName name="ㅎㄴㅁㄴㅇㄹㄴㅇ" hidden="1">{#N/A,#N/A,FALSE,"운반시간"}</definedName>
    <definedName name="ㅎㄴㅁㄹㄴㅁㄹㄴㅁㄹㄷㄹㄶㄴ" hidden="1">{#N/A,#N/A,FALSE,"속도"}</definedName>
    <definedName name="ㅎㄴㅁㄹㅇㄹㄴ" hidden="1">{#N/A,"수불부",FALSE,"사급자재수불서";#N/A,"수불부",FALSE,"사급자재수불서"}</definedName>
    <definedName name="ㅎㄴㅁㄹㅈㅁㅎ" hidden="1">{#N/A,#N/A,FALSE,"단가표지"}</definedName>
    <definedName name="ㅎㄶ" localSheetId="0">#REF!</definedName>
    <definedName name="ㅎㄶ">#REF!</definedName>
    <definedName name="ㅎㄶㅀㄹ" localSheetId="0">#REF!</definedName>
    <definedName name="ㅎㄶㅀㄹ">#REF!</definedName>
    <definedName name="ㅎㄶㅎㅎㅇㅎㄶ" localSheetId="0" hidden="1">{#N/A,#N/A,FALSE,"PART-1234-8-12-9(41)";#N/A,#N/A,FALSE,"PARTS-2(3)";#N/A,#N/A,FALSE,"VAN SYSTEM";#N/A,#N/A,FALSE,"PARTS-10(26)";#N/A,#N/A,FALSE,"PART-5-6-7-11(14)";#N/A,#N/A,FALSE,"PARTS-4(3)";#N/A,#N/A,FALSE,"PCLASS"}</definedName>
    <definedName name="ㅎㄶㅎㅎㅇㅎㄶ" hidden="1">{#N/A,#N/A,FALSE,"PART-1234-8-12-9(41)";#N/A,#N/A,FALSE,"PARTS-2(3)";#N/A,#N/A,FALSE,"VAN SYSTEM";#N/A,#N/A,FALSE,"PARTS-10(26)";#N/A,#N/A,FALSE,"PART-5-6-7-11(14)";#N/A,#N/A,FALSE,"PARTS-4(3)";#N/A,#N/A,FALSE,"PCLASS"}</definedName>
    <definedName name="ㅎㄷㅁㄱ" localSheetId="0" hidden="1">{#N/A,#N/A,FALSE,"단축1";#N/A,#N/A,FALSE,"단축2";#N/A,#N/A,FALSE,"단축3";#N/A,#N/A,FALSE,"장축";#N/A,#N/A,FALSE,"4WD"}</definedName>
    <definedName name="ㅎㄷㅁㄱ" localSheetId="1" hidden="1">{#N/A,#N/A,FALSE,"단축1";#N/A,#N/A,FALSE,"단축2";#N/A,#N/A,FALSE,"단축3";#N/A,#N/A,FALSE,"장축";#N/A,#N/A,FALSE,"4WD"}</definedName>
    <definedName name="ㅎㄷㅁㄱ" hidden="1">{#N/A,#N/A,FALSE,"단축1";#N/A,#N/A,FALSE,"단축2";#N/A,#N/A,FALSE,"단축3";#N/A,#N/A,FALSE,"장축";#N/A,#N/A,FALSE,"4WD"}</definedName>
    <definedName name="ㅎㄹ" localSheetId="0">#REF!</definedName>
    <definedName name="ㅎㄹ">#REF!</definedName>
    <definedName name="ㅎㄹㄴㅀㅀㅀ" localSheetId="0" hidden="1">{"'자리배치도'!$AG$1:$CI$28"}</definedName>
    <definedName name="ㅎㄹㄴㅀㅀㅀ" hidden="1">{"'자리배치도'!$AG$1:$CI$28"}</definedName>
    <definedName name="ㅎㄹㄹ" hidden="1">{#N/A,#N/A,FALSE,"단축1";#N/A,#N/A,FALSE,"단축2";#N/A,#N/A,FALSE,"단축3";#N/A,#N/A,FALSE,"장축";#N/A,#N/A,FALSE,"4WD"}</definedName>
    <definedName name="ㅎㄹㅇ"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ㄹㅇㄴ" hidden="1">{#N/A,#N/A,TRUE,"일정"}</definedName>
    <definedName name="ㅎㄹㅇㄶ" hidden="1">{#N/A,#N/A,FALSE,"삼진정공";#N/A,#N/A,FALSE,"영신금속";#N/A,#N/A,FALSE,"태양금속";#N/A,#N/A,FALSE,"진합정공";#N/A,#N/A,FALSE,"코리아";#N/A,#N/A,FALSE,"풍강금속";#N/A,#N/A,FALSE,"선일기계"}</definedName>
    <definedName name="ㅎㄹㅇㄶㅎㅎ" localSheetId="0">#REF!</definedName>
    <definedName name="ㅎㄹㅇㄶㅎㅎ">#REF!</definedName>
    <definedName name="ㅎㄹㅇㅎㄹ으ㅜ" hidden="1">{#N/A,#N/A,FALSE,"단축1";#N/A,#N/A,FALSE,"단축2";#N/A,#N/A,FALSE,"단축3";#N/A,#N/A,FALSE,"장축";#N/A,#N/A,FALSE,"4WD"}</definedName>
    <definedName name="ㅎㄹ오ㅗ" localSheetId="0" hidden="1">{"'자리배치도'!$AG$1:$CI$28"}</definedName>
    <definedName name="ㅎㄹ오ㅗ" hidden="1">{"'자리배치도'!$AG$1:$CI$28"}</definedName>
    <definedName name="ㅎㄹ옰" hidden="1">{#N/A,#N/A,FALSE,"단축1";#N/A,#N/A,FALSE,"단축2";#N/A,#N/A,FALSE,"단축3";#N/A,#N/A,FALSE,"장축";#N/A,#N/A,FALSE,"4WD"}</definedName>
    <definedName name="ㅎ라" localSheetId="0" hidden="1">{#N/A,#N/A,TRUE,"Y생산";#N/A,#N/A,TRUE,"Y판매";#N/A,#N/A,TRUE,"Y총물량";#N/A,#N/A,TRUE,"Y능력";#N/A,#N/A,TRUE,"YKD"}</definedName>
    <definedName name="ㅎ라" localSheetId="1" hidden="1">{#N/A,#N/A,TRUE,"Y생산";#N/A,#N/A,TRUE,"Y판매";#N/A,#N/A,TRUE,"Y총물량";#N/A,#N/A,TRUE,"Y능력";#N/A,#N/A,TRUE,"YKD"}</definedName>
    <definedName name="ㅎ라" hidden="1">{#N/A,#N/A,TRUE,"Y생산";#N/A,#N/A,TRUE,"Y판매";#N/A,#N/A,TRUE,"Y총물량";#N/A,#N/A,TRUE,"Y능력";#N/A,#N/A,TRUE,"YKD"}</definedName>
    <definedName name="ㅎ러ㅗㅀ" localSheetId="0" hidden="1">{#N/A,#N/A,FALSE,"단축1";#N/A,#N/A,FALSE,"단축2";#N/A,#N/A,FALSE,"단축3";#N/A,#N/A,FALSE,"장축";#N/A,#N/A,FALSE,"4WD"}</definedName>
    <definedName name="ㅎ러ㅗㅀ" localSheetId="1" hidden="1">{#N/A,#N/A,FALSE,"단축1";#N/A,#N/A,FALSE,"단축2";#N/A,#N/A,FALSE,"단축3";#N/A,#N/A,FALSE,"장축";#N/A,#N/A,FALSE,"4WD"}</definedName>
    <definedName name="ㅎ러ㅗㅀ" hidden="1">{#N/A,#N/A,FALSE,"단축1";#N/A,#N/A,FALSE,"단축2";#N/A,#N/A,FALSE,"단축3";#N/A,#N/A,FALSE,"장축";#N/A,#N/A,FALSE,"4WD"}</definedName>
    <definedName name="ㅎ럴">#REF!</definedName>
    <definedName name="ㅎ로" localSheetId="0" hidden="1">{#N/A,#N/A,FALSE,"단축1";#N/A,#N/A,FALSE,"단축2";#N/A,#N/A,FALSE,"단축3";#N/A,#N/A,FALSE,"장축";#N/A,#N/A,FALSE,"4WD"}</definedName>
    <definedName name="ㅎ로" localSheetId="1" hidden="1">{#N/A,#N/A,FALSE,"단축1";#N/A,#N/A,FALSE,"단축2";#N/A,#N/A,FALSE,"단축3";#N/A,#N/A,FALSE,"장축";#N/A,#N/A,FALSE,"4WD"}</definedName>
    <definedName name="ㅎ로" hidden="1">{#N/A,#N/A,FALSE,"단축1";#N/A,#N/A,FALSE,"단축2";#N/A,#N/A,FALSE,"단축3";#N/A,#N/A,FALSE,"장축";#N/A,#N/A,FALSE,"4WD"}</definedName>
    <definedName name="ㅎ로ㅎ로" hidden="1">{#N/A,#N/A,FALSE,"삼진정공";#N/A,#N/A,FALSE,"영신금속";#N/A,#N/A,FALSE,"태양금속";#N/A,#N/A,FALSE,"진합정공";#N/A,#N/A,FALSE,"코리아";#N/A,#N/A,FALSE,"풍강금속";#N/A,#N/A,FALSE,"선일기계"}</definedName>
    <definedName name="ㅎ로ㅗㅛ홓롷롷ㄹ" localSheetId="0" hidden="1">{#N/A,#N/A,TRUE,"Y생산";#N/A,#N/A,TRUE,"Y판매";#N/A,#N/A,TRUE,"Y총물량";#N/A,#N/A,TRUE,"Y능력";#N/A,#N/A,TRUE,"YKD"}</definedName>
    <definedName name="ㅎ로ㅗㅛ홓롷롷ㄹ" hidden="1">{#N/A,#N/A,TRUE,"Y생산";#N/A,#N/A,TRUE,"Y판매";#N/A,#N/A,TRUE,"Y총물량";#N/A,#N/A,TRUE,"Y능력";#N/A,#N/A,TRUE,"YKD"}</definedName>
    <definedName name="ㅎ룰후ㅎㅎ" localSheetId="0" hidden="1">{#N/A,#N/A,FALSE,"단축1";#N/A,#N/A,FALSE,"단축2";#N/A,#N/A,FALSE,"단축3";#N/A,#N/A,FALSE,"장축";#N/A,#N/A,FALSE,"4WD"}</definedName>
    <definedName name="ㅎ룰후ㅎㅎ" localSheetId="1" hidden="1">{#N/A,#N/A,FALSE,"단축1";#N/A,#N/A,FALSE,"단축2";#N/A,#N/A,FALSE,"단축3";#N/A,#N/A,FALSE,"장축";#N/A,#N/A,FALSE,"4WD"}</definedName>
    <definedName name="ㅎ룰후ㅎㅎ" hidden="1">{#N/A,#N/A,FALSE,"단축1";#N/A,#N/A,FALSE,"단축2";#N/A,#N/A,FALSE,"단축3";#N/A,#N/A,FALSE,"장축";#N/A,#N/A,FALSE,"4WD"}</definedName>
    <definedName name="ㅎㄻ" localSheetId="0" hidden="1">#REF!</definedName>
    <definedName name="ㅎㄻ" localSheetId="1" hidden="1">#REF!</definedName>
    <definedName name="ㅎㄻ" hidden="1">#REF!</definedName>
    <definedName name="ㅎㄽ" localSheetId="0">#REF!</definedName>
    <definedName name="ㅎㄽ">#REF!</definedName>
    <definedName name="ㅎㅀ" localSheetId="0" hidden="1">{#N/A,#N/A,FALSE,"단축1";#N/A,#N/A,FALSE,"단축2";#N/A,#N/A,FALSE,"단축3";#N/A,#N/A,FALSE,"장축";#N/A,#N/A,FALSE,"4WD"}</definedName>
    <definedName name="ㅎㅀ" localSheetId="1" hidden="1">{#N/A,#N/A,FALSE,"단축1";#N/A,#N/A,FALSE,"단축2";#N/A,#N/A,FALSE,"단축3";#N/A,#N/A,FALSE,"장축";#N/A,#N/A,FALSE,"4WD"}</definedName>
    <definedName name="ㅎㅀ" hidden="1">{#N/A,#N/A,FALSE,"단축1";#N/A,#N/A,FALSE,"단축2";#N/A,#N/A,FALSE,"단축3";#N/A,#N/A,FALSE,"장축";#N/A,#N/A,FALSE,"4WD"}</definedName>
    <definedName name="ㅎㅀㄶㅎ" localSheetId="0" hidden="1">{"'자리배치도'!$AG$1:$CI$28"}</definedName>
    <definedName name="ㅎㅀㄶㅎ" hidden="1">{"'자리배치도'!$AG$1:$CI$28"}</definedName>
    <definedName name="ㅎㅀㅁ" localSheetId="0">CAPEX!ㅎㅀㅁ</definedName>
    <definedName name="ㅎㅀㅁ">[0]!ㅎㅀㅁ</definedName>
    <definedName name="ㅎㅁㅁㅁㅁㅇㅎ" localSheetId="0" hidden="1">{#VALUE!,#N/A,FALSE,0;#N/A,#N/A,FALSE,0;#N/A,#N/A,FALSE,0;#N/A,#N/A,FALSE,0;#N/A,#N/A,FALSE,0}</definedName>
    <definedName name="ㅎㅁㅁㅁㅁㅇㅎ" localSheetId="1" hidden="1">{#VALUE!,#N/A,FALSE,0;#N/A,#N/A,FALSE,0;#N/A,#N/A,FALSE,0;#N/A,#N/A,FALSE,0;#N/A,#N/A,FALSE,0}</definedName>
    <definedName name="ㅎㅁㅁㅁㅁㅇㅎ" hidden="1">{#VALUE!,#N/A,FALSE,0;#N/A,#N/A,FALSE,0;#N/A,#N/A,FALSE,0;#N/A,#N/A,FALSE,0;#N/A,#N/A,FALSE,0}</definedName>
    <definedName name="ㅎㅁㅎㅁㄹㅇ" localSheetId="0" hidden="1">{"'자리배치도'!$AG$1:$CI$28"}</definedName>
    <definedName name="ㅎㅁㅎㅁㄹㅇ" hidden="1">{"'자리배치도'!$AG$1:$CI$28"}</definedName>
    <definedName name="ㅎㅂㅈㄷ"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ㅎㅅㄱ" localSheetId="0" hidden="1">{#N/A,#N/A,FALSE,"단축1";#N/A,#N/A,FALSE,"단축2";#N/A,#N/A,FALSE,"단축3";#N/A,#N/A,FALSE,"장축";#N/A,#N/A,FALSE,"4WD"}</definedName>
    <definedName name="ㅎㅅㄱ" localSheetId="1" hidden="1">{#N/A,#N/A,FALSE,"단축1";#N/A,#N/A,FALSE,"단축2";#N/A,#N/A,FALSE,"단축3";#N/A,#N/A,FALSE,"장축";#N/A,#N/A,FALSE,"4WD"}</definedName>
    <definedName name="ㅎㅅㄱ" hidden="1">{#N/A,#N/A,FALSE,"단축1";#N/A,#N/A,FALSE,"단축2";#N/A,#N/A,FALSE,"단축3";#N/A,#N/A,FALSE,"장축";#N/A,#N/A,FALSE,"4WD"}</definedName>
    <definedName name="ㅎㅅ공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ㄹㄴ"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ㅇㅀ" hidden="1">{#N/A,#N/A,FALSE,"손익표지";#N/A,#N/A,FALSE,"손익계산";#N/A,#N/A,FALSE,"일반관리비";#N/A,#N/A,FALSE,"영업외수익";#N/A,#N/A,FALSE,"영업외비용";#N/A,#N/A,FALSE,"매출액";#N/A,#N/A,FALSE,"요약손익";#N/A,#N/A,FALSE,"요약대차";#N/A,#N/A,FALSE,"매출채권현황";#N/A,#N/A,FALSE,"매출채권명세"}</definedName>
    <definedName name="ㅎㅇㅀㅇㄹㄴ" hidden="1">{#N/A,#N/A,TRUE,"Y생산";#N/A,#N/A,TRUE,"Y판매";#N/A,#N/A,TRUE,"Y총물량";#N/A,#N/A,TRUE,"Y능력";#N/A,#N/A,TRUE,"YKD"}</definedName>
    <definedName name="ㅎㅇㅇㄹ" hidden="1">{#N/A,#N/A,FALSE,"손익표지";#N/A,#N/A,FALSE,"손익계산";#N/A,#N/A,FALSE,"일반관리비";#N/A,#N/A,FALSE,"영업외수익";#N/A,#N/A,FALSE,"영업외비용";#N/A,#N/A,FALSE,"매출액";#N/A,#N/A,FALSE,"요약손익";#N/A,#N/A,FALSE,"요약대차";#N/A,#N/A,FALSE,"매출채권현황";#N/A,#N/A,FALSE,"매출채권명세"}</definedName>
    <definedName name="ㅎㅇㅎ" localSheetId="0" hidden="1">{#N/A,#N/A,FALSE,"지침";#N/A,#N/A,FALSE,"환경분석";#N/A,#N/A,FALSE,"Sheet16"}</definedName>
    <definedName name="ㅎㅇㅎ" hidden="1">{#N/A,#N/A,FALSE,"지침";#N/A,#N/A,FALSE,"환경분석";#N/A,#N/A,FALSE,"Sheet16"}</definedName>
    <definedName name="ㅎㅇㅎㅎㅇ" hidden="1">{#N/A,#N/A,FALSE,"단축1";#N/A,#N/A,FALSE,"단축2";#N/A,#N/A,FALSE,"단축3";#N/A,#N/A,FALSE,"장축";#N/A,#N/A,FALSE,"4WD"}</definedName>
    <definedName name="ㅎ오하ㅣㅗㅓ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오ㅓ" hidden="1">{#N/A,#N/A,FALSE,"손익표지";#N/A,#N/A,FALSE,"손익계산";#N/A,#N/A,FALSE,"일반관리비";#N/A,#N/A,FALSE,"영업외수익";#N/A,#N/A,FALSE,"영업외비용";#N/A,#N/A,FALSE,"매출액";#N/A,#N/A,FALSE,"요약손익";#N/A,#N/A,FALSE,"요약대차";#N/A,#N/A,FALSE,"매출채권현황";#N/A,#N/A,FALSE,"매출채권명세"}</definedName>
    <definedName name="ㅎㅈㅂ"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ㅎ" localSheetId="0" hidden="1">'[147]5사남'!#REF!</definedName>
    <definedName name="ㅎㅎ" hidden="1">'[148]5사남'!#REF!</definedName>
    <definedName name="ㅎㅎ2" hidden="1">{#N/A,#N/A,TRUE,"Summary";#N/A,#N/A,TRUE,"IS";#N/A,#N/A,TRUE,"Adj";#N/A,#N/A,TRUE,"BS";#N/A,#N/A,TRUE,"CF";#N/A,#N/A,TRUE,"Debt";#N/A,#N/A,TRUE,"IRR"}</definedName>
    <definedName name="ㅎㅎㄴㅁㅎㄴㅁㅎ" hidden="1">{#N/A,#N/A,FALSE,"구조2"}</definedName>
    <definedName name="ㅎㅎ도호" hidden="1">{#N/A,#N/A,FALSE,"표지목차"}</definedName>
    <definedName name="ㅎㅎㅀㅀㄶㅀㄹ" localSheetId="0" hidden="1">{"'자리배치도'!$AG$1:$CI$28"}</definedName>
    <definedName name="ㅎㅎㅀㅀㄶㅀㄹ" hidden="1">{"'자리배치도'!$AG$1:$CI$28"}</definedName>
    <definedName name="ㅎㅎㅎ" localSheetId="0" hidden="1">{#N/A,#N/A,FALSE,"단축1";#N/A,#N/A,FALSE,"단축2";#N/A,#N/A,FALSE,"단축3";#N/A,#N/A,FALSE,"장축";#N/A,#N/A,FALSE,"4WD"}</definedName>
    <definedName name="ㅎㅎㅎ" localSheetId="1" hidden="1">{#N/A,#N/A,FALSE,"단축1";#N/A,#N/A,FALSE,"단축2";#N/A,#N/A,FALSE,"단축3";#N/A,#N/A,FALSE,"장축";#N/A,#N/A,FALSE,"4WD"}</definedName>
    <definedName name="ㅎㅎㅎ" hidden="1">{#N/A,#N/A,FALSE,"단축1";#N/A,#N/A,FALSE,"단축2";#N/A,#N/A,FALSE,"단축3";#N/A,#N/A,FALSE,"장축";#N/A,#N/A,FALSE,"4WD"}</definedName>
    <definedName name="ㅎㅎㅎㄶㄹㄴㄴㄱ"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ㄶㄹㄴㄴㄱ"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ㅎㅎㅎㄹ" hidden="1">{#N/A,#N/A,FALSE,"단축1";#N/A,#N/A,FALSE,"단축2";#N/A,#N/A,FALSE,"단축3";#N/A,#N/A,FALSE,"장축";#N/A,#N/A,FALSE,"4WD"}</definedName>
    <definedName name="ㅎㅎㅎㅎ" localSheetId="0" hidden="1">{#N/A,#N/A,FALSE,"BS";#N/A,#N/A,FALSE,"PL";#N/A,#N/A,FALSE,"처분";#N/A,#N/A,FALSE,"현금";#N/A,#N/A,FALSE,"매출";#N/A,#N/A,FALSE,"원가";#N/A,#N/A,FALSE,"경영"}</definedName>
    <definedName name="ㅎㅎㅎㅎ" hidden="1">{#N/A,#N/A,FALSE,"BS";#N/A,#N/A,FALSE,"PL";#N/A,#N/A,FALSE,"처분";#N/A,#N/A,FALSE,"현금";#N/A,#N/A,FALSE,"매출";#N/A,#N/A,FALSE,"원가";#N/A,#N/A,FALSE,"경영"}</definedName>
    <definedName name="ㅎㅎㅎㅎㄹ">#REF!</definedName>
    <definedName name="ㅎㅎㅎㅎㅀㄹ" localSheetId="0" hidden="1">{"'자리배치도'!$AG$1:$CI$28"}</definedName>
    <definedName name="ㅎㅎㅎㅎㅀㄹ" hidden="1">{"'자리배치도'!$AG$1:$CI$28"}</definedName>
    <definedName name="ㅎㅎㅎㅎㅎ" localSheetId="0" hidden="1">{#N/A,#N/A,FALSE,"단축1";#N/A,#N/A,FALSE,"단축2";#N/A,#N/A,FALSE,"단축3";#N/A,#N/A,FALSE,"장축";#N/A,#N/A,FALSE,"4WD"}</definedName>
    <definedName name="ㅎㅎㅎㅎㅎ" localSheetId="1" hidden="1">{#N/A,#N/A,FALSE,"단축1";#N/A,#N/A,FALSE,"단축2";#N/A,#N/A,FALSE,"단축3";#N/A,#N/A,FALSE,"장축";#N/A,#N/A,FALSE,"4WD"}</definedName>
    <definedName name="ㅎㅎㅎㅎㅎ" hidden="1">{#N/A,#N/A,FALSE,"단축1";#N/A,#N/A,FALSE,"단축2";#N/A,#N/A,FALSE,"단축3";#N/A,#N/A,FALSE,"장축";#N/A,#N/A,FALSE,"4WD"}</definedName>
    <definedName name="ㅎㅎㅠ" localSheetId="0" hidden="1">{#N/A,#N/A,FALSE,"지침";#N/A,#N/A,FALSE,"환경분석";#N/A,#N/A,FALSE,"Sheet16"}</definedName>
    <definedName name="ㅎㅎㅠ" hidden="1">{#N/A,#N/A,FALSE,"지침";#N/A,#N/A,FALSE,"환경분석";#N/A,#N/A,FALSE,"Sheet16"}</definedName>
    <definedName name="ㅎ하" localSheetId="0" hidden="1">{#N/A,#N/A,TRUE,"Y생산";#N/A,#N/A,TRUE,"Y판매";#N/A,#N/A,TRUE,"Y총물량";#N/A,#N/A,TRUE,"Y능력";#N/A,#N/A,TRUE,"YKD"}</definedName>
    <definedName name="ㅎ하" localSheetId="1" hidden="1">{#N/A,#N/A,TRUE,"Y생산";#N/A,#N/A,TRUE,"Y판매";#N/A,#N/A,TRUE,"Y총물량";#N/A,#N/A,TRUE,"Y능력";#N/A,#N/A,TRUE,"YKD"}</definedName>
    <definedName name="ㅎ하" hidden="1">{#N/A,#N/A,TRUE,"Y생산";#N/A,#N/A,TRUE,"Y판매";#N/A,#N/A,TRUE,"Y총물량";#N/A,#N/A,TRUE,"Y능력";#N/A,#N/A,TRUE,"YKD"}</definedName>
    <definedName name="ㅎ호ㅎ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ㅎ호ㅓㅓㅗ" localSheetId="0" hidden="1">{#N/A,#N/A,FALSE,"단축1";#N/A,#N/A,FALSE,"단축2";#N/A,#N/A,FALSE,"단축3";#N/A,#N/A,FALSE,"장축";#N/A,#N/A,FALSE,"4WD"}</definedName>
    <definedName name="ㅎ호ㅓㅓㅗ" localSheetId="1" hidden="1">{#N/A,#N/A,FALSE,"단축1";#N/A,#N/A,FALSE,"단축2";#N/A,#N/A,FALSE,"단축3";#N/A,#N/A,FALSE,"장축";#N/A,#N/A,FALSE,"4WD"}</definedName>
    <definedName name="ㅎ호ㅓㅓㅗ" hidden="1">{#N/A,#N/A,FALSE,"단축1";#N/A,#N/A,FALSE,"단축2";#N/A,#N/A,FALSE,"단축3";#N/A,#N/A,FALSE,"장축";#N/A,#N/A,FALSE,"4WD"}</definedName>
    <definedName name="ㅎ호ㅗ홓">#REF!</definedName>
    <definedName name="하" localSheetId="0">#REF!</definedName>
    <definedName name="하">#REF!</definedName>
    <definedName name="하5" hidden="1">#REF!</definedName>
    <definedName name="하남" hidden="1">{#N/A,#N/A,FALSE,"기초1"}</definedName>
    <definedName name="하늘" hidden="1">#REF!</definedName>
    <definedName name="하도대상" localSheetId="0" hidden="1">{#N/A,#N/A,FALSE,"골재소요량";#N/A,#N/A,FALSE,"골재소요량"}</definedName>
    <definedName name="하도대상" hidden="1">{#N/A,#N/A,FALSE,"골재소요량";#N/A,#N/A,FALSE,"골재소요량"}</definedName>
    <definedName name="하도현황">#REF!</definedName>
    <definedName name="하라라" hidden="1">{#N/A,#N/A,FALSE,"단축1";#N/A,#N/A,FALSE,"단축2";#N/A,#N/A,FALSE,"단축3";#N/A,#N/A,FALSE,"장축";#N/A,#N/A,FALSE,"4WD"}</definedName>
    <definedName name="하반기" localSheetId="0">#REF!</definedName>
    <definedName name="하반기">#REF!</definedName>
    <definedName name="하반기차입금계획" hidden="1">{#N/A,#N/A,FALSE,"손익표지";#N/A,#N/A,FALSE,"손익계산";#N/A,#N/A,FALSE,"일반관리비";#N/A,#N/A,FALSE,"영업외수익";#N/A,#N/A,FALSE,"영업외비용";#N/A,#N/A,FALSE,"매출액";#N/A,#N/A,FALSE,"요약손익";#N/A,#N/A,FALSE,"요약대차";#N/A,#N/A,FALSE,"매출채권현황";#N/A,#N/A,FALSE,"매출채권명세"}</definedName>
    <definedName name="하반기투ST" localSheetId="0" hidden="1">{#N/A,#N/A,TRUE,"Y생산";#N/A,#N/A,TRUE,"Y판매";#N/A,#N/A,TRUE,"Y총물량";#N/A,#N/A,TRUE,"Y능력";#N/A,#N/A,TRUE,"YKD"}</definedName>
    <definedName name="하반기투ST" localSheetId="1" hidden="1">{#N/A,#N/A,TRUE,"Y생산";#N/A,#N/A,TRUE,"Y판매";#N/A,#N/A,TRUE,"Y총물량";#N/A,#N/A,TRUE,"Y능력";#N/A,#N/A,TRUE,"YKD"}</definedName>
    <definedName name="하반기투ST" hidden="1">{#N/A,#N/A,TRUE,"Y생산";#N/A,#N/A,TRUE,"Y판매";#N/A,#N/A,TRUE,"Y총물량";#N/A,#N/A,TRUE,"Y능력";#N/A,#N/A,TRUE,"YKD"}</definedName>
    <definedName name="하수정"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수정"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수정"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하아이랑" localSheetId="0" hidden="1">{#N/A,#N/A,FALSE,"지침";#N/A,#N/A,FALSE,"환경분석";#N/A,#N/A,FALSE,"Sheet16"}</definedName>
    <definedName name="하아이랑" hidden="1">{#N/A,#N/A,FALSE,"지침";#N/A,#N/A,FALSE,"환경분석";#N/A,#N/A,FALSE,"Sheet16"}</definedName>
    <definedName name="하자보수비_pjt별">#REF!</definedName>
    <definedName name="하하" localSheetId="0" hidden="1">{#N/A,#N/A,FALSE,"지침";#N/A,#N/A,FALSE,"환경분석";#N/A,#N/A,FALSE,"Sheet16"}</definedName>
    <definedName name="하하" hidden="1">{#N/A,#N/A,FALSE,"지침";#N/A,#N/A,FALSE,"환경분석";#N/A,#N/A,FALSE,"Sheet16"}</definedName>
    <definedName name="하하하" localSheetId="0"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하하하"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하하핳" hidden="1">{#N/A,#N/A,FALSE,"단축1";#N/A,#N/A,FALSE,"단축2";#N/A,#N/A,FALSE,"단축3";#N/A,#N/A,FALSE,"장축";#N/A,#N/A,FALSE,"4WD"}</definedName>
    <definedName name="하하핳하하하" hidden="1">{#N/A,#N/A,FALSE,"단축1";#N/A,#N/A,FALSE,"단축2";#N/A,#N/A,FALSE,"단축3";#N/A,#N/A,FALSE,"장축";#N/A,#N/A,FALSE,"4WD"}</definedName>
    <definedName name="하하호호" hidden="1">{#N/A,#N/A,FALSE,"단축1";#N/A,#N/A,FALSE,"단축2";#N/A,#N/A,FALSE,"단축3";#N/A,#N/A,FALSE,"장축";#N/A,#N/A,FALSE,"4WD"}</definedName>
    <definedName name="하핳" localSheetId="0" hidden="1">{#N/A,#N/A,TRUE,"Y생산";#N/A,#N/A,TRUE,"Y판매";#N/A,#N/A,TRUE,"Y총물량";#N/A,#N/A,TRUE,"Y능력";#N/A,#N/A,TRUE,"YKD"}</definedName>
    <definedName name="하핳" localSheetId="1" hidden="1">{#N/A,#N/A,TRUE,"Y생산";#N/A,#N/A,TRUE,"Y판매";#N/A,#N/A,TRUE,"Y총물량";#N/A,#N/A,TRUE,"Y능력";#N/A,#N/A,TRUE,"YKD"}</definedName>
    <definedName name="하핳" hidden="1">{#N/A,#N/A,TRUE,"Y생산";#N/A,#N/A,TRUE,"Y판매";#N/A,#N/A,TRUE,"Y총물량";#N/A,#N/A,TRUE,"Y능력";#N/A,#N/A,TRUE,"YKD"}</definedName>
    <definedName name="하후돈" hidden="1">{#N/A,#N/A,FALSE,"인원";#N/A,#N/A,FALSE,"비용2";#N/A,#N/A,FALSE,"비용1";#N/A,#N/A,FALSE,"비용";#N/A,#N/A,FALSE,"보증2";#N/A,#N/A,FALSE,"보증1";#N/A,#N/A,FALSE,"보증";#N/A,#N/A,FALSE,"손익1";#N/A,#N/A,FALSE,"손익";#N/A,#N/A,FALSE,"부서별매출";#N/A,#N/A,FALSE,"매출"}</definedName>
    <definedName name="학" localSheetId="0" hidden="1">{#N/A,#N/A,FALSE,"단축1";#N/A,#N/A,FALSE,"단축2";#N/A,#N/A,FALSE,"단축3";#N/A,#N/A,FALSE,"장축";#N/A,#N/A,FALSE,"4WD"}</definedName>
    <definedName name="학" localSheetId="1" hidden="1">{#N/A,#N/A,FALSE,"단축1";#N/A,#N/A,FALSE,"단축2";#N/A,#N/A,FALSE,"단축3";#N/A,#N/A,FALSE,"장축";#N/A,#N/A,FALSE,"4WD"}</definedName>
    <definedName name="학" hidden="1">{#N/A,#N/A,FALSE,"단축1";#N/A,#N/A,FALSE,"단축2";#N/A,#N/A,FALSE,"단축3";#N/A,#N/A,FALSE,"장축";#N/A,#N/A,FALSE,"4WD"}</definedName>
    <definedName name="학교" localSheetId="0" hidden="1">{#N/A,#N/A,FALSE,"단축1";#N/A,#N/A,FALSE,"단축2";#N/A,#N/A,FALSE,"단축3";#N/A,#N/A,FALSE,"장축";#N/A,#N/A,FALSE,"4WD"}</definedName>
    <definedName name="학교" localSheetId="1" hidden="1">{#N/A,#N/A,FALSE,"단축1";#N/A,#N/A,FALSE,"단축2";#N/A,#N/A,FALSE,"단축3";#N/A,#N/A,FALSE,"장축";#N/A,#N/A,FALSE,"4WD"}</definedName>
    <definedName name="학교" hidden="1">{#N/A,#N/A,FALSE,"단축1";#N/A,#N/A,FALSE,"단축2";#N/A,#N/A,FALSE,"단축3";#N/A,#N/A,FALSE,"장축";#N/A,#N/A,FALSE,"4WD"}</definedName>
    <definedName name="학이" hidden="1">{#N/A,#N/A,FALSE,"기초1";#N/A,#N/A,FALSE,"기초2"}</definedName>
    <definedName name="한" localSheetId="0" hidden="1">{#N/A,#N/A,FALSE,"단축1";#N/A,#N/A,FALSE,"단축2";#N/A,#N/A,FALSE,"단축3";#N/A,#N/A,FALSE,"장축";#N/A,#N/A,FALSE,"4WD"}</definedName>
    <definedName name="한" localSheetId="1" hidden="1">{#N/A,#N/A,FALSE,"단축1";#N/A,#N/A,FALSE,"단축2";#N/A,#N/A,FALSE,"단축3";#N/A,#N/A,FALSE,"장축";#N/A,#N/A,FALSE,"4WD"}</definedName>
    <definedName name="한" hidden="1">{#N/A,#N/A,FALSE,"단축1";#N/A,#N/A,FALSE,"단축2";#N/A,#N/A,FALSE,"단축3";#N/A,#N/A,FALSE,"장축";#N/A,#N/A,FALSE,"4WD"}</definedName>
    <definedName name="한국" localSheetId="0" hidden="1">{#N/A,#N/A,FALSE,"단축1";#N/A,#N/A,FALSE,"단축2";#N/A,#N/A,FALSE,"단축3";#N/A,#N/A,FALSE,"장축";#N/A,#N/A,FALSE,"4WD"}</definedName>
    <definedName name="한국" localSheetId="1" hidden="1">{#N/A,#N/A,FALSE,"단축1";#N/A,#N/A,FALSE,"단축2";#N/A,#N/A,FALSE,"단축3";#N/A,#N/A,FALSE,"장축";#N/A,#N/A,FALSE,"4WD"}</definedName>
    <definedName name="한국" hidden="1">{#N/A,#N/A,FALSE,"단축1";#N/A,#N/A,FALSE,"단축2";#N/A,#N/A,FALSE,"단축3";#N/A,#N/A,FALSE,"장축";#N/A,#N/A,FALSE,"4WD"}</definedName>
    <definedName name="한국8" localSheetId="0" hidden="1">#REF!</definedName>
    <definedName name="한국8" hidden="1">#REF!</definedName>
    <definedName name="한국9" localSheetId="0" hidden="1">#REF!</definedName>
    <definedName name="한국9" hidden="1">#REF!</definedName>
    <definedName name="한글" localSheetId="0" hidden="1">{#N/A,#N/A,FALSE,"단축1";#N/A,#N/A,FALSE,"단축2";#N/A,#N/A,FALSE,"단축3";#N/A,#N/A,FALSE,"장축";#N/A,#N/A,FALSE,"4WD"}</definedName>
    <definedName name="한글" localSheetId="1" hidden="1">{#N/A,#N/A,FALSE,"단축1";#N/A,#N/A,FALSE,"단축2";#N/A,#N/A,FALSE,"단축3";#N/A,#N/A,FALSE,"장축";#N/A,#N/A,FALSE,"4WD"}</definedName>
    <definedName name="한글" hidden="1">{#N/A,#N/A,FALSE,"단축1";#N/A,#N/A,FALSE,"단축2";#N/A,#N/A,FALSE,"단축3";#N/A,#N/A,FALSE,"장축";#N/A,#N/A,FALSE,"4WD"}</definedName>
    <definedName name="한동" hidden="1">{#N/A,#N/A,FALSE,"단가표지"}</definedName>
    <definedName name="한라공조1" hidden="1">{#N/A,#N/A,FALSE,"단축1";#N/A,#N/A,FALSE,"단축2";#N/A,#N/A,FALSE,"단축3";#N/A,#N/A,FALSE,"장축";#N/A,#N/A,FALSE,"4WD"}</definedName>
    <definedName name="한림" hidden="1">{#N/A,#N/A,FALSE,"골재소요량";#N/A,#N/A,FALSE,"골재소요량"}</definedName>
    <definedName name="한림도" hidden="1">{#N/A,#N/A,FALSE,"골재소요량";#N/A,#N/A,FALSE,"골재소요량"}</definedName>
    <definedName name="한미" localSheetId="0" hidden="1">#REF!</definedName>
    <definedName name="한미" hidden="1">#REF!</definedName>
    <definedName name="한영사전" localSheetId="0" hidden="1">{#N/A,#N/A,TRUE,"Y생산";#N/A,#N/A,TRUE,"Y판매";#N/A,#N/A,TRUE,"Y총물량";#N/A,#N/A,TRUE,"Y능력";#N/A,#N/A,TRUE,"YKD"}</definedName>
    <definedName name="한영사전" localSheetId="1" hidden="1">{#N/A,#N/A,TRUE,"Y생산";#N/A,#N/A,TRUE,"Y판매";#N/A,#N/A,TRUE,"Y총물량";#N/A,#N/A,TRUE,"Y능력";#N/A,#N/A,TRUE,"YKD"}</definedName>
    <definedName name="한영사전" hidden="1">{#N/A,#N/A,TRUE,"Y생산";#N/A,#N/A,TRUE,"Y판매";#N/A,#N/A,TRUE,"Y총물량";#N/A,#N/A,TRUE,"Y능력";#N/A,#N/A,TRUE,"YKD"}</definedName>
    <definedName name="한원양행" localSheetId="0" hidden="1">{#N/A,#N/A,FALSE,"범우구미";#N/A,#N/A,FALSE,"세한케미칼";#N/A,#N/A,FALSE,"세명화학";#N/A,#N/A,FALSE,"신영케미칼";#N/A,#N/A,FALSE,"일석상사"}</definedName>
    <definedName name="한원양행" hidden="1">{#N/A,#N/A,FALSE,"범우구미";#N/A,#N/A,FALSE,"세한케미칼";#N/A,#N/A,FALSE,"세명화학";#N/A,#N/A,FALSE,"신영케미칼";#N/A,#N/A,FALSE,"일석상사"}</definedName>
    <definedName name="한총2" hidden="1">{#N/A,#N/A,FALSE,"을지 (4)";#N/A,#N/A,FALSE,"을지 (5)";#N/A,#N/A,FALSE,"을지 (6)"}</definedName>
    <definedName name="합계" localSheetId="0">[0]!BenotaPrn</definedName>
    <definedName name="합계">[0]!BenotaPrn</definedName>
    <definedName name="합의" localSheetId="0" hidden="1">#REF!</definedName>
    <definedName name="합의" localSheetId="1" hidden="1">#REF!</definedName>
    <definedName name="합의" hidden="1">#REF!</definedName>
    <definedName name="합잔">[193]data!$A$1:$G$215</definedName>
    <definedName name="항" localSheetId="0" hidden="1">{#N/A,#N/A,FALSE,"단축1";#N/A,#N/A,FALSE,"단축2";#N/A,#N/A,FALSE,"단축3";#N/A,#N/A,FALSE,"장축";#N/A,#N/A,FALSE,"4WD"}</definedName>
    <definedName name="항" localSheetId="1" hidden="1">{#N/A,#N/A,FALSE,"단축1";#N/A,#N/A,FALSE,"단축2";#N/A,#N/A,FALSE,"단축3";#N/A,#N/A,FALSE,"장축";#N/A,#N/A,FALSE,"4WD"}</definedName>
    <definedName name="항" hidden="1">{#N/A,#N/A,FALSE,"단축1";#N/A,#N/A,FALSE,"단축2";#N/A,#N/A,FALSE,"단축3";#N/A,#N/A,FALSE,"장축";#N/A,#N/A,FALSE,"4WD"}</definedName>
    <definedName name="항공수요" hidden="1">{#N/A,#N/A,FALSE,"손익표지";#N/A,#N/A,FALSE,"손익계산";#N/A,#N/A,FALSE,"일반관리비";#N/A,#N/A,FALSE,"영업외수익";#N/A,#N/A,FALSE,"영업외비용";#N/A,#N/A,FALSE,"매출액";#N/A,#N/A,FALSE,"요약손익";#N/A,#N/A,FALSE,"요약대차";#N/A,#N/A,FALSE,"매출채권현황";#N/A,#N/A,FALSE,"매출채권명세"}</definedName>
    <definedName name="해외" localSheetId="0">CAPEX!해외</definedName>
    <definedName name="해외">[0]!해외</definedName>
    <definedName name="해외영업" localSheetId="0">#REF!</definedName>
    <definedName name="해외영업">#REF!</definedName>
    <definedName name="해정" hidden="1">{#N/A,#N/A,FALSE,"단축1";#N/A,#N/A,FALSE,"단축2";#N/A,#N/A,FALSE,"단축3";#N/A,#N/A,FALSE,"장축";#N/A,#N/A,FALSE,"4WD"}</definedName>
    <definedName name="해한" hidden="1">{#N/A,#N/A,FALSE,"BS";#N/A,#N/A,FALSE,"PL";#N/A,#N/A,FALSE,"A";#N/A,#N/A,FALSE,"B";#N/A,#N/A,FALSE,"B1";#N/A,#N/A,FALSE,"C";#N/A,#N/A,FALSE,"C1";#N/A,#N/A,FALSE,"C2";#N/A,#N/A,FALSE,"D";#N/A,#N/A,FALSE,"E";#N/A,#N/A,FALSE,"F";#N/A,#N/A,FALSE,"AA";#N/A,#N/A,FALSE,"BB";#N/A,#N/A,FALSE,"CC";#N/A,#N/A,FALSE,"DD";#N/A,#N/A,FALSE,"EE";#N/A,#N/A,FALSE,"FF";#N/A,#N/A,FALSE,"PL10";#N/A,#N/A,FALSE,"PL20";#N/A,#N/A,FALSE,"PL30"}</definedName>
    <definedName name="행복" localSheetId="0" hidden="1">{#N/A,#N/A,FALSE,"단축1";#N/A,#N/A,FALSE,"단축2";#N/A,#N/A,FALSE,"단축3";#N/A,#N/A,FALSE,"장축";#N/A,#N/A,FALSE,"4WD"}</definedName>
    <definedName name="행복" localSheetId="1" hidden="1">{#N/A,#N/A,FALSE,"단축1";#N/A,#N/A,FALSE,"단축2";#N/A,#N/A,FALSE,"단축3";#N/A,#N/A,FALSE,"장축";#N/A,#N/A,FALSE,"4WD"}</definedName>
    <definedName name="행복" hidden="1">{#N/A,#N/A,FALSE,"단축1";#N/A,#N/A,FALSE,"단축2";#N/A,#N/A,FALSE,"단축3";#N/A,#N/A,FALSE,"장축";#N/A,#N/A,FALSE,"4WD"}</definedName>
    <definedName name="행정" hidden="1">{"'표지'!$B$5"}</definedName>
    <definedName name="햐" hidden="1">{#N/A,#N/A,FALSE,"1.CRITERIA";#N/A,#N/A,FALSE,"2.IS";#N/A,#N/A,FALSE,"3.BS";#N/A,#N/A,FALSE,"4.PER PL";#N/A,#N/A,FALSE,"5.INVESTMENT";#N/A,#N/A,FALSE,"6.공문";#N/A,#N/A,FALSE,"7.netinvest"}</definedName>
    <definedName name="향ㅎ2"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향후계획1" localSheetId="0" hidden="1">{#N/A,#N/A,FALSE,"단축1";#N/A,#N/A,FALSE,"단축2";#N/A,#N/A,FALSE,"단축3";#N/A,#N/A,FALSE,"장축";#N/A,#N/A,FALSE,"4WD"}</definedName>
    <definedName name="향후계획1" localSheetId="1" hidden="1">{#N/A,#N/A,FALSE,"단축1";#N/A,#N/A,FALSE,"단축2";#N/A,#N/A,FALSE,"단축3";#N/A,#N/A,FALSE,"장축";#N/A,#N/A,FALSE,"4WD"}</definedName>
    <definedName name="향후계획1" hidden="1">{#N/A,#N/A,FALSE,"단축1";#N/A,#N/A,FALSE,"단축2";#N/A,#N/A,FALSE,"단축3";#N/A,#N/A,FALSE,"장축";#N/A,#N/A,FALSE,"4WD"}</definedName>
    <definedName name="허" hidden="1">{#N/A,#N/A,TRUE,"생산";#N/A,#N/A,TRUE,"표지"}</definedName>
    <definedName name="허_1" hidden="1">{#N/A,#N/A,TRUE,"생산";#N/A,#N/A,TRUE,"표지"}</definedName>
    <definedName name="허_2" hidden="1">{#N/A,#N/A,TRUE,"생산";#N/A,#N/A,TRUE,"표지"}</definedName>
    <definedName name="허_3" hidden="1">{#N/A,#N/A,TRUE,"생산";#N/A,#N/A,TRUE,"표지"}</definedName>
    <definedName name="허대리" hidden="1">{#N/A,#N/A,TRUE,"일정"}</definedName>
    <definedName name="허정훤" hidden="1">{#N/A,#N/A,TRUE,"Y생산";#N/A,#N/A,TRUE,"Y판매";#N/A,#N/A,TRUE,"Y총물량";#N/A,#N/A,TRUE,"Y능력";#N/A,#N/A,TRUE,"YKD"}</definedName>
    <definedName name="허허" localSheetId="0" hidden="1">{#N/A,#N/A,FALSE,"단축1";#N/A,#N/A,FALSE,"단축2";#N/A,#N/A,FALSE,"단축3";#N/A,#N/A,FALSE,"장축";#N/A,#N/A,FALSE,"4WD"}</definedName>
    <definedName name="허허" localSheetId="1" hidden="1">{#N/A,#N/A,FALSE,"단축1";#N/A,#N/A,FALSE,"단축2";#N/A,#N/A,FALSE,"단축3";#N/A,#N/A,FALSE,"장축";#N/A,#N/A,FALSE,"4WD"}</definedName>
    <definedName name="허허" hidden="1">{#N/A,#N/A,FALSE,"단축1";#N/A,#N/A,FALSE,"단축2";#N/A,#N/A,FALSE,"단축3";#N/A,#N/A,FALSE,"장축";#N/A,#N/A,FALSE,"4WD"}</definedName>
    <definedName name="허ㅓ" localSheetId="0" hidden="1">{#N/A,#N/A,FALSE,"단축1";#N/A,#N/A,FALSE,"단축2";#N/A,#N/A,FALSE,"단축3";#N/A,#N/A,FALSE,"장축";#N/A,#N/A,FALSE,"4WD"}</definedName>
    <definedName name="허ㅓ" localSheetId="1" hidden="1">{#N/A,#N/A,FALSE,"단축1";#N/A,#N/A,FALSE,"단축2";#N/A,#N/A,FALSE,"단축3";#N/A,#N/A,FALSE,"장축";#N/A,#N/A,FALSE,"4WD"}</definedName>
    <definedName name="허ㅓ" hidden="1">{#N/A,#N/A,FALSE,"단축1";#N/A,#N/A,FALSE,"단축2";#N/A,#N/A,FALSE,"단축3";#N/A,#N/A,FALSE,"장축";#N/A,#N/A,FALSE,"4WD"}</definedName>
    <definedName name="허ㅗㅓ"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헣ㅎ" hidden="1">#REF!</definedName>
    <definedName name="헣헣헣" hidden="1">#REF!</definedName>
    <definedName name="혀" hidden="1">{#N/A,#N/A,FALSE,"1.CRITERIA";#N/A,#N/A,FALSE,"2.IS";#N/A,#N/A,FALSE,"3.BS";#N/A,#N/A,FALSE,"4.PER PL";#N/A,#N/A,FALSE,"5.INVESTMENT";#N/A,#N/A,FALSE,"6.공문";#N/A,#N/A,FALSE,"7.netinvest"}</definedName>
    <definedName name="현" localSheetId="0" hidden="1">{#N/A,#N/A,FALSE,"단축1";#N/A,#N/A,FALSE,"단축2";#N/A,#N/A,FALSE,"단축3";#N/A,#N/A,FALSE,"장축";#N/A,#N/A,FALSE,"4WD"}</definedName>
    <definedName name="현" localSheetId="1" hidden="1">{#N/A,#N/A,FALSE,"단축1";#N/A,#N/A,FALSE,"단축2";#N/A,#N/A,FALSE,"단축3";#N/A,#N/A,FALSE,"장축";#N/A,#N/A,FALSE,"4WD"}</definedName>
    <definedName name="현" hidden="1">{#N/A,#N/A,FALSE,"단축1";#N/A,#N/A,FALSE,"단축2";#N/A,#N/A,FALSE,"단축3";#N/A,#N/A,FALSE,"장축";#N/A,#N/A,FALSE,"4WD"}</definedName>
    <definedName name="현금"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현금"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현금_1" hidden="1">{#N/A,#N/A,TRUE,"Summary";#N/A,#N/A,TRUE,"IS";#N/A,#N/A,TRUE,"Adj";#N/A,#N/A,TRUE,"BS";#N/A,#N/A,TRUE,"CF";#N/A,#N/A,TRUE,"Debt";#N/A,#N/A,TRUE,"IRR"}</definedName>
    <definedName name="현금_2" hidden="1">{#N/A,#N/A,TRUE,"Summary";#N/A,#N/A,TRUE,"IS";#N/A,#N/A,TRUE,"Adj";#N/A,#N/A,TRUE,"BS";#N/A,#N/A,TRUE,"CF";#N/A,#N/A,TRUE,"Debt";#N/A,#N/A,TRUE,"IRR"}</definedName>
    <definedName name="현금_3" hidden="1">{#N/A,#N/A,TRUE,"Summary";#N/A,#N/A,TRUE,"IS";#N/A,#N/A,TRUE,"Adj";#N/A,#N/A,TRUE,"BS";#N/A,#N/A,TRUE,"CF";#N/A,#N/A,TRUE,"Debt";#N/A,#N/A,TRUE,"IRR"}</definedName>
    <definedName name="현금_4" hidden="1">{#N/A,#N/A,TRUE,"Summary";#N/A,#N/A,TRUE,"IS";#N/A,#N/A,TRUE,"Adj";#N/A,#N/A,TRUE,"BS";#N/A,#N/A,TRUE,"CF";#N/A,#N/A,TRUE,"Debt";#N/A,#N/A,TRUE,"IRR"}</definedName>
    <definedName name="현금23" hidden="1">{#N/A,#N/A,FALSE,"BS";#N/A,#N/A,FALSE,"PL";#N/A,#N/A,FALSE,"처분";#N/A,#N/A,FALSE,"현금";#N/A,#N/A,FALSE,"매출";#N/A,#N/A,FALSE,"원가";#N/A,#N/A,FALSE,"경영"}</definedName>
    <definedName name="현금거래_5300" localSheetId="0">#REF!</definedName>
    <definedName name="현금거래_5300">#REF!</definedName>
    <definedName name="현금검증조서" hidden="1">{#N/A,#N/A,FALSE,"BS";#N/A,#N/A,FALSE,"PL";#N/A,#N/A,FALSE,"처분";#N/A,#N/A,FALSE,"현금";#N/A,#N/A,FALSE,"매출";#N/A,#N/A,FALSE,"원가";#N/A,#N/A,FALSE,"경영"}</definedName>
    <definedName name="현금등가물" localSheetId="0" hidden="1">{#N/A,#N/A,FALSE,"Aging Summary";#N/A,#N/A,FALSE,"Ratio Analysis";#N/A,#N/A,FALSE,"Test 120 Day Accts";#N/A,#N/A,FALSE,"Tickmarks"}</definedName>
    <definedName name="현금등가물" localSheetId="1" hidden="1">{#N/A,#N/A,FALSE,"Aging Summary";#N/A,#N/A,FALSE,"Ratio Analysis";#N/A,#N/A,FALSE,"Test 120 Day Accts";#N/A,#N/A,FALSE,"Tickmarks"}</definedName>
    <definedName name="현금등가물" hidden="1">{#N/A,#N/A,FALSE,"Aging Summary";#N/A,#N/A,FALSE,"Ratio Analysis";#N/A,#N/A,FALSE,"Test 120 Day Accts";#N/A,#N/A,FALSE,"Tickmarks"}</definedName>
    <definedName name="현금출납장">#REF!</definedName>
    <definedName name="현금흐름" localSheetId="0" hidden="1">{#N/A,#N/A,FALSE,"Aging Summary";#N/A,#N/A,FALSE,"Ratio Analysis";#N/A,#N/A,FALSE,"Test 120 Day Accts";#N/A,#N/A,FALSE,"Tickmarks"}</definedName>
    <definedName name="현금흐름" localSheetId="1" hidden="1">{#N/A,#N/A,FALSE,"Aging Summary";#N/A,#N/A,FALSE,"Ratio Analysis";#N/A,#N/A,FALSE,"Test 120 Day Accts";#N/A,#N/A,FALSE,"Tickmarks"}</definedName>
    <definedName name="현금흐름" hidden="1">{#N/A,#N/A,FALSE,"Aging Summary";#N/A,#N/A,FALSE,"Ratio Analysis";#N/A,#N/A,FALSE,"Test 120 Day Accts";#N/A,#N/A,FALSE,"Tickmarks"}</definedName>
    <definedName name="현금흐름_1" hidden="1">{#N/A,#N/A,TRUE,"Summary";#N/A,#N/A,TRUE,"IS";#N/A,#N/A,TRUE,"Adj";#N/A,#N/A,TRUE,"BS";#N/A,#N/A,TRUE,"CF";#N/A,#N/A,TRUE,"Debt";#N/A,#N/A,TRUE,"IRR"}</definedName>
    <definedName name="현금흐름_2" hidden="1">{#N/A,#N/A,TRUE,"Summary";#N/A,#N/A,TRUE,"IS";#N/A,#N/A,TRUE,"Adj";#N/A,#N/A,TRUE,"BS";#N/A,#N/A,TRUE,"CF";#N/A,#N/A,TRUE,"Debt";#N/A,#N/A,TRUE,"IRR"}</definedName>
    <definedName name="현금흐름_3" hidden="1">{#N/A,#N/A,TRUE,"Summary";#N/A,#N/A,TRUE,"IS";#N/A,#N/A,TRUE,"Adj";#N/A,#N/A,TRUE,"BS";#N/A,#N/A,TRUE,"CF";#N/A,#N/A,TRUE,"Debt";#N/A,#N/A,TRUE,"IRR"}</definedName>
    <definedName name="현금흐름1" hidden="1">[194]수정시산표!#REF!</definedName>
    <definedName name="현금흐름3개월" hidden="1">{#N/A,#N/A,FALSE,"UNIT";#N/A,#N/A,FALSE,"UNIT";#N/A,#N/A,FALSE,"계정"}</definedName>
    <definedName name="현금흐름3개월_1" hidden="1">{#N/A,#N/A,FALSE,"UNIT";#N/A,#N/A,FALSE,"UNIT";#N/A,#N/A,FALSE,"계정"}</definedName>
    <definedName name="현금흐름3개월_2" hidden="1">{#N/A,#N/A,FALSE,"UNIT";#N/A,#N/A,FALSE,"UNIT";#N/A,#N/A,FALSE,"계정"}</definedName>
    <definedName name="현금흐름3개월_3" hidden="1">{#N/A,#N/A,FALSE,"UNIT";#N/A,#N/A,FALSE,"UNIT";#N/A,#N/A,FALSE,"계정"}</definedName>
    <definedName name="현금흐름정산표" hidden="1">{#N/A,#N/A,FALSE,"지침";#N/A,#N/A,FALSE,"환경분석";#N/A,#N/A,FALSE,"Sheet16"}</definedName>
    <definedName name="현금흐름정산표_1" hidden="1">{#N/A,#N/A,FALSE,"지침";#N/A,#N/A,FALSE,"환경분석";#N/A,#N/A,FALSE,"Sheet16"}</definedName>
    <definedName name="현금흐름정산표_2" hidden="1">{#N/A,#N/A,FALSE,"지침";#N/A,#N/A,FALSE,"환경분석";#N/A,#N/A,FALSE,"Sheet16"}</definedName>
    <definedName name="현금흐름정산표_3" hidden="1">{#N/A,#N/A,FALSE,"지침";#N/A,#N/A,FALSE,"환경분석";#N/A,#N/A,FALSE,"Sheet16"}</definedName>
    <definedName name="현금흐름표" localSheetId="0" hidden="1">{#N/A,#N/A,FALSE,"지침";#N/A,#N/A,FALSE,"환경분석";#N/A,#N/A,FALSE,"Sheet16"}</definedName>
    <definedName name="현금흐름표">[0]!BenotaPrn</definedName>
    <definedName name="현금흐름표_1" hidden="1">{#N/A,#N/A,FALSE,"지침";#N/A,#N/A,FALSE,"환경분석";#N/A,#N/A,FALSE,"Sheet16"}</definedName>
    <definedName name="현금흐름표_2" hidden="1">{#N/A,#N/A,FALSE,"지침";#N/A,#N/A,FALSE,"환경분석";#N/A,#N/A,FALSE,"Sheet16"}</definedName>
    <definedName name="현금흐름표_3" hidden="1">{#N/A,#N/A,FALSE,"지침";#N/A,#N/A,FALSE,"환경분석";#N/A,#N/A,FALSE,"Sheet16"}</definedName>
    <definedName name="현금흐름표1" localSheetId="0">[0]!BenotaPrn</definedName>
    <definedName name="현금흐름표1">[0]!BenotaPrn</definedName>
    <definedName name="현금흐름표2" hidden="1">{#N/A,#N/A,FALSE,"매출이익"}</definedName>
    <definedName name="현금흐름표2_1" hidden="1">{#N/A,#N/A,FALSE,"매출이익"}</definedName>
    <definedName name="현금흐름표2_2" hidden="1">{#N/A,#N/A,FALSE,"매출이익"}</definedName>
    <definedName name="현금흐름표2_3" hidden="1">{#N/A,#N/A,FALSE,"매출이익"}</definedName>
    <definedName name="현기" localSheetId="0" hidden="1">{#N/A,#N/A,FALSE,"단축1";#N/A,#N/A,FALSE,"단축2";#N/A,#N/A,FALSE,"단축3";#N/A,#N/A,FALSE,"장축";#N/A,#N/A,FALSE,"4WD"}</definedName>
    <definedName name="현기" localSheetId="1" hidden="1">{#N/A,#N/A,FALSE,"단축1";#N/A,#N/A,FALSE,"단축2";#N/A,#N/A,FALSE,"단축3";#N/A,#N/A,FALSE,"장축";#N/A,#N/A,FALSE,"4WD"}</definedName>
    <definedName name="현기" hidden="1">{#N/A,#N/A,FALSE,"단축1";#N/A,#N/A,FALSE,"단축2";#N/A,#N/A,FALSE,"단축3";#N/A,#N/A,FALSE,"장축";#N/A,#N/A,FALSE,"4WD"}</definedName>
    <definedName name="현대" localSheetId="0" hidden="1">{#N/A,#N/A,FALSE,"정공"}</definedName>
    <definedName name="현대" localSheetId="1" hidden="1">{#N/A,#N/A,FALSE,"정공"}</definedName>
    <definedName name="현대" hidden="1">{#N/A,#N/A,FALSE,"정공"}</definedName>
    <definedName name="현대내자터미널">#REF!</definedName>
    <definedName name="現代綜合商事經由分">#REF!</definedName>
    <definedName name="현안">#REF!</definedName>
    <definedName name="현작성조서" localSheetId="0" hidden="1">{#N/A,#N/A,FALSE,"BS";#N/A,#N/A,FALSE,"PL";#N/A,#N/A,FALSE,"처분";#N/A,#N/A,FALSE,"현금";#N/A,#N/A,FALSE,"매출";#N/A,#N/A,FALSE,"원가";#N/A,#N/A,FALSE,"경영"}</definedName>
    <definedName name="현작성조서" hidden="1">{#N/A,#N/A,FALSE,"BS";#N/A,#N/A,FALSE,"PL";#N/A,#N/A,FALSE,"처분";#N/A,#N/A,FALSE,"현금";#N/A,#N/A,FALSE,"매출";#N/A,#N/A,FALSE,"원가";#N/A,#N/A,FALSE,"경영"}</definedName>
    <definedName name="현장관리">#REF!</definedName>
    <definedName name="현장조직1" localSheetId="0" hidden="1">{"'장비'!$A$3:$M$12"}</definedName>
    <definedName name="현장조직1" hidden="1">{"'장비'!$A$3:$M$12"}</definedName>
    <definedName name="현지">#REF!</definedName>
    <definedName name="현지양산" localSheetId="0" hidden="1">{#N/A,#N/A,FALSE,"단축1";#N/A,#N/A,FALSE,"단축2";#N/A,#N/A,FALSE,"단축3";#N/A,#N/A,FALSE,"장축";#N/A,#N/A,FALSE,"4WD"}</definedName>
    <definedName name="현지양산" localSheetId="1" hidden="1">{#N/A,#N/A,FALSE,"단축1";#N/A,#N/A,FALSE,"단축2";#N/A,#N/A,FALSE,"단축3";#N/A,#N/A,FALSE,"장축";#N/A,#N/A,FALSE,"4WD"}</definedName>
    <definedName name="현지양산" hidden="1">{#N/A,#N/A,FALSE,"단축1";#N/A,#N/A,FALSE,"단축2";#N/A,#N/A,FALSE,"단축3";#N/A,#N/A,FALSE,"장축";#N/A,#N/A,FALSE,"4WD"}</definedName>
    <definedName name="현채" localSheetId="0" hidden="1">{#N/A,#N/A,FALSE,"지침";#N/A,#N/A,FALSE,"환경분석";#N/A,#N/A,FALSE,"Sheet16"}</definedName>
    <definedName name="현채" hidden="1">{#N/A,#N/A,FALSE,"지침";#N/A,#N/A,FALSE,"환경분석";#N/A,#N/A,FALSE,"Sheet16"}</definedName>
    <definedName name="현천기자재비">#REF!</definedName>
    <definedName name="현황표2" localSheetId="0" hidden="1">{#N/A,#N/A,FALSE,"단축1";#N/A,#N/A,FALSE,"단축2";#N/A,#N/A,FALSE,"단축3";#N/A,#N/A,FALSE,"장축";#N/A,#N/A,FALSE,"4WD"}</definedName>
    <definedName name="현황표2" localSheetId="1" hidden="1">{#N/A,#N/A,FALSE,"단축1";#N/A,#N/A,FALSE,"단축2";#N/A,#N/A,FALSE,"단축3";#N/A,#N/A,FALSE,"장축";#N/A,#N/A,FALSE,"4WD"}</definedName>
    <definedName name="현황표2" hidden="1">{#N/A,#N/A,FALSE,"단축1";#N/A,#N/A,FALSE,"단축2";#N/A,#N/A,FALSE,"단축3";#N/A,#N/A,FALSE,"장축";#N/A,#N/A,FALSE,"4WD"}</definedName>
    <definedName name="协力" localSheetId="0" hidden="1">{#N/A,#N/A,FALSE,"단축1";#N/A,#N/A,FALSE,"단축2";#N/A,#N/A,FALSE,"단축3";#N/A,#N/A,FALSE,"장축";#N/A,#N/A,FALSE,"4WD"}</definedName>
    <definedName name="协力" localSheetId="1" hidden="1">{#N/A,#N/A,FALSE,"단축1";#N/A,#N/A,FALSE,"단축2";#N/A,#N/A,FALSE,"단축3";#N/A,#N/A,FALSE,"장축";#N/A,#N/A,FALSE,"4WD"}</definedName>
    <definedName name="协力" hidden="1">{#N/A,#N/A,FALSE,"단축1";#N/A,#N/A,FALSE,"단축2";#N/A,#N/A,FALSE,"단축3";#N/A,#N/A,FALSE,"장축";#N/A,#N/A,FALSE,"4WD"}</definedName>
    <definedName name="협의" localSheetId="0" hidden="1">{#N/A,#N/A,FALSE,"단축1";#N/A,#N/A,FALSE,"단축2";#N/A,#N/A,FALSE,"단축3";#N/A,#N/A,FALSE,"장축";#N/A,#N/A,FALSE,"4WD"}</definedName>
    <definedName name="협의" localSheetId="1" hidden="1">{#N/A,#N/A,FALSE,"단축1";#N/A,#N/A,FALSE,"단축2";#N/A,#N/A,FALSE,"단축3";#N/A,#N/A,FALSE,"장축";#N/A,#N/A,FALSE,"4WD"}</definedName>
    <definedName name="협의" hidden="1">{#N/A,#N/A,FALSE,"단축1";#N/A,#N/A,FALSE,"단축2";#N/A,#N/A,FALSE,"단축3";#N/A,#N/A,FALSE,"장축";#N/A,#N/A,FALSE,"4WD"}</definedName>
    <definedName name="형지양산" localSheetId="0" hidden="1">{#N/A,#N/A,FALSE,"단축1";#N/A,#N/A,FALSE,"단축2";#N/A,#N/A,FALSE,"단축3";#N/A,#N/A,FALSE,"장축";#N/A,#N/A,FALSE,"4WD"}</definedName>
    <definedName name="형지양산" localSheetId="1" hidden="1">{#N/A,#N/A,FALSE,"단축1";#N/A,#N/A,FALSE,"단축2";#N/A,#N/A,FALSE,"단축3";#N/A,#N/A,FALSE,"장축";#N/A,#N/A,FALSE,"4WD"}</definedName>
    <definedName name="형지양산" hidden="1">{#N/A,#N/A,FALSE,"단축1";#N/A,#N/A,FALSE,"단축2";#N/A,#N/A,FALSE,"단축3";#N/A,#N/A,FALSE,"장축";#N/A,#N/A,FALSE,"4WD"}</definedName>
    <definedName name="혜민" localSheetId="0" hidden="1">{#N/A,#N/A,FALSE,"지침";#N/A,#N/A,FALSE,"환경분석";#N/A,#N/A,FALSE,"Sheet16"}</definedName>
    <definedName name="혜민" hidden="1">{#N/A,#N/A,FALSE,"지침";#N/A,#N/A,FALSE,"환경분석";#N/A,#N/A,FALSE,"Sheet16"}</definedName>
    <definedName name="혜수"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혜수"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혜수"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호" localSheetId="0" hidden="1">{#N/A,#N/A,TRUE,"Y생산";#N/A,#N/A,TRUE,"Y판매";#N/A,#N/A,TRUE,"Y총물량";#N/A,#N/A,TRUE,"Y능력";#N/A,#N/A,TRUE,"YKD"}</definedName>
    <definedName name="호" localSheetId="1" hidden="1">{#N/A,#N/A,TRUE,"Y생산";#N/A,#N/A,TRUE,"Y판매";#N/A,#N/A,TRUE,"Y총물량";#N/A,#N/A,TRUE,"Y능력";#N/A,#N/A,TRUE,"YKD"}</definedName>
    <definedName name="호" hidden="1">{#N/A,#N/A,TRUE,"Y생산";#N/A,#N/A,TRUE,"Y판매";#N/A,#N/A,TRUE,"Y총물량";#N/A,#N/A,TRUE,"Y능력";#N/A,#N/A,TRUE,"YKD"}</definedName>
    <definedName name="호_1" hidden="1">{#N/A,#N/A,FALSE,"UNIT";#N/A,#N/A,FALSE,"UNIT";#N/A,#N/A,FALSE,"계정"}</definedName>
    <definedName name="호_2" hidden="1">{#N/A,#N/A,FALSE,"UNIT";#N/A,#N/A,FALSE,"UNIT";#N/A,#N/A,FALSE,"계정"}</definedName>
    <definedName name="호_3" hidden="1">{#N/A,#N/A,FALSE,"UNIT";#N/A,#N/A,FALSE,"UNIT";#N/A,#N/A,FALSE,"계정"}</definedName>
    <definedName name="호기별압출" localSheetId="0"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호기별압출" hidden="1">{#N/A,#N/A,FALSE,"목차";#N/A,#N/A,FALSE,"요약손익";#N/A,#N/A,FALSE,"월별손익";#N/A,#N/A,FALSE,"요약대차";#N/A,#N/A,FALSE,"대차대조표";#N/A,#N/A,FALSE,"요약CASH";#N/A,#N/A,FALSE,"자금운용표";#N/A,#N/A,FALSE,"판매요약";#N/A,#N/A,FALSE,"탐별 매출";#N/A,#N/A,FALSE,"생산요약";#N/A,#N/A,FALSE,"생산량 (2)";#N/A,#N/A,FALSE,"인원운용";#N/A,#N/A,FALSE,"전사집계";#N/A,#N/A,FALSE,"전사월별";#N/A,#N/A,FALSE,"차입금";#N/A,#N/A,FALSE,"자본지출"}</definedName>
    <definedName name="호녀" hidden="1">{#N/A,#N/A,FALSE,"단축1";#N/A,#N/A,FALSE,"단축2";#N/A,#N/A,FALSE,"단축3";#N/A,#N/A,FALSE,"장축";#N/A,#N/A,FALSE,"4WD"}</definedName>
    <definedName name="호별가격" localSheetId="0">#REF!</definedName>
    <definedName name="호별가격">#REF!</definedName>
    <definedName name="호별시가안분" localSheetId="0">#REF!</definedName>
    <definedName name="호별시가안분">#REF!</definedName>
    <definedName name="호하ㅣHJHH" localSheetId="0" hidden="1">{#N/A,#N/A,TRUE,"Y생산";#N/A,#N/A,TRUE,"Y판매";#N/A,#N/A,TRUE,"Y총물량";#N/A,#N/A,TRUE,"Y능력";#N/A,#N/A,TRUE,"YKD"}</definedName>
    <definedName name="호하ㅣHJHH" localSheetId="1" hidden="1">{#N/A,#N/A,TRUE,"Y생산";#N/A,#N/A,TRUE,"Y판매";#N/A,#N/A,TRUE,"Y총물량";#N/A,#N/A,TRUE,"Y능력";#N/A,#N/A,TRUE,"YKD"}</definedName>
    <definedName name="호하ㅣHJHH" hidden="1">{#N/A,#N/A,TRUE,"Y생산";#N/A,#N/A,TRUE,"Y판매";#N/A,#N/A,TRUE,"Y총물량";#N/A,#N/A,TRUE,"Y능력";#N/A,#N/A,TRUE,"YKD"}</definedName>
    <definedName name="호호" localSheetId="0">[195]TS!#REF!,[195]TS!#REF!,[195]TS!#REF!,[195]TS!#REF!,[195]TS!#REF!,[195]TS!#REF!,[195]TS!#REF!,[195]TS!#REF!,[195]TS!#REF!,[195]TS!#REF!,[195]TS!#REF!,[195]TS!#REF!,[195]TS!#REF!,[195]TS!#REF!,[195]TS!#REF!,[195]TS!#REF!,[195]TS!#REF!,[195]TS!#REF!,[195]TS!#REF!,[195]TS!#REF!</definedName>
    <definedName name="호호">[195]TS!#REF!,[195]TS!#REF!,[195]TS!#REF!,[195]TS!#REF!,[195]TS!#REF!,[195]TS!#REF!,[195]TS!#REF!,[195]TS!#REF!,[195]TS!#REF!,[195]TS!#REF!,[195]TS!#REF!,[195]TS!#REF!,[195]TS!#REF!,[195]TS!#REF!,[195]TS!#REF!,[195]TS!#REF!,[195]TS!#REF!,[195]TS!#REF!,[195]TS!#REF!,[195]TS!#REF!</definedName>
    <definedName name="호호호호" hidden="1">#REF!</definedName>
    <definedName name="호ㅓㅎ" hidden="1">{#N/A,#N/A,FALSE,"손익표지";#N/A,#N/A,FALSE,"손익계산";#N/A,#N/A,FALSE,"일반관리비";#N/A,#N/A,FALSE,"영업외수익";#N/A,#N/A,FALSE,"영업외비용";#N/A,#N/A,FALSE,"매출액";#N/A,#N/A,FALSE,"요약손익";#N/A,#N/A,FALSE,"요약대차";#N/A,#N/A,FALSE,"매출채권현황";#N/A,#N/A,FALSE,"매출채권명세"}</definedName>
    <definedName name="호ㅓ호" hidden="1">[5]양식3!#REF!</definedName>
    <definedName name="호ㅓ호ㅓ" hidden="1">{#N/A,#N/A,FALSE,"손익표지";#N/A,#N/A,FALSE,"손익계산";#N/A,#N/A,FALSE,"일반관리비";#N/A,#N/A,FALSE,"영업외수익";#N/A,#N/A,FALSE,"영업외비용";#N/A,#N/A,FALSE,"매출액";#N/A,#N/A,FALSE,"요약손익";#N/A,#N/A,FALSE,"요약대차";#N/A,#N/A,FALSE,"매출채권현황";#N/A,#N/A,FALSE,"매출채권명세"}</definedName>
    <definedName name="호ㅓㅏ" localSheetId="0" hidden="1">{#N/A,#N/A,FALSE,"96 3월물량표";#N/A,#N/A,FALSE,"96 4월물량표";#N/A,#N/A,FALSE,"96 5월물량표"}</definedName>
    <definedName name="호ㅓㅏ" localSheetId="1" hidden="1">{#N/A,#N/A,FALSE,"96 3월물량표";#N/A,#N/A,FALSE,"96 4월물량표";#N/A,#N/A,FALSE,"96 5월물량표"}</definedName>
    <definedName name="호ㅓㅏ" hidden="1">{#N/A,#N/A,FALSE,"96 3월물량표";#N/A,#N/A,FALSE,"96 4월물량표";#N/A,#N/A,FALSE,"96 5월물량표"}</definedName>
    <definedName name="호ㅓㅏ호" hidden="1">{#N/A,#N/A,FALSE,"손익표지";#N/A,#N/A,FALSE,"손익계산";#N/A,#N/A,FALSE,"일반관리비";#N/A,#N/A,FALSE,"영업외수익";#N/A,#N/A,FALSE,"영업외비용";#N/A,#N/A,FALSE,"매출액";#N/A,#N/A,FALSE,"요약손익";#N/A,#N/A,FALSE,"요약대차";#N/A,#N/A,FALSE,"매출채권현황";#N/A,#N/A,FALSE,"매출채권명세"}</definedName>
    <definedName name="호ㅓㅓㅗㅓ" hidden="1">{#N/A,#N/A,FALSE,"삼진정공";#N/A,#N/A,FALSE,"영신금속";#N/A,#N/A,FALSE,"태양금속";#N/A,#N/A,FALSE,"진합정공";#N/A,#N/A,FALSE,"코리아";#N/A,#N/A,FALSE,"풍강금속";#N/A,#N/A,FALSE,"선일기계"}</definedName>
    <definedName name="호ㅓㅗ" localSheetId="0" hidden="1">{#N/A,#N/A,FALSE,"단축1";#N/A,#N/A,FALSE,"단축2";#N/A,#N/A,FALSE,"단축3";#N/A,#N/A,FALSE,"장축";#N/A,#N/A,FALSE,"4WD"}</definedName>
    <definedName name="호ㅓㅗ" localSheetId="1" hidden="1">{#N/A,#N/A,FALSE,"단축1";#N/A,#N/A,FALSE,"단축2";#N/A,#N/A,FALSE,"단축3";#N/A,#N/A,FALSE,"장축";#N/A,#N/A,FALSE,"4WD"}</definedName>
    <definedName name="호ㅓㅗ" hidden="1">{#N/A,#N/A,FALSE,"단축1";#N/A,#N/A,FALSE,"단축2";#N/A,#N/A,FALSE,"단축3";#N/A,#N/A,FALSE,"장축";#N/A,#N/A,FALSE,"4WD"}</definedName>
    <definedName name="호ㅓㅗ허ㅗ허" hidden="1">{"'Sheet1'!$A$1:$H$36"}</definedName>
    <definedName name="호ㅓㅜㅎ" hidden="1">{#N/A,#N/A,FALSE,"손익표지";#N/A,#N/A,FALSE,"손익계산";#N/A,#N/A,FALSE,"일반관리비";#N/A,#N/A,FALSE,"영업외수익";#N/A,#N/A,FALSE,"영업외비용";#N/A,#N/A,FALSE,"매출액";#N/A,#N/A,FALSE,"요약손익";#N/A,#N/A,FALSE,"요약대차";#N/A,#N/A,FALSE,"매출채권현황";#N/A,#N/A,FALSE,"매출채권명세"}</definedName>
    <definedName name="호ㅓㅣ" hidden="1">{#N/A,#N/A,FALSE,"현장 NCR 분석";#N/A,#N/A,FALSE,"현장품질감사";#N/A,#N/A,FALSE,"현장품질감사"}</definedName>
    <definedName name="혼아혼ㅇ러ㅣㄴ어ㅏㅣㅇ" localSheetId="0" hidden="1">{#N/A,#N/A,TRUE,"Y생산";#N/A,#N/A,TRUE,"Y판매";#N/A,#N/A,TRUE,"Y총물량";#N/A,#N/A,TRUE,"Y능력";#N/A,#N/A,TRUE,"YKD"}</definedName>
    <definedName name="혼아혼ㅇ러ㅣㄴ어ㅏㅣㅇ" localSheetId="1" hidden="1">{#N/A,#N/A,TRUE,"Y생산";#N/A,#N/A,TRUE,"Y판매";#N/A,#N/A,TRUE,"Y총물량";#N/A,#N/A,TRUE,"Y능력";#N/A,#N/A,TRUE,"YKD"}</definedName>
    <definedName name="혼아혼ㅇ러ㅣㄴ어ㅏㅣㅇ" hidden="1">{#N/A,#N/A,TRUE,"Y생산";#N/A,#N/A,TRUE,"Y판매";#N/A,#N/A,TRUE,"Y총물량";#N/A,#N/A,TRUE,"Y능력";#N/A,#N/A,TRUE,"YKD"}</definedName>
    <definedName name="홀" localSheetId="0"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홀" localSheetId="1"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홀" hidden="1">{TRUE,TRUE,-0.8,-17,963.6,637.8,FALSE,TRUE,TRUE,TRUE,0,1,#N/A,1,#N/A,18.0487804878049,42.7727272727273,1,FALSE,FALSE,3,TRUE,1,FALSE,100,"Swvu.Komplett.","ACwvu.Komplett.",#N/A,FALSE,FALSE,0.78740157480315,0.393700787401575,0.984251968503937,0.984251968503937,1,"","&amp;RH.Lehmhaus
VV54TQ
&amp;D",TRUE,TRUE,FALSE,FALSE,1,#N/A,1,1,"=R1C1:R67C11",FALSE,#N/A,#N/A,FALSE,FALSE,FALSE,9,300,300,FALSE,FALSE,TRUE,TRUE,TRUE}</definedName>
    <definedName name="홍" localSheetId="0" hidden="1">{#N/A,#N/A,FALSE,"96 3월물량표";#N/A,#N/A,FALSE,"96 4월물량표";#N/A,#N/A,FALSE,"96 5월물량표"}</definedName>
    <definedName name="홍" localSheetId="1" hidden="1">{#N/A,#N/A,FALSE,"96 3월물량표";#N/A,#N/A,FALSE,"96 4월물량표";#N/A,#N/A,FALSE,"96 5월물량표"}</definedName>
    <definedName name="홍" hidden="1">{#N/A,#N/A,FALSE,"96 3월물량표";#N/A,#N/A,FALSE,"96 4월물량표";#N/A,#N/A,FALSE,"96 5월물량표"}</definedName>
    <definedName name="홍ㄹㄴㄷㄱ" hidden="1">[95]Sheet2!$A$6:$A$216</definedName>
    <definedName name="홍성태" hidden="1">{#N/A,#N/A,FALSE,"손익표지";#N/A,#N/A,FALSE,"손익계산";#N/A,#N/A,FALSE,"일반관리비";#N/A,#N/A,FALSE,"영업외수익";#N/A,#N/A,FALSE,"영업외비용";#N/A,#N/A,FALSE,"매출액";#N/A,#N/A,FALSE,"요약손익";#N/A,#N/A,FALSE,"요약대차";#N/A,#N/A,FALSE,"매출채권현황";#N/A,#N/A,FALSE,"매출채권명세"}</definedName>
    <definedName name="화성" hidden="1">{#N/A,#N/A,FALSE,"인원";#N/A,#N/A,FALSE,"비용2";#N/A,#N/A,FALSE,"비용1";#N/A,#N/A,FALSE,"비용";#N/A,#N/A,FALSE,"보증2";#N/A,#N/A,FALSE,"보증1";#N/A,#N/A,FALSE,"보증";#N/A,#N/A,FALSE,"손익1";#N/A,#N/A,FALSE,"손익";#N/A,#N/A,FALSE,"부서별매출";#N/A,#N/A,FALSE,"매출"}</definedName>
    <definedName name="확" hidden="1">{#N/A,#N/A,FALSE,"BS";#N/A,#N/A,FALSE,"PL";#N/A,#N/A,FALSE,"처분";#N/A,#N/A,FALSE,"현금";#N/A,#N/A,FALSE,"매출";#N/A,#N/A,FALSE,"원가";#N/A,#N/A,FALSE,"경영"}</definedName>
    <definedName name="확대3" hidden="1">{#N/A,#N/A,FALSE,"UNIT";#N/A,#N/A,FALSE,"UNIT";#N/A,#N/A,FALSE,"계정"}</definedName>
    <definedName name="확대3_1" hidden="1">{#N/A,#N/A,FALSE,"UNIT";#N/A,#N/A,FALSE,"UNIT";#N/A,#N/A,FALSE,"계정"}</definedName>
    <definedName name="확대3_2" hidden="1">{#N/A,#N/A,FALSE,"UNIT";#N/A,#N/A,FALSE,"UNIT";#N/A,#N/A,FALSE,"계정"}</definedName>
    <definedName name="확대3_3" hidden="1">{#N/A,#N/A,FALSE,"UNIT";#N/A,#N/A,FALSE,"UNIT";#N/A,#N/A,FALSE,"계정"}</definedName>
    <definedName name="확인" localSheetId="0" hidden="1">{#N/A,#N/A,FALSE,"인원";#N/A,#N/A,FALSE,"비용2";#N/A,#N/A,FALSE,"비용1";#N/A,#N/A,FALSE,"비용";#N/A,#N/A,FALSE,"보증2";#N/A,#N/A,FALSE,"보증1";#N/A,#N/A,FALSE,"보증";#N/A,#N/A,FALSE,"손익1";#N/A,#N/A,FALSE,"손익";#N/A,#N/A,FALSE,"부서별매출";#N/A,#N/A,FALSE,"매출"}</definedName>
    <definedName name="확인" localSheetId="1" hidden="1">{#N/A,#N/A,FALSE,"인원";#N/A,#N/A,FALSE,"비용2";#N/A,#N/A,FALSE,"비용1";#N/A,#N/A,FALSE,"비용";#N/A,#N/A,FALSE,"보증2";#N/A,#N/A,FALSE,"보증1";#N/A,#N/A,FALSE,"보증";#N/A,#N/A,FALSE,"손익1";#N/A,#N/A,FALSE,"손익";#N/A,#N/A,FALSE,"부서별매출";#N/A,#N/A,FALSE,"매출"}</definedName>
    <definedName name="확인" hidden="1">{#N/A,#N/A,FALSE,"인원";#N/A,#N/A,FALSE,"비용2";#N/A,#N/A,FALSE,"비용1";#N/A,#N/A,FALSE,"비용";#N/A,#N/A,FALSE,"보증2";#N/A,#N/A,FALSE,"보증1";#N/A,#N/A,FALSE,"보증";#N/A,#N/A,FALSE,"손익1";#N/A,#N/A,FALSE,"손익";#N/A,#N/A,FALSE,"부서별매출";#N/A,#N/A,FALSE,"매출"}</definedName>
    <definedName name="환경" localSheetId="0">#REF!</definedName>
    <definedName name="환경">#REF!</definedName>
    <definedName name="환경분석청주" localSheetId="0" hidden="1">{#N/A,#N/A,FALSE,"지침";#N/A,#N/A,FALSE,"환경분석";#N/A,#N/A,FALSE,"Sheet16"}</definedName>
    <definedName name="환경분석청주" hidden="1">{#N/A,#N/A,FALSE,"지침";#N/A,#N/A,FALSE,"환경분석";#N/A,#N/A,FALSE,"Sheet16"}</definedName>
    <definedName name="환경소주2" localSheetId="0" hidden="1">{#N/A,#N/A,FALSE,"지침";#N/A,#N/A,FALSE,"환경분석";#N/A,#N/A,FALSE,"Sheet16"}</definedName>
    <definedName name="환경소주2" hidden="1">{#N/A,#N/A,FALSE,"지침";#N/A,#N/A,FALSE,"환경분석";#N/A,#N/A,FALSE,"Sheet16"}</definedName>
    <definedName name="환불현황" hidden="1">{#N/A,#N/A,TRUE,"미납현황"}</definedName>
    <definedName name="환율" localSheetId="0">#REF!</definedName>
    <definedName name="환율">#REF!</definedName>
    <definedName name="환율1100" hidden="1">#REF!</definedName>
    <definedName name="황" localSheetId="0" hidden="1">{#N/A,#N/A,FALSE,"단축1";#N/A,#N/A,FALSE,"단축2";#N/A,#N/A,FALSE,"단축3";#N/A,#N/A,FALSE,"장축";#N/A,#N/A,FALSE,"4WD"}</definedName>
    <definedName name="황" localSheetId="1" hidden="1">{#N/A,#N/A,FALSE,"단축1";#N/A,#N/A,FALSE,"단축2";#N/A,#N/A,FALSE,"단축3";#N/A,#N/A,FALSE,"장축";#N/A,#N/A,FALSE,"4WD"}</definedName>
    <definedName name="황" hidden="1">{#N/A,#N/A,FALSE,"단축1";#N/A,#N/A,FALSE,"단축2";#N/A,#N/A,FALSE,"단축3";#N/A,#N/A,FALSE,"장축";#N/A,#N/A,FALSE,"4WD"}</definedName>
    <definedName name="황석현" localSheetId="0" hidden="1">{#N/A,#N/A,FALSE,"단축1";#N/A,#N/A,FALSE,"단축2";#N/A,#N/A,FALSE,"단축3";#N/A,#N/A,FALSE,"장축";#N/A,#N/A,FALSE,"4WD"}</definedName>
    <definedName name="황석현" localSheetId="1" hidden="1">{#N/A,#N/A,FALSE,"단축1";#N/A,#N/A,FALSE,"단축2";#N/A,#N/A,FALSE,"단축3";#N/A,#N/A,FALSE,"장축";#N/A,#N/A,FALSE,"4WD"}</definedName>
    <definedName name="황석현" hidden="1">{#N/A,#N/A,FALSE,"단축1";#N/A,#N/A,FALSE,"단축2";#N/A,#N/A,FALSE,"단축3";#N/A,#N/A,FALSE,"장축";#N/A,#N/A,FALSE,"4WD"}</definedName>
    <definedName name="황태규" hidden="1">{#N/A,#N/A,FALSE,"지침";#N/A,#N/A,FALSE,"환경분석";#N/A,#N/A,FALSE,"Sheet16"}</definedName>
    <definedName name="회계잔액" hidden="1">[196]외주현황.wq1!$A$403:$BK$455</definedName>
    <definedName name="회계팀" hidden="1">#REF!</definedName>
    <definedName name="회사명" localSheetId="0">#REF!</definedName>
    <definedName name="회사명">#REF!</definedName>
    <definedName name="회사방침" hidden="1">#N/A</definedName>
    <definedName name="회수금액">[140]회수내역!$L$2254</definedName>
    <definedName name="회수이자">[140]회수내역!$M$2254</definedName>
    <definedName name="회신현황" hidden="1">{#N/A,#N/A,TRUE,"Y생산";#N/A,#N/A,TRUE,"Y판매";#N/A,#N/A,TRUE,"Y총물량";#N/A,#N/A,TRUE,"Y능력";#N/A,#N/A,TRUE,"YKD"}</definedName>
    <definedName name="회으록" localSheetId="0" hidden="1">{#N/A,#N/A,FALSE,"지침";#N/A,#N/A,FALSE,"환경분석";#N/A,#N/A,FALSE,"Sheet16"}</definedName>
    <definedName name="회으록" hidden="1">{#N/A,#N/A,FALSE,"지침";#N/A,#N/A,FALSE,"환경분석";#N/A,#N/A,FALSE,"Sheet16"}</definedName>
    <definedName name="회의" hidden="1">{#N/A,#N/A,FALSE,"현장 NCR 분석";#N/A,#N/A,FALSE,"현장품질감사";#N/A,#N/A,FALSE,"현장품질감사"}</definedName>
    <definedName name="회의록을" localSheetId="0" hidden="1">{#N/A,#N/A,FALSE,"단축1";#N/A,#N/A,FALSE,"단축2";#N/A,#N/A,FALSE,"단축3";#N/A,#N/A,FALSE,"장축";#N/A,#N/A,FALSE,"4WD"}</definedName>
    <definedName name="회의록을" localSheetId="1" hidden="1">{#N/A,#N/A,FALSE,"단축1";#N/A,#N/A,FALSE,"단축2";#N/A,#N/A,FALSE,"단축3";#N/A,#N/A,FALSE,"장축";#N/A,#N/A,FALSE,"4WD"}</definedName>
    <definedName name="회의록을" hidden="1">{#N/A,#N/A,FALSE,"단축1";#N/A,#N/A,FALSE,"단축2";#N/A,#N/A,FALSE,"단축3";#N/A,#N/A,FALSE,"장축";#N/A,#N/A,FALSE,"4WD"}</definedName>
    <definedName name="회의비" hidden="1">{#N/A,#N/A,FALSE,"현장 NCR 분석";#N/A,#N/A,FALSE,"현장품질감사";#N/A,#N/A,FALSE,"현장품질감사"}</definedName>
    <definedName name="회장1" localSheetId="0" hidden="1">{#N/A,#N/A,FALSE,"단축1";#N/A,#N/A,FALSE,"단축2";#N/A,#N/A,FALSE,"단축3";#N/A,#N/A,FALSE,"장축";#N/A,#N/A,FALSE,"4WD"}</definedName>
    <definedName name="회장1" localSheetId="1" hidden="1">{#N/A,#N/A,FALSE,"단축1";#N/A,#N/A,FALSE,"단축2";#N/A,#N/A,FALSE,"단축3";#N/A,#N/A,FALSE,"장축";#N/A,#N/A,FALSE,"4WD"}</definedName>
    <definedName name="회장1" hidden="1">{#N/A,#N/A,FALSE,"단축1";#N/A,#N/A,FALSE,"단축2";#N/A,#N/A,FALSE,"단축3";#N/A,#N/A,FALSE,"장축";#N/A,#N/A,FALSE,"4WD"}</definedName>
    <definedName name="회장님" localSheetId="0" hidden="1">{#N/A,#N/A,FALSE,"단축1";#N/A,#N/A,FALSE,"단축2";#N/A,#N/A,FALSE,"단축3";#N/A,#N/A,FALSE,"장축";#N/A,#N/A,FALSE,"4WD"}</definedName>
    <definedName name="회장님" localSheetId="1" hidden="1">{#N/A,#N/A,FALSE,"단축1";#N/A,#N/A,FALSE,"단축2";#N/A,#N/A,FALSE,"단축3";#N/A,#N/A,FALSE,"장축";#N/A,#N/A,FALSE,"4WD"}</definedName>
    <definedName name="회장님" hidden="1">{#N/A,#N/A,FALSE,"단축1";#N/A,#N/A,FALSE,"단축2";#N/A,#N/A,FALSE,"단축3";#N/A,#N/A,FALSE,"장축";#N/A,#N/A,FALSE,"4WD"}</definedName>
    <definedName name="회차계좌" localSheetId="0">[0]!BenotaPrn</definedName>
    <definedName name="회차계좌">[0]!BenotaPrn</definedName>
    <definedName name="회차계좌1" localSheetId="0">[0]!BenotaPrn</definedName>
    <definedName name="회차계좌1">[0]!BenotaPrn</definedName>
    <definedName name="회현" hidden="1">{#N/A,#N/A,FALSE,"손익표지";#N/A,#N/A,FALSE,"손익계산";#N/A,#N/A,FALSE,"일반관리비";#N/A,#N/A,FALSE,"영업외수익";#N/A,#N/A,FALSE,"영업외비용";#N/A,#N/A,FALSE,"매출액";#N/A,#N/A,FALSE,"요약손익";#N/A,#N/A,FALSE,"요약대차";#N/A,#N/A,FALSE,"매출채권현황";#N/A,#N/A,FALSE,"매출채권명세"}</definedName>
    <definedName name="효" hidden="1">{#N/A,#N/A,FALSE,"1.CRITERIA";#N/A,#N/A,FALSE,"2.IS";#N/A,#N/A,FALSE,"3.BS";#N/A,#N/A,FALSE,"4.PER PL";#N/A,#N/A,FALSE,"5.INVESTMENT";#N/A,#N/A,FALSE,"6.공문";#N/A,#N/A,FALSE,"7.netinvest"}</definedName>
    <definedName name="효석" hidden="1">{"'Firr(선)'!$AS$1:$AY$62","'Firr(사)'!$AS$1:$AY$62","'Firr(회)'!$AS$1:$AY$62","'Firr(선)'!$L$1:$V$62","'Firr(사)'!$L$1:$V$62","'Firr(회)'!$L$1:$V$62"}</definedName>
    <definedName name="효엿" localSheetId="0" hidden="1">{#N/A,#N/A,FALSE,"단축1";#N/A,#N/A,FALSE,"단축2";#N/A,#N/A,FALSE,"단축3";#N/A,#N/A,FALSE,"장축";#N/A,#N/A,FALSE,"4WD"}</definedName>
    <definedName name="효엿" localSheetId="1" hidden="1">{#N/A,#N/A,FALSE,"단축1";#N/A,#N/A,FALSE,"단축2";#N/A,#N/A,FALSE,"단축3";#N/A,#N/A,FALSE,"장축";#N/A,#N/A,FALSE,"4WD"}</definedName>
    <definedName name="효엿" hidden="1">{#N/A,#N/A,FALSE,"단축1";#N/A,#N/A,FALSE,"단축2";#N/A,#N/A,FALSE,"단축3";#N/A,#N/A,FALSE,"장축";#N/A,#N/A,FALSE,"4WD"}</definedName>
    <definedName name="효율2" hidden="1">{#N/A,#N/A,FALSE,"인원";#N/A,#N/A,FALSE,"비용2";#N/A,#N/A,FALSE,"비용1";#N/A,#N/A,FALSE,"비용";#N/A,#N/A,FALSE,"보증2";#N/A,#N/A,FALSE,"보증1";#N/A,#N/A,FALSE,"보증";#N/A,#N/A,FALSE,"손익1";#N/A,#N/A,FALSE,"손익";#N/A,#N/A,FALSE,"부서별매출";#N/A,#N/A,FALSE,"매출"}</definedName>
    <definedName name="후" hidden="1">{#N/A,#N/A,FALSE,"1.CRITERIA";#N/A,#N/A,FALSE,"2.IS";#N/A,#N/A,FALSE,"3.BS";#N/A,#N/A,FALSE,"4.PER PL";#N/A,#N/A,FALSE,"5.INVESTMENT";#N/A,#N/A,FALSE,"6.공문";#N/A,#N/A,FALSE,"7.netinvest"}</definedName>
    <definedName name="훈" hidden="1">255</definedName>
    <definedName name="휘니셔">750000</definedName>
    <definedName name="휴" hidden="1">{#N/A,#N/A,FALSE,"손익표지";#N/A,#N/A,FALSE,"손익계산";#N/A,#N/A,FALSE,"일반관리비";#N/A,#N/A,FALSE,"영업외수익";#N/A,#N/A,FALSE,"영업외비용";#N/A,#N/A,FALSE,"매출액";#N/A,#N/A,FALSE,"요약손익";#N/A,#N/A,FALSE,"요약대차";#N/A,#N/A,FALSE,"매출채권현황";#N/A,#N/A,FALSE,"매출채권명세"}</definedName>
    <definedName name="흐" hidden="1">{#N/A,#N/A,FALSE,"1.CRITERIA";#N/A,#N/A,FALSE,"2.IS";#N/A,#N/A,FALSE,"3.BS";#N/A,#N/A,FALSE,"4.PER PL";#N/A,#N/A,FALSE,"5.INVESTMENT";#N/A,#N/A,FALSE,"6.공문";#N/A,#N/A,FALSE,"7.netinvest"}</definedName>
    <definedName name="흐름" localSheetId="0" hidden="1">{#N/A,#N/A,FALSE,"BS";#N/A,#N/A,FALSE,"PL";#N/A,#N/A,FALSE,"처분";#N/A,#N/A,FALSE,"현금";#N/A,#N/A,FALSE,"매출";#N/A,#N/A,FALSE,"원가";#N/A,#N/A,FALSE,"경영"}</definedName>
    <definedName name="흐름" hidden="1">{#N/A,#N/A,FALSE,"BS";#N/A,#N/A,FALSE,"PL";#N/A,#N/A,FALSE,"처분";#N/A,#N/A,FALSE,"현금";#N/A,#N/A,FALSE,"매출";#N/A,#N/A,FALSE,"원가";#N/A,#N/A,FALSE,"경영"}</definedName>
    <definedName name="흐름표" hidden="1">{#N/A,#N/A,FALSE,"UNIT";#N/A,#N/A,FALSE,"UNIT";#N/A,#N/A,FALSE,"계정"}</definedName>
    <definedName name="흐름표_1" hidden="1">{#N/A,#N/A,FALSE,"UNIT";#N/A,#N/A,FALSE,"UNIT";#N/A,#N/A,FALSE,"계정"}</definedName>
    <definedName name="흐름표_2" hidden="1">{#N/A,#N/A,FALSE,"UNIT";#N/A,#N/A,FALSE,"UNIT";#N/A,#N/A,FALSE,"계정"}</definedName>
    <definedName name="흐름표_3" hidden="1">{#N/A,#N/A,FALSE,"UNIT";#N/A,#N/A,FALSE,"UNIT";#N/A,#N/A,FALSE,"계정"}</definedName>
    <definedName name="흡2" localSheetId="0" hidden="1">{#N/A,#N/A,FALSE,"단축1";#N/A,#N/A,FALSE,"단축2";#N/A,#N/A,FALSE,"단축3";#N/A,#N/A,FALSE,"장축";#N/A,#N/A,FALSE,"4WD"}</definedName>
    <definedName name="흡2" localSheetId="1" hidden="1">{#N/A,#N/A,FALSE,"단축1";#N/A,#N/A,FALSE,"단축2";#N/A,#N/A,FALSE,"단축3";#N/A,#N/A,FALSE,"장축";#N/A,#N/A,FALSE,"4WD"}</definedName>
    <definedName name="흡2" hidden="1">{#N/A,#N/A,FALSE,"단축1";#N/A,#N/A,FALSE,"단축2";#N/A,#N/A,FALSE,"단축3";#N/A,#N/A,FALSE,"장축";#N/A,#N/A,FALSE,"4WD"}</definedName>
    <definedName name="흡기" localSheetId="0" hidden="1">{#N/A,#N/A,FALSE,"단축1";#N/A,#N/A,FALSE,"단축2";#N/A,#N/A,FALSE,"단축3";#N/A,#N/A,FALSE,"장축";#N/A,#N/A,FALSE,"4WD"}</definedName>
    <definedName name="흡기" localSheetId="1" hidden="1">{#N/A,#N/A,FALSE,"단축1";#N/A,#N/A,FALSE,"단축2";#N/A,#N/A,FALSE,"단축3";#N/A,#N/A,FALSE,"장축";#N/A,#N/A,FALSE,"4WD"}</definedName>
    <definedName name="흡기" hidden="1">{#N/A,#N/A,FALSE,"단축1";#N/A,#N/A,FALSE,"단축2";#N/A,#N/A,FALSE,"단축3";#N/A,#N/A,FALSE,"장축";#N/A,#N/A,FALSE,"4WD"}</definedName>
    <definedName name="兴师动众人人人" localSheetId="0" hidden="1">{#N/A,#N/A,FALSE,"단축1";#N/A,#N/A,FALSE,"단축2";#N/A,#N/A,FALSE,"단축3";#N/A,#N/A,FALSE,"장축";#N/A,#N/A,FALSE,"4WD"}</definedName>
    <definedName name="兴师动众人人人" localSheetId="1" hidden="1">{#N/A,#N/A,FALSE,"단축1";#N/A,#N/A,FALSE,"단축2";#N/A,#N/A,FALSE,"단축3";#N/A,#N/A,FALSE,"장축";#N/A,#N/A,FALSE,"4WD"}</definedName>
    <definedName name="兴师动众人人人" hidden="1">{#N/A,#N/A,FALSE,"단축1";#N/A,#N/A,FALSE,"단축2";#N/A,#N/A,FALSE,"단축3";#N/A,#N/A,FALSE,"장축";#N/A,#N/A,FALSE,"4WD"}</definedName>
    <definedName name="희선" localSheetId="0">#REF!,#REF!,#REF!,#REF!,#REF!,#REF!,#REF!,#REF!,#REF!,#REF!,#REF!,#REF!,#REF!,#REF!,#REF!,#REF!,#REF!,#REF!,#REF!</definedName>
    <definedName name="희선">#REF!,#REF!,#REF!,#REF!,#REF!,#REF!,#REF!,#REF!,#REF!,#REF!,#REF!,#REF!,#REF!,#REF!,#REF!,#REF!,#REF!,#REF!,#REF!</definedName>
    <definedName name="诶饿亽饿" localSheetId="0" hidden="1">{#N/A,#N/A,FALSE,"단축1";#N/A,#N/A,FALSE,"단축2";#N/A,#N/A,FALSE,"단축3";#N/A,#N/A,FALSE,"장축";#N/A,#N/A,FALSE,"4WD"}</definedName>
    <definedName name="诶饿亽饿" localSheetId="1" hidden="1">{#N/A,#N/A,FALSE,"단축1";#N/A,#N/A,FALSE,"단축2";#N/A,#N/A,FALSE,"단축3";#N/A,#N/A,FALSE,"장축";#N/A,#N/A,FALSE,"4WD"}</definedName>
    <definedName name="诶饿亽饿" hidden="1">{#N/A,#N/A,FALSE,"단축1";#N/A,#N/A,FALSE,"단축2";#N/A,#N/A,FALSE,"단축3";#N/A,#N/A,FALSE,"장축";#N/A,#N/A,FALSE,"4WD"}</definedName>
    <definedName name="ㅏ"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ㅏ" hidden="1">{#N/A,#N/A,FALSE,"정공"}</definedName>
    <definedName name="ㅏ_1" hidden="1">{#N/A,#N/A,TRUE,"Summary";#N/A,#N/A,TRUE,"IS";#N/A,#N/A,TRUE,"Adj";#N/A,#N/A,TRUE,"BS";#N/A,#N/A,TRUE,"CF";#N/A,#N/A,TRUE,"Debt";#N/A,#N/A,TRUE,"IRR"}</definedName>
    <definedName name="ㅏ_2" hidden="1">{#N/A,#N/A,TRUE,"Summary";#N/A,#N/A,TRUE,"IS";#N/A,#N/A,TRUE,"Adj";#N/A,#N/A,TRUE,"BS";#N/A,#N/A,TRUE,"CF";#N/A,#N/A,TRUE,"Debt";#N/A,#N/A,TRUE,"IRR"}</definedName>
    <definedName name="ㅏ_3" hidden="1">{#N/A,#N/A,TRUE,"Summary";#N/A,#N/A,TRUE,"IS";#N/A,#N/A,TRUE,"Adj";#N/A,#N/A,TRUE,"BS";#N/A,#N/A,TRUE,"CF";#N/A,#N/A,TRUE,"Debt";#N/A,#N/A,TRUE,"IRR"}</definedName>
    <definedName name="ㅏ_4" hidden="1">{#N/A,#N/A,TRUE,"Summary";#N/A,#N/A,TRUE,"IS";#N/A,#N/A,TRUE,"Adj";#N/A,#N/A,TRUE,"BS";#N/A,#N/A,TRUE,"CF";#N/A,#N/A,TRUE,"Debt";#N/A,#N/A,TRUE,"IRR"}</definedName>
    <definedName name="ㅏ98" localSheetId="0">#REF!</definedName>
    <definedName name="ㅏ98">#REF!</definedName>
    <definedName name="ㅏ밤라어" hidden="1">{#N/A,#N/A,FALSE,"단축1";#N/A,#N/A,FALSE,"단축2";#N/A,#N/A,FALSE,"단축3";#N/A,#N/A,FALSE,"장축";#N/A,#N/A,FALSE,"4WD"}</definedName>
    <definedName name="ㅏ아" localSheetId="0"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localSheetId="1"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아"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ㅏ휴" hidden="1">{#N/A,#N/A,FALSE,"초도품";#N/A,#N/A,FALSE,"초도품 (2)";#N/A,#N/A,FALSE,"초도품 (3)";#N/A,#N/A,FALSE,"초도품 (4)";#N/A,#N/A,FALSE,"초도품 (5)";#N/A,#N/A,FALSE,"초도품 (6)"}</definedName>
    <definedName name="ㅏㅏ"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_1" hidden="1">{#N/A,#N/A,FALSE,"UNIT";#N/A,#N/A,FALSE,"UNIT";#N/A,#N/A,FALSE,"계정"}</definedName>
    <definedName name="ㅏㅏ_2" hidden="1">{#N/A,#N/A,FALSE,"UNIT";#N/A,#N/A,FALSE,"UNIT";#N/A,#N/A,FALSE,"계정"}</definedName>
    <definedName name="ㅏㅏ_3" hidden="1">{#N/A,#N/A,FALSE,"UNIT";#N/A,#N/A,FALSE,"UNIT";#N/A,#N/A,FALSE,"계정"}</definedName>
    <definedName name="ㅏㅏ_4" hidden="1">{#N/A,#N/A,FALSE,"UNIT";#N/A,#N/A,FALSE,"UNIT";#N/A,#N/A,FALSE,"계정"}</definedName>
    <definedName name="ㅏㅏㅏ"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ㅏㅏ_1" hidden="1">{#N/A,#N/A,FALSE,"UNIT";#N/A,#N/A,FALSE,"UNIT";#N/A,#N/A,FALSE,"계정"}</definedName>
    <definedName name="ㅏㅏㅏ_2" hidden="1">{#N/A,#N/A,FALSE,"UNIT";#N/A,#N/A,FALSE,"UNIT";#N/A,#N/A,FALSE,"계정"}</definedName>
    <definedName name="ㅏㅏㅏ_3" hidden="1">{#N/A,#N/A,FALSE,"UNIT";#N/A,#N/A,FALSE,"UNIT";#N/A,#N/A,FALSE,"계정"}</definedName>
    <definedName name="ㅏㅏㅏㅏ" hidden="1">{#N/A,#N/A,FALSE,"단축1";#N/A,#N/A,FALSE,"단축2";#N/A,#N/A,FALSE,"단축3";#N/A,#N/A,FALSE,"장축";#N/A,#N/A,FALSE,"4WD"}</definedName>
    <definedName name="ㅏㅏㅏㅏㅏ" hidden="1">{#N/A,#N/A,FALSE,"단축1";#N/A,#N/A,FALSE,"단축2";#N/A,#N/A,FALSE,"단축3";#N/A,#N/A,FALSE,"장축";#N/A,#N/A,FALSE,"4WD"}</definedName>
    <definedName name="ㅏㅏㅏㅏㅏㅏㅏㅏㅏㅏㅏ" hidden="1">{#N/A,#N/A,FALSE,"기초2"}</definedName>
    <definedName name="ㅏㅏㅏㅏㅏㅏㅏㅏㅏㅏㅏㅏㅏ" hidden="1">{#N/A,#N/A,FALSE,"불량현황";#N/A,#N/A,FALSE,"표면처리업체별";#N/A,#N/A,FALSE,"사양별";#N/A,#N/A,FALSE,"제작업체별";#N/A,#N/A,FALSE,"업체주소";#N/A,#N/A,FALSE,"장착부위";#N/A,#N/A,FALSE,"V-100표면현황 (2)"}</definedName>
    <definedName name="ㅏㅐㅏㅔㅐㅣ" hidden="1">{#N/A,#N/A,FALSE,"UNIT";#N/A,#N/A,FALSE,"UNIT";#N/A,#N/A,FALSE,"계정"}</definedName>
    <definedName name="ㅏㅑㅡ" hidden="1">{#N/A,#N/A,FALSE,"단축1";#N/A,#N/A,FALSE,"단축2";#N/A,#N/A,FALSE,"단축3";#N/A,#N/A,FALSE,"장축";#N/A,#N/A,FALSE,"4WD"}</definedName>
    <definedName name="ㅏㅓ" localSheetId="0" hidden="1">{#N/A,#N/A,FALSE,"단축1";#N/A,#N/A,FALSE,"단축2";#N/A,#N/A,FALSE,"단축3";#N/A,#N/A,FALSE,"장축";#N/A,#N/A,FALSE,"4WD"}</definedName>
    <definedName name="ㅏㅓ" localSheetId="1" hidden="1">{#N/A,#N/A,FALSE,"단축1";#N/A,#N/A,FALSE,"단축2";#N/A,#N/A,FALSE,"단축3";#N/A,#N/A,FALSE,"장축";#N/A,#N/A,FALSE,"4WD"}</definedName>
    <definedName name="ㅏㅓ" hidden="1">{#N/A,#N/A,FALSE,"단축1";#N/A,#N/A,FALSE,"단축2";#N/A,#N/A,FALSE,"단축3";#N/A,#N/A,FALSE,"장축";#N/A,#N/A,FALSE,"4WD"}</definedName>
    <definedName name="ㅏㅓㅎㅍ말홷먁호미ㅐㅏㅜㅇ" localSheetId="0" hidden="1">{#N/A,#N/A,TRUE,"일정"}</definedName>
    <definedName name="ㅏㅓㅎㅍ말홷먁호미ㅐㅏㅜㅇ" localSheetId="1" hidden="1">{#N/A,#N/A,TRUE,"일정"}</definedName>
    <definedName name="ㅏㅓㅎㅍ말홷먁호미ㅐㅏㅜㅇ" hidden="1">{#N/A,#N/A,TRUE,"일정"}</definedName>
    <definedName name="ㅏㅓㅣㅣ" localSheetId="0">[0]!BenotaPrn</definedName>
    <definedName name="ㅏㅓㅣㅣ">[0]!BenotaPrn</definedName>
    <definedName name="ㅏㅕㅏ" hidden="1">{#N/A,#N/A,FALSE,"Aging Summary";#N/A,#N/A,FALSE,"Ratio Analysis";#N/A,#N/A,FALSE,"Test 120 Day Accts";#N/A,#N/A,FALSE,"Tickmarks"}</definedName>
    <definedName name="ㅏㅗㅓ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ㅏㅗㅔㅑㅓㅁ" localSheetId="0" hidden="1">{#N/A,#N/A,FALSE,"단축1";#N/A,#N/A,FALSE,"단축2";#N/A,#N/A,FALSE,"단축3";#N/A,#N/A,FALSE,"장축";#N/A,#N/A,FALSE,"4WD"}</definedName>
    <definedName name="ㅏㅗㅔㅑㅓㅁ" localSheetId="1" hidden="1">{#N/A,#N/A,FALSE,"단축1";#N/A,#N/A,FALSE,"단축2";#N/A,#N/A,FALSE,"단축3";#N/A,#N/A,FALSE,"장축";#N/A,#N/A,FALSE,"4WD"}</definedName>
    <definedName name="ㅏㅗㅔㅑㅓㅁ" hidden="1">{#N/A,#N/A,FALSE,"단축1";#N/A,#N/A,FALSE,"단축2";#N/A,#N/A,FALSE,"단축3";#N/A,#N/A,FALSE,"장축";#N/A,#N/A,FALSE,"4WD"}</definedName>
    <definedName name="ㅏㅟㅏㅑ" hidden="1">{#N/A,#N/A,FALSE,"인원";#N/A,#N/A,FALSE,"비용2";#N/A,#N/A,FALSE,"비용1";#N/A,#N/A,FALSE,"비용";#N/A,#N/A,FALSE,"보증2";#N/A,#N/A,FALSE,"보증1";#N/A,#N/A,FALSE,"보증";#N/A,#N/A,FALSE,"손익1";#N/A,#N/A,FALSE,"손익";#N/A,#N/A,FALSE,"부서별매출";#N/A,#N/A,FALSE,"매출"}</definedName>
    <definedName name="ㅏㅣ" localSheetId="0" hidden="1">{#N/A,#N/A,FALSE,"96 3월물량표";#N/A,#N/A,FALSE,"96 4월물량표";#N/A,#N/A,FALSE,"96 5월물량표"}</definedName>
    <definedName name="ㅏㅣ" localSheetId="1" hidden="1">{#N/A,#N/A,FALSE,"96 3월물량표";#N/A,#N/A,FALSE,"96 4월물량표";#N/A,#N/A,FALSE,"96 5월물량표"}</definedName>
    <definedName name="ㅏㅣ" hidden="1">{#N/A,#N/A,FALSE,"96 3월물량표";#N/A,#N/A,FALSE,"96 4월물량표";#N/A,#N/A,FALSE,"96 5월물량표"}</definedName>
    <definedName name="ㅏㅣㅣㅣ" localSheetId="0" hidden="1">{#N/A,#N/A,FALSE,"단축1";#N/A,#N/A,FALSE,"단축2";#N/A,#N/A,FALSE,"단축3";#N/A,#N/A,FALSE,"장축";#N/A,#N/A,FALSE,"4WD"}</definedName>
    <definedName name="ㅏㅣㅣㅣ" localSheetId="1" hidden="1">{#N/A,#N/A,FALSE,"단축1";#N/A,#N/A,FALSE,"단축2";#N/A,#N/A,FALSE,"단축3";#N/A,#N/A,FALSE,"장축";#N/A,#N/A,FALSE,"4WD"}</definedName>
    <definedName name="ㅏㅣㅣㅣ" hidden="1">{#N/A,#N/A,FALSE,"단축1";#N/A,#N/A,FALSE,"단축2";#N/A,#N/A,FALSE,"단축3";#N/A,#N/A,FALSE,"장축";#N/A,#N/A,FALSE,"4WD"}</definedName>
    <definedName name="ㅐ" localSheetId="0"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ㅐ" hidden="1">{#N/A,#N/A,TRUE,"1.경영비젼";#N/A,#N/A,TRUE,"2.환경분석";#N/A,#N/A,TRUE,"3.경영목표";#N/A,#N/A,TRUE,"4.중점추진";#N/A,#N/A,TRUE,"5.경영목표";#N/A,#N/A,TRUE,"6.경영계획";#N/A,#N/A,TRUE,"7.매출계획";#N/A,#N/A,TRUE,"8.손익계획";#N/A,#N/A,TRUE,"11.인원계획";#N/A,#N/A,TRUE,"12.변경현황";#N/A,#N/A,TRUE,"표지";#N/A,#N/A,TRUE,"목차";#N/A,#N/A,TRUE,"수립과정 "}</definedName>
    <definedName name="ㅐ_1" hidden="1">{#N/A,#N/A,FALSE,"UNIT";#N/A,#N/A,FALSE,"UNIT";#N/A,#N/A,FALSE,"계정"}</definedName>
    <definedName name="ㅐ_2" hidden="1">{#N/A,#N/A,FALSE,"UNIT";#N/A,#N/A,FALSE,"UNIT";#N/A,#N/A,FALSE,"계정"}</definedName>
    <definedName name="ㅐ_3" hidden="1">{#N/A,#N/A,FALSE,"UNIT";#N/A,#N/A,FALSE,"UNIT";#N/A,#N/A,FALSE,"계정"}</definedName>
    <definedName name="ㅐㅐ"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ㅐㅐㅐ" localSheetId="0" hidden="1">{#N/A,#N/A,FALSE,"지침";#N/A,#N/A,FALSE,"환경분석";#N/A,#N/A,FALSE,"Sheet16"}</definedName>
    <definedName name="ㅐㅐㅐ" hidden="1">{#N/A,#N/A,FALSE,"지침";#N/A,#N/A,FALSE,"환경분석";#N/A,#N/A,FALSE,"Sheet16"}</definedName>
    <definedName name="ㅐㅐㅐ_1" hidden="1">{#N/A,#N/A,FALSE,"지침";#N/A,#N/A,FALSE,"환경분석";#N/A,#N/A,FALSE,"Sheet16"}</definedName>
    <definedName name="ㅐㅐㅐ_2" hidden="1">{#N/A,#N/A,FALSE,"지침";#N/A,#N/A,FALSE,"환경분석";#N/A,#N/A,FALSE,"Sheet16"}</definedName>
    <definedName name="ㅐㅐㅐ_3" hidden="1">{#N/A,#N/A,FALSE,"지침";#N/A,#N/A,FALSE,"환경분석";#N/A,#N/A,FALSE,"Sheet16"}</definedName>
    <definedName name="ㅐㅑㅐㅔ">#REF!</definedName>
    <definedName name="ㅐㅑㅔ" localSheetId="0" hidden="1">{#N/A,#N/A,FALSE,"단축1";#N/A,#N/A,FALSE,"단축2";#N/A,#N/A,FALSE,"단축3";#N/A,#N/A,FALSE,"장축";#N/A,#N/A,FALSE,"4WD"}</definedName>
    <definedName name="ㅐㅑㅔ" localSheetId="1" hidden="1">{#N/A,#N/A,FALSE,"단축1";#N/A,#N/A,FALSE,"단축2";#N/A,#N/A,FALSE,"단축3";#N/A,#N/A,FALSE,"장축";#N/A,#N/A,FALSE,"4WD"}</definedName>
    <definedName name="ㅐㅑㅔ" hidden="1">{#N/A,#N/A,FALSE,"단축1";#N/A,#N/A,FALSE,"단축2";#N/A,#N/A,FALSE,"단축3";#N/A,#N/A,FALSE,"장축";#N/A,#N/A,FALSE,"4WD"}</definedName>
    <definedName name="ㅐㅓㅇ해ㅔㅓ" localSheetId="0" hidden="1">{#N/A,#N/A,FALSE,"단축1";#N/A,#N/A,FALSE,"단축2";#N/A,#N/A,FALSE,"단축3";#N/A,#N/A,FALSE,"장축";#N/A,#N/A,FALSE,"4WD"}</definedName>
    <definedName name="ㅐㅓㅇ해ㅔㅓ" localSheetId="1" hidden="1">{#N/A,#N/A,FALSE,"단축1";#N/A,#N/A,FALSE,"단축2";#N/A,#N/A,FALSE,"단축3";#N/A,#N/A,FALSE,"장축";#N/A,#N/A,FALSE,"4WD"}</definedName>
    <definedName name="ㅐㅓㅇ해ㅔㅓ" hidden="1">{#N/A,#N/A,FALSE,"단축1";#N/A,#N/A,FALSE,"단축2";#N/A,#N/A,FALSE,"단축3";#N/A,#N/A,FALSE,"장축";#N/A,#N/A,FALSE,"4WD"}</definedName>
    <definedName name="ㅐㅓㅐㅔㅓ" localSheetId="0" hidden="1">{#N/A,#N/A,FALSE,"단축1";#N/A,#N/A,FALSE,"단축2";#N/A,#N/A,FALSE,"단축3";#N/A,#N/A,FALSE,"장축";#N/A,#N/A,FALSE,"4WD"}</definedName>
    <definedName name="ㅐㅓㅐㅔㅓ" localSheetId="1" hidden="1">{#N/A,#N/A,FALSE,"단축1";#N/A,#N/A,FALSE,"단축2";#N/A,#N/A,FALSE,"단축3";#N/A,#N/A,FALSE,"장축";#N/A,#N/A,FALSE,"4WD"}</definedName>
    <definedName name="ㅐㅓㅐㅔㅓ" hidden="1">{#N/A,#N/A,FALSE,"단축1";#N/A,#N/A,FALSE,"단축2";#N/A,#N/A,FALSE,"단축3";#N/A,#N/A,FALSE,"장축";#N/A,#N/A,FALSE,"4WD"}</definedName>
    <definedName name="ㅐㅔ" localSheetId="0"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ㅐㅔ"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ㅐㅔㅐㅔ" hidden="1">{#N/A,#N/A,FALSE,"단축1";#N/A,#N/A,FALSE,"단축2";#N/A,#N/A,FALSE,"단축3";#N/A,#N/A,FALSE,"장축";#N/A,#N/A,FALSE,"4WD"}</definedName>
    <definedName name="ㅐㅕㅛㅐ" hidden="1">{#N/A,#N/A,FALSE,"손익표지";#N/A,#N/A,FALSE,"손익계산";#N/A,#N/A,FALSE,"일반관리비";#N/A,#N/A,FALSE,"영업외수익";#N/A,#N/A,FALSE,"영업외비용";#N/A,#N/A,FALSE,"매출액";#N/A,#N/A,FALSE,"요약손익";#N/A,#N/A,FALSE,"요약대차";#N/A,#N/A,FALSE,"매출채권현황";#N/A,#N/A,FALSE,"매출채권명세"}</definedName>
    <definedName name="ㅑ" localSheetId="0" hidden="1">{#N/A,#N/A,FALSE,"Aging Summary";#N/A,#N/A,FALSE,"Ratio Analysis";#N/A,#N/A,FALSE,"Test 120 Day Accts";#N/A,#N/A,FALSE,"Tickmarks"}</definedName>
    <definedName name="ㅑ" localSheetId="1" hidden="1">{#N/A,#N/A,FALSE,"Aging Summary";#N/A,#N/A,FALSE,"Ratio Analysis";#N/A,#N/A,FALSE,"Test 120 Day Accts";#N/A,#N/A,FALSE,"Tickmarks"}</definedName>
    <definedName name="ㅑ" hidden="1">{#N/A,#N/A,FALSE,"Aging Summary";#N/A,#N/A,FALSE,"Ratio Analysis";#N/A,#N/A,FALSE,"Test 120 Day Accts";#N/A,#N/A,FALSE,"Tickmarks"}</definedName>
    <definedName name="ㅑ_1" hidden="1">{#N/A,#N/A,FALSE,"UNIT";#N/A,#N/A,FALSE,"UNIT";#N/A,#N/A,FALSE,"계정"}</definedName>
    <definedName name="ㅑ_2" hidden="1">{#N/A,#N/A,FALSE,"UNIT";#N/A,#N/A,FALSE,"UNIT";#N/A,#N/A,FALSE,"계정"}</definedName>
    <definedName name="ㅑ_3" hidden="1">{#N/A,#N/A,FALSE,"UNIT";#N/A,#N/A,FALSE,"UNIT";#N/A,#N/A,FALSE,"계정"}</definedName>
    <definedName name="ㅑ_4" hidden="1">{#N/A,#N/A,FALSE,"UNIT";#N/A,#N/A,FALSE,"UNIT";#N/A,#N/A,FALSE,"계정"}</definedName>
    <definedName name="ㅑ13" localSheetId="0">#REF!</definedName>
    <definedName name="ㅑ13">#REF!</definedName>
    <definedName name="ㅑ숑ㅎㅁㄹㄴㄴㅁ" hidden="1">{#N/A,#N/A,FALSE,"단축1";#N/A,#N/A,FALSE,"단축2";#N/A,#N/A,FALSE,"단축3";#N/A,#N/A,FALSE,"장축";#N/A,#N/A,FALSE,"4WD"}</definedName>
    <definedName name="ㅑㅎㄹㅇㅀㅀ" localSheetId="0" hidden="1">{#N/A,#N/A,FALSE,"단축1";#N/A,#N/A,FALSE,"단축2";#N/A,#N/A,FALSE,"단축3";#N/A,#N/A,FALSE,"장축";#N/A,#N/A,FALSE,"4WD"}</definedName>
    <definedName name="ㅑㅎㄹㅇㅀㅀ" localSheetId="1" hidden="1">{#N/A,#N/A,FALSE,"단축1";#N/A,#N/A,FALSE,"단축2";#N/A,#N/A,FALSE,"단축3";#N/A,#N/A,FALSE,"장축";#N/A,#N/A,FALSE,"4WD"}</definedName>
    <definedName name="ㅑㅎㄹㅇㅀㅀ" hidden="1">{#N/A,#N/A,FALSE,"단축1";#N/A,#N/A,FALSE,"단축2";#N/A,#N/A,FALSE,"단축3";#N/A,#N/A,FALSE,"장축";#N/A,#N/A,FALSE,"4WD"}</definedName>
    <definedName name="ㅑㅐㅔㅕㅑㅐ" localSheetId="0" hidden="1">{#N/A,#N/A,FALSE,"단축1";#N/A,#N/A,FALSE,"단축2";#N/A,#N/A,FALSE,"단축3";#N/A,#N/A,FALSE,"장축";#N/A,#N/A,FALSE,"4WD"}</definedName>
    <definedName name="ㅑㅐㅔㅕㅑㅐ" localSheetId="1" hidden="1">{#N/A,#N/A,FALSE,"단축1";#N/A,#N/A,FALSE,"단축2";#N/A,#N/A,FALSE,"단축3";#N/A,#N/A,FALSE,"장축";#N/A,#N/A,FALSE,"4WD"}</definedName>
    <definedName name="ㅑㅐㅔㅕㅑㅐ" hidden="1">{#N/A,#N/A,FALSE,"단축1";#N/A,#N/A,FALSE,"단축2";#N/A,#N/A,FALSE,"단축3";#N/A,#N/A,FALSE,"장축";#N/A,#N/A,FALSE,"4WD"}</definedName>
    <definedName name="ㅑㅑ" hidden="1">{#N/A,#N/A,FALSE,"UNIT";#N/A,#N/A,FALSE,"UNIT";#N/A,#N/A,FALSE,"계정"}</definedName>
    <definedName name="ㅑㅑ_1" hidden="1">{#N/A,#N/A,FALSE,"UNIT";#N/A,#N/A,FALSE,"UNIT";#N/A,#N/A,FALSE,"계정"}</definedName>
    <definedName name="ㅑㅑ_2" hidden="1">{#N/A,#N/A,FALSE,"UNIT";#N/A,#N/A,FALSE,"UNIT";#N/A,#N/A,FALSE,"계정"}</definedName>
    <definedName name="ㅑㅑ_3" hidden="1">{#N/A,#N/A,FALSE,"UNIT";#N/A,#N/A,FALSE,"UNIT";#N/A,#N/A,FALSE,"계정"}</definedName>
    <definedName name="ㅑㅑㅏㅏㅓ" localSheetId="0" hidden="1">{#N/A,#N/A,FALSE,"단축1";#N/A,#N/A,FALSE,"단축2";#N/A,#N/A,FALSE,"단축3";#N/A,#N/A,FALSE,"장축";#N/A,#N/A,FALSE,"4WD"}</definedName>
    <definedName name="ㅑㅑㅏㅏㅓ" localSheetId="1" hidden="1">{#N/A,#N/A,FALSE,"단축1";#N/A,#N/A,FALSE,"단축2";#N/A,#N/A,FALSE,"단축3";#N/A,#N/A,FALSE,"장축";#N/A,#N/A,FALSE,"4WD"}</definedName>
    <definedName name="ㅑㅑㅏㅏㅓ" hidden="1">{#N/A,#N/A,FALSE,"단축1";#N/A,#N/A,FALSE,"단축2";#N/A,#N/A,FALSE,"단축3";#N/A,#N/A,FALSE,"장축";#N/A,#N/A,FALSE,"4WD"}</definedName>
    <definedName name="ㅑㅑㅑ" hidden="1">{#N/A,#N/A,FALSE,"초도품";#N/A,#N/A,FALSE,"초도품 (2)";#N/A,#N/A,FALSE,"초도품 (3)";#N/A,#N/A,FALSE,"초도품 (4)";#N/A,#N/A,FALSE,"초도품 (5)";#N/A,#N/A,FALSE,"초도품 (6)"}</definedName>
    <definedName name="ㅑㅑㅑㅑ" hidden="1">{#N/A,#N/A,FALSE,"삼진정공";#N/A,#N/A,FALSE,"영신금속";#N/A,#N/A,FALSE,"태양금속";#N/A,#N/A,FALSE,"진합정공";#N/A,#N/A,FALSE,"코리아";#N/A,#N/A,FALSE,"풍강금속";#N/A,#N/A,FALSE,"선일기계"}</definedName>
    <definedName name="ㅑㅑㅑㅑ_1" hidden="1">{#N/A,#N/A,FALSE,"UNIT";#N/A,#N/A,FALSE,"UNIT";#N/A,#N/A,FALSE,"계정"}</definedName>
    <definedName name="ㅑㅑㅑㅑ_2" hidden="1">{#N/A,#N/A,FALSE,"UNIT";#N/A,#N/A,FALSE,"UNIT";#N/A,#N/A,FALSE,"계정"}</definedName>
    <definedName name="ㅑㅑㅑㅑ_3" hidden="1">{#N/A,#N/A,FALSE,"UNIT";#N/A,#N/A,FALSE,"UNIT";#N/A,#N/A,FALSE,"계정"}</definedName>
    <definedName name="ㅑㅕ호ㅑㅐㅕ" localSheetId="0" hidden="1">{#N/A,#N/A,FALSE,"단축1";#N/A,#N/A,FALSE,"단축2";#N/A,#N/A,FALSE,"단축3";#N/A,#N/A,FALSE,"장축";#N/A,#N/A,FALSE,"4WD"}</definedName>
    <definedName name="ㅑㅕ호ㅑㅐㅕ" localSheetId="1" hidden="1">{#N/A,#N/A,FALSE,"단축1";#N/A,#N/A,FALSE,"단축2";#N/A,#N/A,FALSE,"단축3";#N/A,#N/A,FALSE,"장축";#N/A,#N/A,FALSE,"4WD"}</definedName>
    <definedName name="ㅑㅕ호ㅑㅐㅕ" hidden="1">{#N/A,#N/A,FALSE,"단축1";#N/A,#N/A,FALSE,"단축2";#N/A,#N/A,FALSE,"단축3";#N/A,#N/A,FALSE,"장축";#N/A,#N/A,FALSE,"4WD"}</definedName>
    <definedName name="ㅑㅘㅕㅓㅎㄹ" hidden="1">{#N/A,#N/A,FALSE,"단축1";#N/A,#N/A,FALSE,"단축2";#N/A,#N/A,FALSE,"단축3";#N/A,#N/A,FALSE,"장축";#N/A,#N/A,FALSE,"4WD"}</definedName>
    <definedName name="ㅑㅣㅐㅍ" localSheetId="0" hidden="1">{#N/A,#N/A,FALSE,"단축1";#N/A,#N/A,FALSE,"단축2";#N/A,#N/A,FALSE,"단축3";#N/A,#N/A,FALSE,"장축";#N/A,#N/A,FALSE,"4WD"}</definedName>
    <definedName name="ㅑㅣㅐㅍ" localSheetId="1" hidden="1">{#N/A,#N/A,FALSE,"단축1";#N/A,#N/A,FALSE,"단축2";#N/A,#N/A,FALSE,"단축3";#N/A,#N/A,FALSE,"장축";#N/A,#N/A,FALSE,"4WD"}</definedName>
    <definedName name="ㅑㅣㅐㅍ" hidden="1">{#N/A,#N/A,FALSE,"단축1";#N/A,#N/A,FALSE,"단축2";#N/A,#N/A,FALSE,"단축3";#N/A,#N/A,FALSE,"장축";#N/A,#N/A,FALSE,"4WD"}</definedName>
    <definedName name="ㅓ" localSheetId="0" hidden="1">{#N/A,#N/A,TRUE,"Y생산";#N/A,#N/A,TRUE,"Y판매";#N/A,#N/A,TRUE,"Y총물량";#N/A,#N/A,TRUE,"Y능력";#N/A,#N/A,TRUE,"YKD"}</definedName>
    <definedName name="ㅓ" localSheetId="1" hidden="1">{#N/A,#N/A,TRUE,"Y생산";#N/A,#N/A,TRUE,"Y판매";#N/A,#N/A,TRUE,"Y총물량";#N/A,#N/A,TRUE,"Y능력";#N/A,#N/A,TRUE,"YKD"}</definedName>
    <definedName name="ㅓ" hidden="1">{#N/A,#N/A,TRUE,"Y생산";#N/A,#N/A,TRUE,"Y판매";#N/A,#N/A,TRUE,"Y총물량";#N/A,#N/A,TRUE,"Y능력";#N/A,#N/A,TRUE,"YKD"}</definedName>
    <definedName name="ㅓㄹ" hidden="1">{#N/A,#N/A,TRUE,"일정"}</definedName>
    <definedName name="ㅓ로럴" localSheetId="0" hidden="1">{#N/A,#N/A,FALSE,"단축1";#N/A,#N/A,FALSE,"단축2";#N/A,#N/A,FALSE,"단축3";#N/A,#N/A,FALSE,"장축";#N/A,#N/A,FALSE,"4WD"}</definedName>
    <definedName name="ㅓ로럴" localSheetId="1" hidden="1">{#N/A,#N/A,FALSE,"단축1";#N/A,#N/A,FALSE,"단축2";#N/A,#N/A,FALSE,"단축3";#N/A,#N/A,FALSE,"장축";#N/A,#N/A,FALSE,"4WD"}</definedName>
    <definedName name="ㅓ로럴" hidden="1">{#N/A,#N/A,FALSE,"단축1";#N/A,#N/A,FALSE,"단축2";#N/A,#N/A,FALSE,"단축3";#N/A,#N/A,FALSE,"장축";#N/A,#N/A,FALSE,"4WD"}</definedName>
    <definedName name="ㅓㅇ롤ㅇ" hidden="1">{#N/A,#N/A,FALSE,"혼합골재"}</definedName>
    <definedName name="ㅓ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ㅎ_1" hidden="1">{#N/A,#N/A,FALSE,"Sheet1"}</definedName>
    <definedName name="ㅓㅎ_2" hidden="1">{#N/A,#N/A,FALSE,"Sheet1"}</definedName>
    <definedName name="ㅓㅎ_3" hidden="1">{#N/A,#N/A,FALSE,"Sheet1"}</definedName>
    <definedName name="ㅓㅎㄹ" hidden="1">{#N/A,#N/A,TRUE,"일정"}</definedName>
    <definedName name="ㅓㅏ" localSheetId="0" hidden="1">{#N/A,#N/A,FALSE,"단축1";#N/A,#N/A,FALSE,"단축2";#N/A,#N/A,FALSE,"단축3";#N/A,#N/A,FALSE,"장축";#N/A,#N/A,FALSE,"4WD"}</definedName>
    <definedName name="ㅓㅏ" hidden="1">{#N/A,#N/A,FALSE,"단축1";#N/A,#N/A,FALSE,"단축2";#N/A,#N/A,FALSE,"단축3";#N/A,#N/A,FALSE,"장축";#N/A,#N/A,FALSE,"4WD"}</definedName>
    <definedName name="ㅓㅏ리앙" hidden="1">{#N/A,#N/A,FALSE,"UNIT";#N/A,#N/A,FALSE,"UNIT";#N/A,#N/A,FALSE,"계정"}</definedName>
    <definedName name="ㅓㅏ리앙_1" hidden="1">{#N/A,#N/A,FALSE,"UNIT";#N/A,#N/A,FALSE,"UNIT";#N/A,#N/A,FALSE,"계정"}</definedName>
    <definedName name="ㅓㅏ리앙_2" hidden="1">{#N/A,#N/A,FALSE,"UNIT";#N/A,#N/A,FALSE,"UNIT";#N/A,#N/A,FALSE,"계정"}</definedName>
    <definedName name="ㅓㅏ리앙_3" hidden="1">{#N/A,#N/A,FALSE,"UNIT";#N/A,#N/A,FALSE,"UNIT";#N/A,#N/A,FALSE,"계정"}</definedName>
    <definedName name="ㅓㅏㅏ" localSheetId="0">#REF!</definedName>
    <definedName name="ㅓㅏㅏ">#REF!</definedName>
    <definedName name="ㅓㅏㅏㅓ" hidden="1">{#N/A,#N/A,FALSE,"을지 (4)";#N/A,#N/A,FALSE,"을지 (5)";#N/A,#N/A,FALSE,"을지 (6)"}</definedName>
    <definedName name="ㅓㅏㅗ" localSheetId="0" hidden="1">{#N/A,#N/A,FALSE,"단축1";#N/A,#N/A,FALSE,"단축2";#N/A,#N/A,FALSE,"단축3";#N/A,#N/A,FALSE,"장축";#N/A,#N/A,FALSE,"4WD"}</definedName>
    <definedName name="ㅓㅏㅗ" localSheetId="1" hidden="1">{#N/A,#N/A,FALSE,"단축1";#N/A,#N/A,FALSE,"단축2";#N/A,#N/A,FALSE,"단축3";#N/A,#N/A,FALSE,"장축";#N/A,#N/A,FALSE,"4WD"}</definedName>
    <definedName name="ㅓㅏㅗ" hidden="1">{#N/A,#N/A,FALSE,"단축1";#N/A,#N/A,FALSE,"단축2";#N/A,#N/A,FALSE,"단축3";#N/A,#N/A,FALSE,"장축";#N/A,#N/A,FALSE,"4WD"}</definedName>
    <definedName name="ㅓㅏㅘ" hidden="1">{#N/A,#N/A,TRUE,"일정"}</definedName>
    <definedName name="ㅓㅏㅣ" localSheetId="0" hidden="1">{#N/A,#N/A,FALSE,"단축1";#N/A,#N/A,FALSE,"단축2";#N/A,#N/A,FALSE,"단축3";#N/A,#N/A,FALSE,"장축";#N/A,#N/A,FALSE,"4WD"}</definedName>
    <definedName name="ㅓㅏㅣ" localSheetId="1" hidden="1">{#N/A,#N/A,FALSE,"단축1";#N/A,#N/A,FALSE,"단축2";#N/A,#N/A,FALSE,"단축3";#N/A,#N/A,FALSE,"장축";#N/A,#N/A,FALSE,"4WD"}</definedName>
    <definedName name="ㅓㅏㅣ" hidden="1">{#N/A,#N/A,FALSE,"단축1";#N/A,#N/A,FALSE,"단축2";#N/A,#N/A,FALSE,"단축3";#N/A,#N/A,FALSE,"장축";#N/A,#N/A,FALSE,"4WD"}</definedName>
    <definedName name="ㅓㅏㅣㅓ">#REF!</definedName>
    <definedName name="ㅓㅏㅣㅕㅑㅔ" localSheetId="0" hidden="1">{#N/A,#N/A,FALSE,"단축1";#N/A,#N/A,FALSE,"단축2";#N/A,#N/A,FALSE,"단축3";#N/A,#N/A,FALSE,"장축";#N/A,#N/A,FALSE,"4WD"}</definedName>
    <definedName name="ㅓㅏㅣㅕㅑㅔ" localSheetId="1" hidden="1">{#N/A,#N/A,FALSE,"단축1";#N/A,#N/A,FALSE,"단축2";#N/A,#N/A,FALSE,"단축3";#N/A,#N/A,FALSE,"장축";#N/A,#N/A,FALSE,"4WD"}</definedName>
    <definedName name="ㅓㅏㅣㅕㅑㅔ" hidden="1">{#N/A,#N/A,FALSE,"단축1";#N/A,#N/A,FALSE,"단축2";#N/A,#N/A,FALSE,"단축3";#N/A,#N/A,FALSE,"장축";#N/A,#N/A,FALSE,"4WD"}</definedName>
    <definedName name="ㅓㅓ">#REF!</definedName>
    <definedName name="ㅓㅓ_1" hidden="1">{#N/A,#N/A,FALSE,"UNIT";#N/A,#N/A,FALSE,"UNIT";#N/A,#N/A,FALSE,"계정"}</definedName>
    <definedName name="ㅓㅓ_2" hidden="1">{#N/A,#N/A,FALSE,"UNIT";#N/A,#N/A,FALSE,"UNIT";#N/A,#N/A,FALSE,"계정"}</definedName>
    <definedName name="ㅓㅓ_3" hidden="1">{#N/A,#N/A,FALSE,"UNIT";#N/A,#N/A,FALSE,"UNIT";#N/A,#N/A,FALSE,"계정"}</definedName>
    <definedName name="ㅓㅓ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ㅓ로" localSheetId="0" hidden="1">{#N/A,#N/A,FALSE,"단축1";#N/A,#N/A,FALSE,"단축2";#N/A,#N/A,FALSE,"단축3";#N/A,#N/A,FALSE,"장축";#N/A,#N/A,FALSE,"4WD"}</definedName>
    <definedName name="ㅓㅓ로" localSheetId="1" hidden="1">{#N/A,#N/A,FALSE,"단축1";#N/A,#N/A,FALSE,"단축2";#N/A,#N/A,FALSE,"단축3";#N/A,#N/A,FALSE,"장축";#N/A,#N/A,FALSE,"4WD"}</definedName>
    <definedName name="ㅓㅓ로" hidden="1">{#N/A,#N/A,FALSE,"단축1";#N/A,#N/A,FALSE,"단축2";#N/A,#N/A,FALSE,"단축3";#N/A,#N/A,FALSE,"장축";#N/A,#N/A,FALSE,"4WD"}</definedName>
    <definedName name="ㅓㅓㅓ" localSheetId="0" hidden="1">{#N/A,#N/A,FALSE,"단축1";#N/A,#N/A,FALSE,"단축2";#N/A,#N/A,FALSE,"단축3";#N/A,#N/A,FALSE,"장축";#N/A,#N/A,FALSE,"4WD"}</definedName>
    <definedName name="ㅓㅓㅓ" localSheetId="1" hidden="1">{#N/A,#N/A,FALSE,"단축1";#N/A,#N/A,FALSE,"단축2";#N/A,#N/A,FALSE,"단축3";#N/A,#N/A,FALSE,"장축";#N/A,#N/A,FALSE,"4WD"}</definedName>
    <definedName name="ㅓㅓㅓ" hidden="1">{"'자리배치도'!$AG$1:$CI$28"}</definedName>
    <definedName name="ㅓㅗ" hidden="1">{#N/A,"수불부",FALSE,"사급자재수불서";#N/A,"수불부",FALSE,"사급자재수불서"}</definedName>
    <definedName name="ㅓㅗㅇ허" hidden="1">{#N/A,#N/A,FALSE,"손익표지";#N/A,#N/A,FALSE,"손익계산";#N/A,#N/A,FALSE,"일반관리비";#N/A,#N/A,FALSE,"영업외수익";#N/A,#N/A,FALSE,"영업외비용";#N/A,#N/A,FALSE,"매출액";#N/A,#N/A,FALSE,"요약손익";#N/A,#N/A,FALSE,"요약대차";#N/A,#N/A,FALSE,"매출채권현황";#N/A,#N/A,FALSE,"매출채권명세"}</definedName>
    <definedName name="ㅓㅗ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ㅓㅗㅓ" hidden="1">#REF!</definedName>
    <definedName name="ㅓㅗㅓㅏㅏㅏ" localSheetId="0" hidden="1">{#N/A,#N/A,FALSE,"단축1";#N/A,#N/A,FALSE,"단축2";#N/A,#N/A,FALSE,"단축3";#N/A,#N/A,FALSE,"장축";#N/A,#N/A,FALSE,"4WD"}</definedName>
    <definedName name="ㅓㅗㅓㅏㅏㅏ" localSheetId="1" hidden="1">{#N/A,#N/A,FALSE,"단축1";#N/A,#N/A,FALSE,"단축2";#N/A,#N/A,FALSE,"단축3";#N/A,#N/A,FALSE,"장축";#N/A,#N/A,FALSE,"4WD"}</definedName>
    <definedName name="ㅓㅗㅓㅏㅏㅏ" hidden="1">{#N/A,#N/A,FALSE,"단축1";#N/A,#N/A,FALSE,"단축2";#N/A,#N/A,FALSE,"단축3";#N/A,#N/A,FALSE,"장축";#N/A,#N/A,FALSE,"4WD"}</definedName>
    <definedName name="ㅓㅗㅓㅗㅓㅗ" hidden="1">[197]현금흐름표!$F$45</definedName>
    <definedName name="ㅓㅘㅓㅘ" hidden="1">{#N/A,#N/A,FALSE,"손익표지";#N/A,#N/A,FALSE,"손익계산";#N/A,#N/A,FALSE,"일반관리비";#N/A,#N/A,FALSE,"영업외수익";#N/A,#N/A,FALSE,"영업외비용";#N/A,#N/A,FALSE,"매출액";#N/A,#N/A,FALSE,"요약손익";#N/A,#N/A,FALSE,"요약대차";#N/A,#N/A,FALSE,"매출채권현황";#N/A,#N/A,FALSE,"매출채권명세"}</definedName>
    <definedName name="ㅓㅠㅓㅏ호ㅓㅏㅣㅏ" localSheetId="0">#REF!</definedName>
    <definedName name="ㅓㅠㅓㅏ호ㅓㅏㅣㅏ">#REF!</definedName>
    <definedName name="ㅓㅡ" hidden="1">'[198]◀-▶'!#REF!</definedName>
    <definedName name="ㅓㅣㅏ"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ㅔ" localSheetId="0" hidden="1">{#N/A,#N/A,FALSE,"단축1";#N/A,#N/A,FALSE,"단축2";#N/A,#N/A,FALSE,"단축3";#N/A,#N/A,FALSE,"장축";#N/A,#N/A,FALSE,"4WD"}</definedName>
    <definedName name="ㅔ" localSheetId="1" hidden="1">{#N/A,#N/A,FALSE,"단축1";#N/A,#N/A,FALSE,"단축2";#N/A,#N/A,FALSE,"단축3";#N/A,#N/A,FALSE,"장축";#N/A,#N/A,FALSE,"4WD"}</definedName>
    <definedName name="ㅔ" hidden="1">{#N/A,#N/A,FALSE,"단축1";#N/A,#N/A,FALSE,"단축2";#N/A,#N/A,FALSE,"단축3";#N/A,#N/A,FALSE,"장축";#N/A,#N/A,FALSE,"4WD"}</definedName>
    <definedName name="ㅔ_1" hidden="1">{#N/A,#N/A,FALSE,"UNIT";#N/A,#N/A,FALSE,"UNIT";#N/A,#N/A,FALSE,"계정"}</definedName>
    <definedName name="ㅔ_2" hidden="1">{#N/A,#N/A,FALSE,"UNIT";#N/A,#N/A,FALSE,"UNIT";#N/A,#N/A,FALSE,"계정"}</definedName>
    <definedName name="ㅔ_3" hidden="1">{#N/A,#N/A,FALSE,"UNIT";#N/A,#N/A,FALSE,"UNIT";#N/A,#N/A,FALSE,"계정"}</definedName>
    <definedName name="ㅔ3" hidden="1">{#N/A,#N/A,FALSE,"배수1"}</definedName>
    <definedName name="ㅔㅐㅔ" hidden="1">{#N/A,"수불부",FALSE,"사급자재수불서";#N/A,"수불부",FALSE,"사급자재수불서"}</definedName>
    <definedName name="ㅔㅔ" localSheetId="0" hidden="1">{#N/A,#N/A,FALSE,"Status";#N/A,#N/A,FALSE,"Deckblatt 1";#N/A,#N/A,FALSE,"Deckblatt2"}</definedName>
    <definedName name="ㅔㅔ" localSheetId="1" hidden="1">{#N/A,#N/A,FALSE,"Status";#N/A,#N/A,FALSE,"Deckblatt 1";#N/A,#N/A,FALSE,"Deckblatt2"}</definedName>
    <definedName name="ㅔㅔ" hidden="1">{#N/A,#N/A,FALSE,"Status";#N/A,#N/A,FALSE,"Deckblatt 1";#N/A,#N/A,FALSE,"Deckblatt2"}</definedName>
    <definedName name="ㅔㅔ_1" hidden="1">{#N/A,#N/A,FALSE,"UNIT";#N/A,#N/A,FALSE,"UNIT";#N/A,#N/A,FALSE,"계정"}</definedName>
    <definedName name="ㅔㅔ_2" hidden="1">{#N/A,#N/A,FALSE,"UNIT";#N/A,#N/A,FALSE,"UNIT";#N/A,#N/A,FALSE,"계정"}</definedName>
    <definedName name="ㅔㅔ_3" hidden="1">{#N/A,#N/A,FALSE,"UNIT";#N/A,#N/A,FALSE,"UNIT";#N/A,#N/A,FALSE,"계정"}</definedName>
    <definedName name="ㅔㅔㅔ" localSheetId="0" hidden="1">{#N/A,#N/A,FALSE,"단축1";#N/A,#N/A,FALSE,"단축2";#N/A,#N/A,FALSE,"단축3";#N/A,#N/A,FALSE,"장축";#N/A,#N/A,FALSE,"4WD"}</definedName>
    <definedName name="ㅔㅔㅔ" localSheetId="1" hidden="1">{#N/A,#N/A,FALSE,"단축1";#N/A,#N/A,FALSE,"단축2";#N/A,#N/A,FALSE,"단축3";#N/A,#N/A,FALSE,"장축";#N/A,#N/A,FALSE,"4WD"}</definedName>
    <definedName name="ㅔㅔㅔ" hidden="1">{#N/A,#N/A,FALSE,"지침";#N/A,#N/A,FALSE,"환경분석";#N/A,#N/A,FALSE,"Sheet16"}</definedName>
    <definedName name="ㅔㅔㅔㅔ" hidden="1">{#N/A,#N/A,FALSE,"삼진정공";#N/A,#N/A,FALSE,"영신금속";#N/A,#N/A,FALSE,"태양금속";#N/A,#N/A,FALSE,"진합정공";#N/A,#N/A,FALSE,"코리아";#N/A,#N/A,FALSE,"풍강금속";#N/A,#N/A,FALSE,"선일기계"}</definedName>
    <definedName name="ㅕ" localSheetId="0" hidden="1">{#N/A,#N/A,FALSE,"BS";#N/A,#N/A,FALSE,"PL";#N/A,#N/A,FALSE,"처분";#N/A,#N/A,FALSE,"현금";#N/A,#N/A,FALSE,"매출";#N/A,#N/A,FALSE,"원가";#N/A,#N/A,FALSE,"경영"}</definedName>
    <definedName name="ㅕ" localSheetId="1" hidden="1">{#N/A,#N/A,FALSE,"BS";#N/A,#N/A,FALSE,"PL";#N/A,#N/A,FALSE,"처분";#N/A,#N/A,FALSE,"현금";#N/A,#N/A,FALSE,"매출";#N/A,#N/A,FALSE,"원가";#N/A,#N/A,FALSE,"경영"}</definedName>
    <definedName name="ㅕ" hidden="1">{#N/A,#N/A,FALSE,"BS";#N/A,#N/A,FALSE,"PL";#N/A,#N/A,FALSE,"처분";#N/A,#N/A,FALSE,"현금";#N/A,#N/A,FALSE,"매출";#N/A,#N/A,FALSE,"원가";#N/A,#N/A,FALSE,"경영"}</definedName>
    <definedName name="ㅕ_1" hidden="1">{#N/A,#N/A,FALSE,"UNIT";#N/A,#N/A,FALSE,"UNIT";#N/A,#N/A,FALSE,"계정"}</definedName>
    <definedName name="ㅕ_2" hidden="1">{#N/A,#N/A,FALSE,"UNIT";#N/A,#N/A,FALSE,"UNIT";#N/A,#N/A,FALSE,"계정"}</definedName>
    <definedName name="ㅕ_3" hidden="1">{#N/A,#N/A,FALSE,"UNIT";#N/A,#N/A,FALSE,"UNIT";#N/A,#N/A,FALSE,"계정"}</definedName>
    <definedName name="ㅕㅅ" localSheetId="0" hidden="1">'[147]5사남'!#REF!</definedName>
    <definedName name="ㅕㅅ" hidden="1">'[148]5사남'!#REF!</definedName>
    <definedName name="ㅕㅎㅎ" hidden="1">{#N/A,#N/A,TRUE,"일정"}</definedName>
    <definedName name="ㅕ해" localSheetId="0" hidden="1">{#N/A,#N/A,FALSE,"지침";#N/A,#N/A,FALSE,"환경분석";#N/A,#N/A,FALSE,"Sheet16"}</definedName>
    <definedName name="ㅕ해" hidden="1">{#N/A,#N/A,FALSE,"지침";#N/A,#N/A,FALSE,"환경분석";#N/A,#N/A,FALSE,"Sheet16"}</definedName>
    <definedName name="ㅕㅑ" hidden="1">{#N/A,#N/A,FALSE,"총매출,이익";#N/A,#N/A,FALSE,"사업소계";#N/A,#N/A,FALSE,"남대구";#N/A,#N/A,FALSE,"평촌";#N/A,#N/A,FALSE,"사상";#N/A,#N/A,FALSE,"이리";#N/A,#N/A,FALSE,"수원";#N/A,#N/A,FALSE,"남부산";#N/A,#N/A,FALSE,"김해";#N/A,#N/A,FALSE,"일산";#N/A,#N/A,FALSE,"포항";#N/A,#N/A,FALSE,"청주";#N/A,#N/A,FALSE,"요약손익";#N/A,#N/A,FALSE,"요약손익누계";#N/A,#N/A,FALSE,"당월누계"}</definedName>
    <definedName name="ㅕㅑ셔" hidden="1">{#N/A,#N/A,FALSE,"인원";#N/A,#N/A,FALSE,"비용2";#N/A,#N/A,FALSE,"비용1";#N/A,#N/A,FALSE,"비용";#N/A,#N/A,FALSE,"보증2";#N/A,#N/A,FALSE,"보증1";#N/A,#N/A,FALSE,"보증";#N/A,#N/A,FALSE,"손익1";#N/A,#N/A,FALSE,"손익";#N/A,#N/A,FALSE,"부서별매출";#N/A,#N/A,FALSE,"매출"}</definedName>
    <definedName name="ㅕㅓㅗㅎㄹㅇ" hidden="1">{#N/A,#N/A,FALSE,"단축1";#N/A,#N/A,FALSE,"단축2";#N/A,#N/A,FALSE,"단축3";#N/A,#N/A,FALSE,"장축";#N/A,#N/A,FALSE,"4WD"}</definedName>
    <definedName name="ㅕㅕ" localSheetId="0" hidden="1">{#N/A,#N/A,FALSE,"단축1";#N/A,#N/A,FALSE,"단축2";#N/A,#N/A,FALSE,"단축3";#N/A,#N/A,FALSE,"장축";#N/A,#N/A,FALSE,"4WD"}</definedName>
    <definedName name="ㅕㅕ" localSheetId="1" hidden="1">{#N/A,#N/A,FALSE,"단축1";#N/A,#N/A,FALSE,"단축2";#N/A,#N/A,FALSE,"단축3";#N/A,#N/A,FALSE,"장축";#N/A,#N/A,FALSE,"4WD"}</definedName>
    <definedName name="ㅕㅕ" hidden="1">{#N/A,#N/A,FALSE,"단축1";#N/A,#N/A,FALSE,"단축2";#N/A,#N/A,FALSE,"단축3";#N/A,#N/A,FALSE,"장축";#N/A,#N/A,FALSE,"4WD"}</definedName>
    <definedName name="ㅕㅕㅕ" hidden="1">{#N/A,#N/A,FALSE,"UNIT";#N/A,#N/A,FALSE,"UNIT";#N/A,#N/A,FALSE,"계정"}</definedName>
    <definedName name="ㅕㅕㅕ_1" hidden="1">{#N/A,#N/A,FALSE,"UNIT";#N/A,#N/A,FALSE,"UNIT";#N/A,#N/A,FALSE,"계정"}</definedName>
    <definedName name="ㅕㅕㅕ_2" hidden="1">{#N/A,#N/A,FALSE,"UNIT";#N/A,#N/A,FALSE,"UNIT";#N/A,#N/A,FALSE,"계정"}</definedName>
    <definedName name="ㅕㅕㅕ_3" hidden="1">{#N/A,#N/A,FALSE,"UNIT";#N/A,#N/A,FALSE,"UNIT";#N/A,#N/A,FALSE,"계정"}</definedName>
    <definedName name="ㅕㅕㅕㅕ" localSheetId="0" hidden="1">{#N/A,#N/A,FALSE,"지침";#N/A,#N/A,FALSE,"환경분석";#N/A,#N/A,FALSE,"Sheet16"}</definedName>
    <definedName name="ㅕㅕㅕㅕ" hidden="1">{#N/A,#N/A,FALSE,"지침";#N/A,#N/A,FALSE,"환경분석";#N/A,#N/A,FALSE,"Sheet16"}</definedName>
    <definedName name="ㅕㅕㅕㅕㅕㅕㅕㅕㅕㅕㅕ" hidden="1">{#N/A,#N/A,FALSE,"손익표지";#N/A,#N/A,FALSE,"손익계산";#N/A,#N/A,FALSE,"일반관리비";#N/A,#N/A,FALSE,"영업외수익";#N/A,#N/A,FALSE,"영업외비용";#N/A,#N/A,FALSE,"매출액";#N/A,#N/A,FALSE,"요약손익";#N/A,#N/A,FALSE,"요약대차";#N/A,#N/A,FALSE,"매출채권현황";#N/A,#N/A,FALSE,"매출채권명세"}</definedName>
    <definedName name="ㅕㅛ" localSheetId="0" hidden="1">{#N/A,#N/A,FALSE,"지침";#N/A,#N/A,FALSE,"환경분석";#N/A,#N/A,FALSE,"Sheet16"}</definedName>
    <definedName name="ㅕㅛ" hidden="1">{#N/A,#N/A,FALSE,"지침";#N/A,#N/A,FALSE,"환경분석";#N/A,#N/A,FALSE,"Sheet16"}</definedName>
    <definedName name="ㅕㅛ_1" hidden="1">{#N/A,#N/A,FALSE,"Sheet1"}</definedName>
    <definedName name="ㅕㅛ_2" hidden="1">{#N/A,#N/A,FALSE,"Sheet1"}</definedName>
    <definedName name="ㅕㅛ_3" hidden="1">{#N/A,#N/A,FALSE,"Sheet1"}</definedName>
    <definedName name="ㅕㅛㅅㄱㄷㄹ휴" hidden="1">{#N/A,#N/A,FALSE,"단축1";#N/A,#N/A,FALSE,"단축2";#N/A,#N/A,FALSE,"단축3";#N/A,#N/A,FALSE,"장축";#N/A,#N/A,FALSE,"4WD"}</definedName>
    <definedName name="ㅕㅠㅅㄱㅍㅈㅁㅍ" hidden="1">{#N/A,#N/A,FALSE,"단축1";#N/A,#N/A,FALSE,"단축2";#N/A,#N/A,FALSE,"단축3";#N/A,#N/A,FALSE,"장축";#N/A,#N/A,FALSE,"4WD"}</definedName>
    <definedName name="ㅕㅣㅎ" hidden="1">{#N/A,#N/A,FALSE,"단축1";#N/A,#N/A,FALSE,"단축2";#N/A,#N/A,FALSE,"단축3";#N/A,#N/A,FALSE,"장축";#N/A,#N/A,FALSE,"4WD"}</definedName>
    <definedName name="ㅖ" localSheetId="0" hidden="1">{#N/A,#N/A,FALSE,"단축1";#N/A,#N/A,FALSE,"단축2";#N/A,#N/A,FALSE,"단축3";#N/A,#N/A,FALSE,"장축";#N/A,#N/A,FALSE,"4WD"}</definedName>
    <definedName name="ㅖ" localSheetId="1" hidden="1">{#N/A,#N/A,FALSE,"단축1";#N/A,#N/A,FALSE,"단축2";#N/A,#N/A,FALSE,"단축3";#N/A,#N/A,FALSE,"장축";#N/A,#N/A,FALSE,"4WD"}</definedName>
    <definedName name="ㅖ" hidden="1">{#N/A,#N/A,FALSE,"단축1";#N/A,#N/A,FALSE,"단축2";#N/A,#N/A,FALSE,"단축3";#N/A,#N/A,FALSE,"장축";#N/A,#N/A,FALSE,"4WD"}</definedName>
    <definedName name="ㅗ" localSheetId="0" hidden="1">{#N/A,#N/A,FALSE,"단축1";#N/A,#N/A,FALSE,"단축2";#N/A,#N/A,FALSE,"단축3";#N/A,#N/A,FALSE,"장축";#N/A,#N/A,FALSE,"4WD"}</definedName>
    <definedName name="ㅗ" localSheetId="1" hidden="1">{#N/A,#N/A,FALSE,"단축1";#N/A,#N/A,FALSE,"단축2";#N/A,#N/A,FALSE,"단축3";#N/A,#N/A,FALSE,"장축";#N/A,#N/A,FALSE,"4WD"}</definedName>
    <definedName name="ㅗ" hidden="1">{#N/A,#N/A,FALSE,"일반적사항";#N/A,#N/A,FALSE,"주요재무자료";#N/A,#N/A,FALSE,"표지";#N/A,#N/A,FALSE,"총괄표";#N/A,#N/A,FALSE,"1호 과표세액";#N/A,#N/A,FALSE,"1-2호 농어촌과표";#N/A,#N/A,FALSE,"2호 서식";#N/A,#N/A,FALSE,"2호부표 최저한세";#N/A,#N/A,FALSE,"3(1)부7 기업합리";#N/A,#N/A,FALSE,"3(3)호(갑) 원천납부";#N/A,#N/A,FALSE,"5호 농어촌";#N/A,#N/A,FALSE,"5호2 농감면(갑)";#N/A,#N/A,FALSE,"6호 소득금액";#N/A,#N/A,FALSE,"6호 첨부(익)";#N/A,#N/A,FALSE,"6호 첨부(손)";#N/A,#N/A,FALSE,"6-1호 수입금액";#N/A,#N/A,FALSE,"6-3호 퇴충";#N/A,#N/A,FALSE,"6-3(3)호 단퇴";#N/A,#N/A,FALSE,"6-3(4)호 대손";#N/A,#N/A,FALSE,"6-4호 접대(갑)";#N/A,#N/A,FALSE,"6-4호 접대(을)";#N/A,#N/A,FALSE,"6-5호 외화(갑)";#N/A,#N/A,FALSE,"6-5호 외화(을)";#N/A,#N/A,FALSE,"감가총괄";#N/A,#N/A,FALSE,"6-6(3)호 감가(정액)";#N/A,#N/A,FALSE,"6-6호(부표) 자본적지출";#N/A,#N/A,FALSE,"6-7호 가지급금(갑)";#N/A,#N/A,FALSE,"6-7호 가지급(을)";#N/A,#N/A,FALSE,"6-10호 재고자산";#N/A,#N/A,FALSE,"6-11호 세금과공과";#N/A,#N/A,FALSE,"6-12호 선급비용";#N/A,#N/A,FALSE,"6-13호 기부금";#N/A,#N/A,FALSE,"6-14호 부동산보유";#N/A,#N/A,FALSE,"8호 기부금조정";#N/A,#N/A,FALSE,"9호 자본금(갑)";#N/A,#N/A,FALSE,"9호 자본금(을)";#N/A,#N/A,FALSE,"10(2)호 소득공제";#N/A,#N/A,FALSE,"10(3)호 주요계정";#N/A,#N/A,FALSE,"10(3)호 부표";#N/A,#N/A,FALSE,"10(4)호 조정수입";#N/A,#N/A,FALSE,"14(1)호 갑 주식";#N/A,#N/A,FALSE,"59호 해외특수";#N/A,#N/A,FALSE,"요약 BS";#N/A,#N/A,FALSE,"요약 PL";#N/A,#N/A,FALSE,"요약RE"}</definedName>
    <definedName name="ㅗ122">#REF!</definedName>
    <definedName name="ㅗ665">#REF!</definedName>
    <definedName name="ㅗㄱㄴㅅㅎㄷ" hidden="1">{#N/A,#N/A,FALSE,"단축1";#N/A,#N/A,FALSE,"단축2";#N/A,#N/A,FALSE,"단축3";#N/A,#N/A,FALSE,"장축";#N/A,#N/A,FALSE,"4WD"}</definedName>
    <definedName name="ㅗㄱㄴㅇㅁ" hidden="1">{#N/A,#N/A,TRUE,"일정"}</definedName>
    <definedName name="ㅗㄴㅇㄱㅎㅇㄹㄶㅇ" hidden="1">{#N/A,#N/A,FALSE,"단축1";#N/A,#N/A,FALSE,"단축2";#N/A,#N/A,FALSE,"단축3";#N/A,#N/A,FALSE,"장축";#N/A,#N/A,FALSE,"4WD"}</definedName>
    <definedName name="ㅗ돟ㄷ" localSheetId="0" hidden="1">{#N/A,#N/A,FALSE,"단축1";#N/A,#N/A,FALSE,"단축2";#N/A,#N/A,FALSE,"단축3";#N/A,#N/A,FALSE,"장축";#N/A,#N/A,FALSE,"4WD"}</definedName>
    <definedName name="ㅗ돟ㄷ" localSheetId="1" hidden="1">{#N/A,#N/A,FALSE,"단축1";#N/A,#N/A,FALSE,"단축2";#N/A,#N/A,FALSE,"단축3";#N/A,#N/A,FALSE,"장축";#N/A,#N/A,FALSE,"4WD"}</definedName>
    <definedName name="ㅗ돟ㄷ" hidden="1">{#N/A,#N/A,FALSE,"단축1";#N/A,#N/A,FALSE,"단축2";#N/A,#N/A,FALSE,"단축3";#N/A,#N/A,FALSE,"장축";#N/A,#N/A,FALSE,"4WD"}</definedName>
    <definedName name="ㅗㄹ허ㅗㅎ" hidden="1">{#N/A,#N/A,FALSE,"원가검토서"}</definedName>
    <definedName name="ㅗㄹ호"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ㅗㅁㄶㄹㄴㅇ" hidden="1">{#N/A,#N/A,FALSE,"단축1";#N/A,#N/A,FALSE,"단축2";#N/A,#N/A,FALSE,"단축3";#N/A,#N/A,FALSE,"장축";#N/A,#N/A,FALSE,"4WD"}</definedName>
    <definedName name="ㅗㅁㅈ몸조" localSheetId="0" hidden="1">{#N/A,#N/A,FALSE,"단축1";#N/A,#N/A,FALSE,"단축2";#N/A,#N/A,FALSE,"단축3";#N/A,#N/A,FALSE,"장축";#N/A,#N/A,FALSE,"4WD"}</definedName>
    <definedName name="ㅗㅁㅈ몸조" localSheetId="1" hidden="1">{#N/A,#N/A,FALSE,"단축1";#N/A,#N/A,FALSE,"단축2";#N/A,#N/A,FALSE,"단축3";#N/A,#N/A,FALSE,"장축";#N/A,#N/A,FALSE,"4WD"}</definedName>
    <definedName name="ㅗㅁㅈ몸조" hidden="1">{#N/A,#N/A,FALSE,"단축1";#N/A,#N/A,FALSE,"단축2";#N/A,#N/A,FALSE,"단축3";#N/A,#N/A,FALSE,"장축";#N/A,#N/A,FALSE,"4WD"}</definedName>
    <definedName name="ㅗㅅㄱㄷ"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ㅅ곡" hidden="1">{#N/A,#N/A,FALSE,"손익표지";#N/A,#N/A,FALSE,"손익계산";#N/A,#N/A,FALSE,"일반관리비";#N/A,#N/A,FALSE,"영업외수익";#N/A,#N/A,FALSE,"영업외비용";#N/A,#N/A,FALSE,"매출액";#N/A,#N/A,FALSE,"요약손익";#N/A,#N/A,FALSE,"요약대차";#N/A,#N/A,FALSE,"매출채권현황";#N/A,#N/A,FALSE,"매출채권명세"}</definedName>
    <definedName name="ㅗㅇㅎ" localSheetId="0" hidden="1">{#N/A,#N/A,FALSE,"단축1";#N/A,#N/A,FALSE,"단축2";#N/A,#N/A,FALSE,"단축3";#N/A,#N/A,FALSE,"장축";#N/A,#N/A,FALSE,"4WD"}</definedName>
    <definedName name="ㅗㅇㅎ" localSheetId="1" hidden="1">{#N/A,#N/A,FALSE,"단축1";#N/A,#N/A,FALSE,"단축2";#N/A,#N/A,FALSE,"단축3";#N/A,#N/A,FALSE,"장축";#N/A,#N/A,FALSE,"4WD"}</definedName>
    <definedName name="ㅗㅇㅎ" hidden="1">{#N/A,#N/A,FALSE,"단축1";#N/A,#N/A,FALSE,"단축2";#N/A,#N/A,FALSE,"단축3";#N/A,#N/A,FALSE,"장축";#N/A,#N/A,FALSE,"4WD"}</definedName>
    <definedName name="ㅗㅎ" localSheetId="0" hidden="1">{#N/A,#N/A,TRUE,"Y생산";#N/A,#N/A,TRUE,"Y판매";#N/A,#N/A,TRUE,"Y총물량";#N/A,#N/A,TRUE,"Y능력";#N/A,#N/A,TRUE,"YKD"}</definedName>
    <definedName name="ㅗㅎ" localSheetId="1" hidden="1">{#N/A,#N/A,TRUE,"Y생산";#N/A,#N/A,TRUE,"Y판매";#N/A,#N/A,TRUE,"Y총물량";#N/A,#N/A,TRUE,"Y능력";#N/A,#N/A,TRUE,"YKD"}</definedName>
    <definedName name="ㅗㅎ" hidden="1">{#N/A,#N/A,TRUE,"Y생산";#N/A,#N/A,TRUE,"Y판매";#N/A,#N/A,TRUE,"Y총물량";#N/A,#N/A,TRUE,"Y능력";#N/A,#N/A,TRUE,"YKD"}</definedName>
    <definedName name="ㅗㅎ_1" hidden="1">{#N/A,#N/A,FALSE,"Sheet1"}</definedName>
    <definedName name="ㅗㅎ_2" hidden="1">{#N/A,#N/A,FALSE,"Sheet1"}</definedName>
    <definedName name="ㅗㅎ_3" hidden="1">{#N/A,#N/A,FALSE,"Sheet1"}</definedName>
    <definedName name="ㅗㅎㄹ"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ㅎㄹㄴ" hidden="1">{#N/A,#N/A,FALSE,"인원";#N/A,#N/A,FALSE,"비용2";#N/A,#N/A,FALSE,"비용1";#N/A,#N/A,FALSE,"비용";#N/A,#N/A,FALSE,"보증2";#N/A,#N/A,FALSE,"보증1";#N/A,#N/A,FALSE,"보증";#N/A,#N/A,FALSE,"손익1";#N/A,#N/A,FALSE,"손익";#N/A,#N/A,FALSE,"부서별매출";#N/A,#N/A,FALSE,"매출"}</definedName>
    <definedName name="ㅗㅎㅇㅁㄹㅇㅎ" hidden="1">{#N/A,"수불부",FALSE,"사급자재수불서";#N/A,"수불부",FALSE,"사급자재수불서"}</definedName>
    <definedName name="ㅗㅎㅎ" hidden="1">[199]물량표!#REF!</definedName>
    <definedName name="ㅗㅎㅓ" localSheetId="0" hidden="1">{#N/A,#N/A,FALSE,"단축1";#N/A,#N/A,FALSE,"단축2";#N/A,#N/A,FALSE,"단축3";#N/A,#N/A,FALSE,"장축";#N/A,#N/A,FALSE,"4WD"}</definedName>
    <definedName name="ㅗㅎㅓ" localSheetId="1" hidden="1">{#N/A,#N/A,FALSE,"단축1";#N/A,#N/A,FALSE,"단축2";#N/A,#N/A,FALSE,"단축3";#N/A,#N/A,FALSE,"장축";#N/A,#N/A,FALSE,"4WD"}</definedName>
    <definedName name="ㅗㅎㅓ" hidden="1">{#N/A,#N/A,FALSE,"단축1";#N/A,#N/A,FALSE,"단축2";#N/A,#N/A,FALSE,"단축3";#N/A,#N/A,FALSE,"장축";#N/A,#N/A,FALSE,"4WD"}</definedName>
    <definedName name="ㅗ햐" hidden="1">{#N/A,#N/A,FALSE,"단축1";#N/A,#N/A,FALSE,"단축2";#N/A,#N/A,FALSE,"단축3";#N/A,#N/A,FALSE,"장축";#N/A,#N/A,FALSE,"4WD"}</definedName>
    <definedName name="ㅗ허" localSheetId="0" hidden="1">{#N/A,#N/A,FALSE,"단축1";#N/A,#N/A,FALSE,"단축2";#N/A,#N/A,FALSE,"단축3";#N/A,#N/A,FALSE,"장축";#N/A,#N/A,FALSE,"4WD"}</definedName>
    <definedName name="ㅗ허" localSheetId="1" hidden="1">{#N/A,#N/A,FALSE,"단축1";#N/A,#N/A,FALSE,"단축2";#N/A,#N/A,FALSE,"단축3";#N/A,#N/A,FALSE,"장축";#N/A,#N/A,FALSE,"4WD"}</definedName>
    <definedName name="ㅗ허" hidden="1">{#N/A,#N/A,FALSE,"단축1";#N/A,#N/A,FALSE,"단축2";#N/A,#N/A,FALSE,"단축3";#N/A,#N/A,FALSE,"장축";#N/A,#N/A,FALSE,"4WD"}</definedName>
    <definedName name="ㅗ허호ㅓ" hidden="1">{#N/A,#N/A,FALSE,"손익표지";#N/A,#N/A,FALSE,"손익계산";#N/A,#N/A,FALSE,"일반관리비";#N/A,#N/A,FALSE,"영업외수익";#N/A,#N/A,FALSE,"영업외비용";#N/A,#N/A,FALSE,"매출액";#N/A,#N/A,FALSE,"요약손익";#N/A,#N/A,FALSE,"요약대차";#N/A,#N/A,FALSE,"매출채권현황";#N/A,#N/A,FALSE,"매출채권명세"}</definedName>
    <definedName name="ㅗ호" hidden="1">{#N/A,#N/A,FALSE,"손익표지";#N/A,#N/A,FALSE,"손익계산";#N/A,#N/A,FALSE,"일반관리비";#N/A,#N/A,FALSE,"영업외수익";#N/A,#N/A,FALSE,"영업외비용";#N/A,#N/A,FALSE,"매출액";#N/A,#N/A,FALSE,"요약손익";#N/A,#N/A,FALSE,"요약대차";#N/A,#N/A,FALSE,"매출채권현황";#N/A,#N/A,FALSE,"매출채권명세"}</definedName>
    <definedName name="ㅗ후레"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ㅓㅅㅎ" localSheetId="0">#REF!</definedName>
    <definedName name="ㅗㅓㅅㅎ">#REF!</definedName>
    <definedName name="ㅗㅓㅎ"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ㅗㅓㅏ" localSheetId="0" hidden="1">#REF!</definedName>
    <definedName name="ㅗㅓㅏ" localSheetId="1" hidden="1">#REF!</definedName>
    <definedName name="ㅗㅓㅏ" hidden="1">#REF!</definedName>
    <definedName name="ㅗㅓㅏ호ㅗㅇㄹ" hidden="1">{#N/A,#N/A,FALSE,"단축1";#N/A,#N/A,FALSE,"단축2";#N/A,#N/A,FALSE,"단축3";#N/A,#N/A,FALSE,"장축";#N/A,#N/A,FALSE,"4WD"}</definedName>
    <definedName name="ㅗㅓㅏㅣ" localSheetId="0" hidden="1">{#N/A,#N/A,FALSE,"단축1";#N/A,#N/A,FALSE,"단축2";#N/A,#N/A,FALSE,"단축3";#N/A,#N/A,FALSE,"장축";#N/A,#N/A,FALSE,"4WD"}</definedName>
    <definedName name="ㅗㅓㅏㅣ" localSheetId="1" hidden="1">{#N/A,#N/A,FALSE,"단축1";#N/A,#N/A,FALSE,"단축2";#N/A,#N/A,FALSE,"단축3";#N/A,#N/A,FALSE,"장축";#N/A,#N/A,FALSE,"4WD"}</definedName>
    <definedName name="ㅗㅓㅏㅣ" hidden="1">{#N/A,#N/A,FALSE,"단축1";#N/A,#N/A,FALSE,"단축2";#N/A,#N/A,FALSE,"단축3";#N/A,#N/A,FALSE,"장축";#N/A,#N/A,FALSE,"4WD"}</definedName>
    <definedName name="ㅗㅓㅐㅓㅐ" hidden="1">#REF!</definedName>
    <definedName name="ㅗㅓㅓ" localSheetId="0" hidden="1">{#N/A,#N/A,FALSE,"단축1";#N/A,#N/A,FALSE,"단축2";#N/A,#N/A,FALSE,"단축3";#N/A,#N/A,FALSE,"장축";#N/A,#N/A,FALSE,"4WD"}</definedName>
    <definedName name="ㅗㅓㅓ" localSheetId="1" hidden="1">{#N/A,#N/A,FALSE,"단축1";#N/A,#N/A,FALSE,"단축2";#N/A,#N/A,FALSE,"단축3";#N/A,#N/A,FALSE,"장축";#N/A,#N/A,FALSE,"4WD"}</definedName>
    <definedName name="ㅗㅓㅓ" hidden="1">{#N/A,#N/A,FALSE,"단축1";#N/A,#N/A,FALSE,"단축2";#N/A,#N/A,FALSE,"단축3";#N/A,#N/A,FALSE,"장축";#N/A,#N/A,FALSE,"4WD"}</definedName>
    <definedName name="ㅗㅓㅗ" localSheetId="0" hidden="1">{#N/A,#N/A,FALSE,"단축1";#N/A,#N/A,FALSE,"단축2";#N/A,#N/A,FALSE,"단축3";#N/A,#N/A,FALSE,"장축";#N/A,#N/A,FALSE,"4WD"}</definedName>
    <definedName name="ㅗㅓㅗ" localSheetId="1" hidden="1">{#N/A,#N/A,FALSE,"단축1";#N/A,#N/A,FALSE,"단축2";#N/A,#N/A,FALSE,"단축3";#N/A,#N/A,FALSE,"장축";#N/A,#N/A,FALSE,"4WD"}</definedName>
    <definedName name="ㅗㅓㅗ" hidden="1">{#N/A,#N/A,FALSE,"단축1";#N/A,#N/A,FALSE,"단축2";#N/A,#N/A,FALSE,"단축3";#N/A,#N/A,FALSE,"장축";#N/A,#N/A,FALSE,"4WD"}</definedName>
    <definedName name="ㅗㅓㅗㅎ" hidden="1">{#N/A,#N/A,FALSE,"삼진정공";#N/A,#N/A,FALSE,"영신금속";#N/A,#N/A,FALSE,"태양금속";#N/A,#N/A,FALSE,"진합정공";#N/A,#N/A,FALSE,"코리아";#N/A,#N/A,FALSE,"풍강금속";#N/A,#N/A,FALSE,"선일기계"}</definedName>
    <definedName name="ㅗㅓㅜ" localSheetId="0" hidden="1">{#N/A,#N/A,FALSE,"단축1";#N/A,#N/A,FALSE,"단축2";#N/A,#N/A,FALSE,"단축3";#N/A,#N/A,FALSE,"장축";#N/A,#N/A,FALSE,"4WD"}</definedName>
    <definedName name="ㅗㅓㅜ" localSheetId="1" hidden="1">{#N/A,#N/A,FALSE,"단축1";#N/A,#N/A,FALSE,"단축2";#N/A,#N/A,FALSE,"단축3";#N/A,#N/A,FALSE,"장축";#N/A,#N/A,FALSE,"4WD"}</definedName>
    <definedName name="ㅗㅓㅜ" hidden="1">{#N/A,#N/A,FALSE,"단축1";#N/A,#N/A,FALSE,"단축2";#N/A,#N/A,FALSE,"단축3";#N/A,#N/A,FALSE,"장축";#N/A,#N/A,FALSE,"4WD"}</definedName>
    <definedName name="ㅗㅔ" localSheetId="0" hidden="1">{#N/A,#N/A,FALSE,"단축1";#N/A,#N/A,FALSE,"단축2";#N/A,#N/A,FALSE,"단축3";#N/A,#N/A,FALSE,"장축";#N/A,#N/A,FALSE,"4WD"}</definedName>
    <definedName name="ㅗㅔ" localSheetId="1" hidden="1">{#N/A,#N/A,FALSE,"단축1";#N/A,#N/A,FALSE,"단축2";#N/A,#N/A,FALSE,"단축3";#N/A,#N/A,FALSE,"장축";#N/A,#N/A,FALSE,"4WD"}</definedName>
    <definedName name="ㅗㅔ" hidden="1">{#N/A,#N/A,FALSE,"단축1";#N/A,#N/A,FALSE,"단축2";#N/A,#N/A,FALSE,"단축3";#N/A,#N/A,FALSE,"장축";#N/A,#N/A,FALSE,"4WD"}</definedName>
    <definedName name="ㅗㅗ" localSheetId="0" hidden="1">{#N/A,#N/A,FALSE,"단축1";#N/A,#N/A,FALSE,"단축2";#N/A,#N/A,FALSE,"단축3";#N/A,#N/A,FALSE,"장축";#N/A,#N/A,FALSE,"4WD"}</definedName>
    <definedName name="ㅗㅗ" localSheetId="1" hidden="1">{#N/A,#N/A,FALSE,"단축1";#N/A,#N/A,FALSE,"단축2";#N/A,#N/A,FALSE,"단축3";#N/A,#N/A,FALSE,"장축";#N/A,#N/A,FALSE,"4WD"}</definedName>
    <definedName name="ㅗㅗ" hidden="1">{#N/A,#N/A,FALSE,"단축1";#N/A,#N/A,FALSE,"단축2";#N/A,#N/A,FALSE,"단축3";#N/A,#N/A,FALSE,"장축";#N/A,#N/A,FALSE,"4WD"}</definedName>
    <definedName name="ㅗㅗ_1" hidden="1">{#N/A,#N/A,FALSE,"UNIT";#N/A,#N/A,FALSE,"UNIT";#N/A,#N/A,FALSE,"계정"}</definedName>
    <definedName name="ㅗㅗ_2" hidden="1">{#N/A,#N/A,FALSE,"UNIT";#N/A,#N/A,FALSE,"UNIT";#N/A,#N/A,FALSE,"계정"}</definedName>
    <definedName name="ㅗㅗ_3" hidden="1">{#N/A,#N/A,FALSE,"UNIT";#N/A,#N/A,FALSE,"UNIT";#N/A,#N/A,FALSE,"계정"}</definedName>
    <definedName name="ㅗㅗㅇ" localSheetId="0">#REF!</definedName>
    <definedName name="ㅗㅗㅇ">#REF!</definedName>
    <definedName name="ㅗㅗㅇㅀㅇㅁㄴㅇㅀ" hidden="1">{#N/A,#N/A,FALSE,"손익표지";#N/A,#N/A,FALSE,"손익계산";#N/A,#N/A,FALSE,"일반관리비";#N/A,#N/A,FALSE,"영업외수익";#N/A,#N/A,FALSE,"영업외비용";#N/A,#N/A,FALSE,"매출액";#N/A,#N/A,FALSE,"요약손익";#N/A,#N/A,FALSE,"요약대차";#N/A,#N/A,FALSE,"매출채권현황";#N/A,#N/A,FALSE,"매출채권명세"}</definedName>
    <definedName name="ㅗㅗㅗ" localSheetId="0" hidden="1">#REF!</definedName>
    <definedName name="ㅗㅗㅗ" localSheetId="1" hidden="1">#REF!</definedName>
    <definedName name="ㅗㅗㅗ" hidden="1">#REF!</definedName>
    <definedName name="ㅗㅗㅗㅗ" hidden="1">'[4]Long Term Prices'!$AZ$725:$AZ$753</definedName>
    <definedName name="ㅗㅗㅗㅗㅗ" localSheetId="0" hidden="1">{#N/A,#N/A,FALSE,"단축1";#N/A,#N/A,FALSE,"단축2";#N/A,#N/A,FALSE,"단축3";#N/A,#N/A,FALSE,"장축";#N/A,#N/A,FALSE,"4WD"}</definedName>
    <definedName name="ㅗㅗㅗㅗㅗ" localSheetId="1" hidden="1">{#N/A,#N/A,FALSE,"단축1";#N/A,#N/A,FALSE,"단축2";#N/A,#N/A,FALSE,"단축3";#N/A,#N/A,FALSE,"장축";#N/A,#N/A,FALSE,"4WD"}</definedName>
    <definedName name="ㅗㅗㅗㅗㅗ" hidden="1">{#N/A,#N/A,FALSE,"단축1";#N/A,#N/A,FALSE,"단축2";#N/A,#N/A,FALSE,"단축3";#N/A,#N/A,FALSE,"장축";#N/A,#N/A,FALSE,"4WD"}</definedName>
    <definedName name="ㅗㅗㅗㅗㅗㅗㅗㅗㅗㅗ" hidden="1">{#N/A,#N/A,TRUE,"일정"}</definedName>
    <definedName name="ㅗㅗㅗㅗㅜㅡㅏ" localSheetId="0" hidden="1">{#N/A,#N/A,FALSE,"단축1";#N/A,#N/A,FALSE,"단축2";#N/A,#N/A,FALSE,"단축3";#N/A,#N/A,FALSE,"장축";#N/A,#N/A,FALSE,"4WD"}</definedName>
    <definedName name="ㅗㅗㅗㅗㅜㅡㅏ" localSheetId="1" hidden="1">{#N/A,#N/A,FALSE,"단축1";#N/A,#N/A,FALSE,"단축2";#N/A,#N/A,FALSE,"단축3";#N/A,#N/A,FALSE,"장축";#N/A,#N/A,FALSE,"4WD"}</definedName>
    <definedName name="ㅗㅗㅗㅗㅜㅡㅏ" hidden="1">{#N/A,#N/A,FALSE,"단축1";#N/A,#N/A,FALSE,"단축2";#N/A,#N/A,FALSE,"단축3";#N/A,#N/A,FALSE,"장축";#N/A,#N/A,FALSE,"4WD"}</definedName>
    <definedName name="ㅗㅛㅅ" localSheetId="0" hidden="1">{#N/A,#N/A,FALSE,"단축1";#N/A,#N/A,FALSE,"단축2";#N/A,#N/A,FALSE,"단축3";#N/A,#N/A,FALSE,"장축";#N/A,#N/A,FALSE,"4WD"}</definedName>
    <definedName name="ㅗㅛㅅ" localSheetId="1" hidden="1">{#N/A,#N/A,FALSE,"단축1";#N/A,#N/A,FALSE,"단축2";#N/A,#N/A,FALSE,"단축3";#N/A,#N/A,FALSE,"장축";#N/A,#N/A,FALSE,"4WD"}</definedName>
    <definedName name="ㅗㅛㅅ" hidden="1">{#N/A,#N/A,FALSE,"단축1";#N/A,#N/A,FALSE,"단축2";#N/A,#N/A,FALSE,"단축3";#N/A,#N/A,FALSE,"장축";#N/A,#N/A,FALSE,"4WD"}</definedName>
    <definedName name="ㅗㅛㅓ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ㅘ료ㅏㅛㅕㅏ" hidden="1">{#N/A,#N/A,FALSE,"원가검토서"}</definedName>
    <definedName name="ㅚㅏㅗ" hidden="1">{#N/A,#N/A,FALSE,"손익표지";#N/A,#N/A,FALSE,"손익계산";#N/A,#N/A,FALSE,"일반관리비";#N/A,#N/A,FALSE,"영업외수익";#N/A,#N/A,FALSE,"영업외비용";#N/A,#N/A,FALSE,"매출액";#N/A,#N/A,FALSE,"요약손익";#N/A,#N/A,FALSE,"요약대차";#N/A,#N/A,FALSE,"매출채권현황";#N/A,#N/A,FALSE,"매출채권명세"}</definedName>
    <definedName name="ㅛ" localSheetId="0" hidden="1">{#N/A,#N/A,FALSE,"단축1";#N/A,#N/A,FALSE,"단축2";#N/A,#N/A,FALSE,"단축3";#N/A,#N/A,FALSE,"장축";#N/A,#N/A,FALSE,"4WD"}</definedName>
    <definedName name="ㅛ" localSheetId="1" hidden="1">{#N/A,#N/A,FALSE,"단축1";#N/A,#N/A,FALSE,"단축2";#N/A,#N/A,FALSE,"단축3";#N/A,#N/A,FALSE,"장축";#N/A,#N/A,FALSE,"4WD"}</definedName>
    <definedName name="ㅛ" hidden="1">{#N/A,#N/A,FALSE,"정공"}</definedName>
    <definedName name="ㅛ_1" hidden="1">{#N/A,#N/A,FALSE,"Sheet1"}</definedName>
    <definedName name="ㅛ_2" hidden="1">{#N/A,#N/A,FALSE,"Sheet1"}</definedName>
    <definedName name="ㅛ_3" hidden="1">{#N/A,#N/A,FALSE,"Sheet1"}</definedName>
    <definedName name="ㅛ_4" hidden="1">{#N/A,#N/A,FALSE,"Sheet1"}</definedName>
    <definedName name="ㅛㄱ됴ㄱㄷ죠ㅅㄱ됴ㅅㄱㄷ죡ㄷ죠" hidden="1">{#N/A,#N/A,TRUE,"일정"}</definedName>
    <definedName name="ㅛㄳ"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ㅅㄱㄷㅈ" localSheetId="0" hidden="1">{#N/A,#N/A,FALSE,"단축1";#N/A,#N/A,FALSE,"단축2";#N/A,#N/A,FALSE,"단축3";#N/A,#N/A,FALSE,"장축";#N/A,#N/A,FALSE,"4WD"}</definedName>
    <definedName name="ㅛㅅㄱㄷㅈ" localSheetId="1" hidden="1">{#N/A,#N/A,FALSE,"단축1";#N/A,#N/A,FALSE,"단축2";#N/A,#N/A,FALSE,"단축3";#N/A,#N/A,FALSE,"장축";#N/A,#N/A,FALSE,"4WD"}</definedName>
    <definedName name="ㅛㅅㄱㄷㅈ" hidden="1">{#N/A,#N/A,FALSE,"단축1";#N/A,#N/A,FALSE,"단축2";#N/A,#N/A,FALSE,"단축3";#N/A,#N/A,FALSE,"장축";#N/A,#N/A,FALSE,"4WD"}</definedName>
    <definedName name="ㅛㅅ교ㅛ" hidden="1">{#N/A,#N/A,FALSE,"단축1";#N/A,#N/A,FALSE,"단축2";#N/A,#N/A,FALSE,"단축3";#N/A,#N/A,FALSE,"장축";#N/A,#N/A,FALSE,"4WD"}</definedName>
    <definedName name="ㅛㅅㄷㄱ"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섣" hidden="1">{#N/A,#N/A,FALSE,"손익표지";#N/A,#N/A,FALSE,"손익계산";#N/A,#N/A,FALSE,"일반관리비";#N/A,#N/A,FALSE,"영업외수익";#N/A,#N/A,FALSE,"영업외비용";#N/A,#N/A,FALSE,"매출액";#N/A,#N/A,FALSE,"요약손익";#N/A,#N/A,FALSE,"요약대차";#N/A,#N/A,FALSE,"매출채권현황";#N/A,#N/A,FALSE,"매출채권명세"}</definedName>
    <definedName name="ㅛ허ㅗ" localSheetId="0" hidden="1">{#N/A,#N/A,FALSE,"신규dep";#N/A,#N/A,FALSE,"신규dep-금형상각후";#N/A,#N/A,FALSE,"신규dep-연구비상각후";#N/A,#N/A,FALSE,"신규dep-기계,공구상각후"}</definedName>
    <definedName name="ㅛ허ㅗ" localSheetId="1" hidden="1">{#N/A,#N/A,FALSE,"신규dep";#N/A,#N/A,FALSE,"신규dep-금형상각후";#N/A,#N/A,FALSE,"신규dep-연구비상각후";#N/A,#N/A,FALSE,"신규dep-기계,공구상각후"}</definedName>
    <definedName name="ㅛ허ㅗ" hidden="1">{#N/A,#N/A,FALSE,"신규dep";#N/A,#N/A,FALSE,"신규dep-금형상각후";#N/A,#N/A,FALSE,"신규dep-연구비상각후";#N/A,#N/A,FALSE,"신규dep-기계,공구상각후"}</definedName>
    <definedName name="ㅛㅓㅜㅗㅛㅓㅜ" localSheetId="0" hidden="1">{#N/A,#N/A,TRUE,"Y생산";#N/A,#N/A,TRUE,"Y판매";#N/A,#N/A,TRUE,"Y총물량";#N/A,#N/A,TRUE,"Y능력";#N/A,#N/A,TRUE,"YKD"}</definedName>
    <definedName name="ㅛㅓㅜㅗㅛㅓㅜ" hidden="1">{#N/A,#N/A,TRUE,"Y생산";#N/A,#N/A,TRUE,"Y판매";#N/A,#N/A,TRUE,"Y총물량";#N/A,#N/A,TRUE,"Y능력";#N/A,#N/A,TRUE,"YKD"}</definedName>
    <definedName name="ㅛㅕ셔" localSheetId="0" hidden="1">{#N/A,#N/A,FALSE,"단축1";#N/A,#N/A,FALSE,"단축2";#N/A,#N/A,FALSE,"단축3";#N/A,#N/A,FALSE,"장축";#N/A,#N/A,FALSE,"4WD"}</definedName>
    <definedName name="ㅛㅕ셔" localSheetId="1" hidden="1">{#N/A,#N/A,FALSE,"단축1";#N/A,#N/A,FALSE,"단축2";#N/A,#N/A,FALSE,"단축3";#N/A,#N/A,FALSE,"장축";#N/A,#N/A,FALSE,"4WD"}</definedName>
    <definedName name="ㅛㅕ셔" hidden="1">{#N/A,#N/A,FALSE,"단축1";#N/A,#N/A,FALSE,"단축2";#N/A,#N/A,FALSE,"단축3";#N/A,#N/A,FALSE,"장축";#N/A,#N/A,FALSE,"4WD"}</definedName>
    <definedName name="ㅛㅕㅑ" hidden="1">[95]I一般比!$I$5:$I$30</definedName>
    <definedName name="ㅛㅕㅑㅐㅕ샤ㅐㅑㅕ새" hidden="1">#REF!</definedName>
    <definedName name="ㅛㅕㅛㅕㅛ" localSheetId="0">[0]!BenotaPrn</definedName>
    <definedName name="ㅛㅕㅛㅕㅛ">[0]!BenotaPrn</definedName>
    <definedName name="ㅛㅗㅎㅅㄺ" hidden="1">{#N/A,#N/A,FALSE,"단축1";#N/A,#N/A,FALSE,"단축2";#N/A,#N/A,FALSE,"단축3";#N/A,#N/A,FALSE,"장축";#N/A,#N/A,FALSE,"4WD"}</definedName>
    <definedName name="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ㅕㅗㅓ" localSheetId="0" hidden="1">{#N/A,#N/A,FALSE,"단축1";#N/A,#N/A,FALSE,"단축2";#N/A,#N/A,FALSE,"단축3";#N/A,#N/A,FALSE,"장축";#N/A,#N/A,FALSE,"4WD"}</definedName>
    <definedName name="ㅛㅛㅕㅗㅓ" localSheetId="1" hidden="1">{#N/A,#N/A,FALSE,"단축1";#N/A,#N/A,FALSE,"단축2";#N/A,#N/A,FALSE,"단축3";#N/A,#N/A,FALSE,"장축";#N/A,#N/A,FALSE,"4WD"}</definedName>
    <definedName name="ㅛㅛㅕㅗㅓ" hidden="1">{#N/A,#N/A,FALSE,"단축1";#N/A,#N/A,FALSE,"단축2";#N/A,#N/A,FALSE,"단축3";#N/A,#N/A,FALSE,"장축";#N/A,#N/A,FALSE,"4WD"}</definedName>
    <definedName name="ㅛㅛㅛ" hidden="1">{"'표지'!$B$5"}</definedName>
    <definedName name="ㅛㅛㅛ_1" hidden="1">{#N/A,#N/A,FALSE,"UNIT";#N/A,#N/A,FALSE,"UNIT";#N/A,#N/A,FALSE,"계정"}</definedName>
    <definedName name="ㅛㅛㅛ_2" hidden="1">{#N/A,#N/A,FALSE,"UNIT";#N/A,#N/A,FALSE,"UNIT";#N/A,#N/A,FALSE,"계정"}</definedName>
    <definedName name="ㅛㅛㅛ_3" hidden="1">{#N/A,#N/A,FALSE,"UNIT";#N/A,#N/A,FALSE,"UNIT";#N/A,#N/A,FALSE,"계정"}</definedName>
    <definedName name="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ㅛㅛㅛㅛㅛㅛㅛㅛㅛㅛㅛㅛㅛ"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ㅜ" localSheetId="0" hidden="1">{#N/A,#N/A,FALSE,"단축1";#N/A,#N/A,FALSE,"단축2";#N/A,#N/A,FALSE,"단축3";#N/A,#N/A,FALSE,"장축";#N/A,#N/A,FALSE,"4WD"}</definedName>
    <definedName name="ㅜ" localSheetId="1" hidden="1">{#N/A,#N/A,FALSE,"단축1";#N/A,#N/A,FALSE,"단축2";#N/A,#N/A,FALSE,"단축3";#N/A,#N/A,FALSE,"장축";#N/A,#N/A,FALSE,"4WD"}</definedName>
    <definedName name="ㅜ" hidden="1">{#N/A,#N/A,FALSE,"단축1";#N/A,#N/A,FALSE,"단축2";#N/A,#N/A,FALSE,"단축3";#N/A,#N/A,FALSE,"장축";#N/A,#N/A,FALSE,"4WD"}</definedName>
    <definedName name="ㅜㄴ" localSheetId="0" hidden="1">#REF!</definedName>
    <definedName name="ㅜㄴ" hidden="1">#REF!</definedName>
    <definedName name="ㅜㄷㅈ" localSheetId="0" hidden="1">{#N/A,#N/A,FALSE,"단축1";#N/A,#N/A,FALSE,"단축2";#N/A,#N/A,FALSE,"단축3";#N/A,#N/A,FALSE,"장축";#N/A,#N/A,FALSE,"4WD"}</definedName>
    <definedName name="ㅜㄷㅈ" localSheetId="1" hidden="1">{#N/A,#N/A,FALSE,"단축1";#N/A,#N/A,FALSE,"단축2";#N/A,#N/A,FALSE,"단축3";#N/A,#N/A,FALSE,"장축";#N/A,#N/A,FALSE,"4WD"}</definedName>
    <definedName name="ㅜㄷㅈ" hidden="1">{#N/A,#N/A,FALSE,"단축1";#N/A,#N/A,FALSE,"단축2";#N/A,#N/A,FALSE,"단축3";#N/A,#N/A,FALSE,"장축";#N/A,#N/A,FALSE,"4WD"}</definedName>
    <definedName name="ㅜ리" hidden="1">{#N/A,#N/A,TRUE,"Y생산";#N/A,#N/A,TRUE,"Y판매";#N/A,#N/A,TRUE,"Y총물량";#N/A,#N/A,TRUE,"Y능력";#N/A,#N/A,TRUE,"YKD"}</definedName>
    <definedName name="ㅜㅀ호" hidden="1">{#N/A,#N/A,FALSE,"단축1";#N/A,#N/A,FALSE,"단축2";#N/A,#N/A,FALSE,"단축3";#N/A,#N/A,FALSE,"장축";#N/A,#N/A,FALSE,"4WD"}</definedName>
    <definedName name="ㅜ츠ㅗㄹ허" hidden="1">{#N/A,#N/A,FALSE,"인원";#N/A,#N/A,FALSE,"비용2";#N/A,#N/A,FALSE,"비용1";#N/A,#N/A,FALSE,"비용";#N/A,#N/A,FALSE,"보증2";#N/A,#N/A,FALSE,"보증1";#N/A,#N/A,FALSE,"보증";#N/A,#N/A,FALSE,"손익1";#N/A,#N/A,FALSE,"손익";#N/A,#N/A,FALSE,"부서별매출";#N/A,#N/A,FALSE,"매출"}</definedName>
    <definedName name="ㅜ튜" localSheetId="0">#REF!</definedName>
    <definedName name="ㅜ튜">#REF!</definedName>
    <definedName name="ㅜㅗㅛ" hidden="1">{#N/A,#N/A,FALSE,"Sheet1"}</definedName>
    <definedName name="ㅜㅗㅛ_1" hidden="1">{#N/A,#N/A,FALSE,"Sheet1"}</definedName>
    <definedName name="ㅜㅗㅛ_2" hidden="1">{#N/A,#N/A,FALSE,"Sheet1"}</definedName>
    <definedName name="ㅜㅗㅛ_3" hidden="1">{#N/A,#N/A,FALSE,"Sheet1"}</definedName>
    <definedName name="ㅜㅛㅅㄱ누ㅛㅅㄱ누ㅛㅅㄴ구ㅛㅅㄱㄴ" hidden="1">{#N/A,#N/A,TRUE,"일정"}</definedName>
    <definedName name="ㅜㅜ" localSheetId="0">#REF!</definedName>
    <definedName name="ㅜㅜ">#REF!</definedName>
    <definedName name="ㅜㅜ_1" hidden="1">{#N/A,#N/A,FALSE,"UNIT";#N/A,#N/A,FALSE,"UNIT";#N/A,#N/A,FALSE,"계정"}</definedName>
    <definedName name="ㅜㅜ_2" hidden="1">{#N/A,#N/A,FALSE,"UNIT";#N/A,#N/A,FALSE,"UNIT";#N/A,#N/A,FALSE,"계정"}</definedName>
    <definedName name="ㅜㅜ_3" hidden="1">{#N/A,#N/A,FALSE,"UNIT";#N/A,#N/A,FALSE,"UNIT";#N/A,#N/A,FALSE,"계정"}</definedName>
    <definedName name="ㅜㅜㅍㅌㅌㅊ초ㅠ" localSheetId="0">#REF!</definedName>
    <definedName name="ㅜㅜㅍㅌㅌㅊ초ㅠ">#REF!</definedName>
    <definedName name="ㅜㅜㅜ" hidden="1">{#N/A,#N/A,FALSE,"단축1";#N/A,#N/A,FALSE,"단축2";#N/A,#N/A,FALSE,"단축3";#N/A,#N/A,FALSE,"장축";#N/A,#N/A,FALSE,"4WD"}</definedName>
    <definedName name="ㅜㅜㅜㅜ" hidden="1">{#N/A,#N/A,FALSE,"UNIT";#N/A,#N/A,FALSE,"UNIT";#N/A,#N/A,FALSE,"계정"}</definedName>
    <definedName name="ㅜㅜㅜㅜ_1" hidden="1">{#N/A,#N/A,FALSE,"UNIT";#N/A,#N/A,FALSE,"UNIT";#N/A,#N/A,FALSE,"계정"}</definedName>
    <definedName name="ㅜㅜㅜㅜ_2" hidden="1">{#N/A,#N/A,FALSE,"UNIT";#N/A,#N/A,FALSE,"UNIT";#N/A,#N/A,FALSE,"계정"}</definedName>
    <definedName name="ㅜㅜㅜㅜ_3" hidden="1">{#N/A,#N/A,FALSE,"UNIT";#N/A,#N/A,FALSE,"UNIT";#N/A,#N/A,FALSE,"계정"}</definedName>
    <definedName name="ㅜㅜㅜㅜㅜㅜ" hidden="1">{#N/A,#N/A,FALSE,"UNIT";#N/A,#N/A,FALSE,"UNIT";#N/A,#N/A,FALSE,"계정"}</definedName>
    <definedName name="ㅜㅜㅜㅜㅜㅜ_1" hidden="1">{#N/A,#N/A,FALSE,"UNIT";#N/A,#N/A,FALSE,"UNIT";#N/A,#N/A,FALSE,"계정"}</definedName>
    <definedName name="ㅜㅜㅜㅜㅜㅜ_2" hidden="1">{#N/A,#N/A,FALSE,"UNIT";#N/A,#N/A,FALSE,"UNIT";#N/A,#N/A,FALSE,"계정"}</definedName>
    <definedName name="ㅜㅜㅜㅜㅜㅜ_3" hidden="1">{#N/A,#N/A,FALSE,"UNIT";#N/A,#N/A,FALSE,"UNIT";#N/A,#N/A,FALSE,"계정"}</definedName>
    <definedName name="ㅜㅜㅜㅜㅜㅜㅜ"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ㅜㅜㅜㅜㅜㅜㅜㅜㅜ" hidden="1">{#N/A,#N/A,FALSE,"Sheet1"}</definedName>
    <definedName name="ㅜㅜㅜㅜㅜㅜㅜㅜㅜ_1" hidden="1">{#N/A,#N/A,FALSE,"Sheet1"}</definedName>
    <definedName name="ㅜㅜㅜㅜㅜㅜㅜㅜㅜ_2" hidden="1">{#N/A,#N/A,FALSE,"Sheet1"}</definedName>
    <definedName name="ㅜㅜㅜㅜㅜㅜㅜㅜㅜ_3" hidden="1">{#N/A,#N/A,FALSE,"Sheet1"}</definedName>
    <definedName name="ㅜㅠㄷㄱ" localSheetId="0" hidden="1">{#N/A,#N/A,FALSE,"단축1";#N/A,#N/A,FALSE,"단축2";#N/A,#N/A,FALSE,"단축3";#N/A,#N/A,FALSE,"장축";#N/A,#N/A,FALSE,"4WD"}</definedName>
    <definedName name="ㅜㅠㄷㄱ" localSheetId="1" hidden="1">{#N/A,#N/A,FALSE,"단축1";#N/A,#N/A,FALSE,"단축2";#N/A,#N/A,FALSE,"단축3";#N/A,#N/A,FALSE,"장축";#N/A,#N/A,FALSE,"4WD"}</definedName>
    <definedName name="ㅜㅠㄷㄱ" hidden="1">{#N/A,#N/A,FALSE,"단축1";#N/A,#N/A,FALSE,"단축2";#N/A,#N/A,FALSE,"단축3";#N/A,#N/A,FALSE,"장축";#N/A,#N/A,FALSE,"4WD"}</definedName>
    <definedName name="ㅜㅡㅓㅗㅎ" localSheetId="0" hidden="1">{#N/A,#N/A,FALSE,"신규dep";#N/A,#N/A,FALSE,"신규dep-금형상각후";#N/A,#N/A,FALSE,"신규dep-연구비상각후";#N/A,#N/A,FALSE,"신규dep-기계,공구상각후"}</definedName>
    <definedName name="ㅜㅡㅓㅗㅎ" localSheetId="1" hidden="1">{#N/A,#N/A,FALSE,"신규dep";#N/A,#N/A,FALSE,"신규dep-금형상각후";#N/A,#N/A,FALSE,"신규dep-연구비상각후";#N/A,#N/A,FALSE,"신규dep-기계,공구상각후"}</definedName>
    <definedName name="ㅜㅡㅓㅗㅎ" hidden="1">{#N/A,#N/A,FALSE,"신규dep";#N/A,#N/A,FALSE,"신규dep-금형상각후";#N/A,#N/A,FALSE,"신규dep-연구비상각후";#N/A,#N/A,FALSE,"신규dep-기계,공구상각후"}</definedName>
    <definedName name="ㅜㅡㅜㅡㅜ" hidden="1">[5]양식3!#REF!</definedName>
    <definedName name="ㅝㅐㅑ" localSheetId="0" hidden="1">{"'표지'!$B$5"}</definedName>
    <definedName name="ㅝㅐㅑ" hidden="1">{"'표지'!$B$5"}</definedName>
    <definedName name="ㅠ" localSheetId="0" hidden="1">{#N/A,#N/A,FALSE,"단축1";#N/A,#N/A,FALSE,"단축2";#N/A,#N/A,FALSE,"단축3";#N/A,#N/A,FALSE,"장축";#N/A,#N/A,FALSE,"4WD"}</definedName>
    <definedName name="ㅠ" localSheetId="1" hidden="1">{#N/A,#N/A,FALSE,"단축1";#N/A,#N/A,FALSE,"단축2";#N/A,#N/A,FALSE,"단축3";#N/A,#N/A,FALSE,"장축";#N/A,#N/A,FALSE,"4WD"}</definedName>
    <definedName name="ㅠ" hidden="1">{#N/A,#N/A,FALSE,"단축1";#N/A,#N/A,FALSE,"단축2";#N/A,#N/A,FALSE,"단축3";#N/A,#N/A,FALSE,"장축";#N/A,#N/A,FALSE,"4WD"}</definedName>
    <definedName name="ㅠ_1" hidden="1">{#N/A,#N/A,FALSE,"UNIT";#N/A,#N/A,FALSE,"UNIT";#N/A,#N/A,FALSE,"계정"}</definedName>
    <definedName name="ㅠ_2" hidden="1">{#N/A,#N/A,FALSE,"UNIT";#N/A,#N/A,FALSE,"UNIT";#N/A,#N/A,FALSE,"계정"}</definedName>
    <definedName name="ㅠ_3" hidden="1">{#N/A,#N/A,FALSE,"UNIT";#N/A,#N/A,FALSE,"UNIT";#N/A,#N/A,FALSE,"계정"}</definedName>
    <definedName name="ㅠ_4" hidden="1">{#N/A,#N/A,FALSE,"UNIT";#N/A,#N/A,FALSE,"UNIT";#N/A,#N/A,FALSE,"계정"}</definedName>
    <definedName name="ㅠㄴ" localSheetId="0">#REF!</definedName>
    <definedName name="ㅠㄴ">#REF!</definedName>
    <definedName name="ㅠㄹㅇㅎㄹ" hidden="1">{#N/A,#N/A,FALSE,"인원";#N/A,#N/A,FALSE,"비용2";#N/A,#N/A,FALSE,"비용1";#N/A,#N/A,FALSE,"비용";#N/A,#N/A,FALSE,"보증2";#N/A,#N/A,FALSE,"보증1";#N/A,#N/A,FALSE,"보증";#N/A,#N/A,FALSE,"손익1";#N/A,#N/A,FALSE,"손익";#N/A,#N/A,FALSE,"부서별매출";#N/A,#N/A,FALSE,"매출"}</definedName>
    <definedName name="ㅠㅌㅍㅍ츄ㅠㅍㅊ" localSheetId="0">#REF!</definedName>
    <definedName name="ㅠㅌㅍㅍ츄ㅠㅍㅊ">#REF!</definedName>
    <definedName name="ㅠㅍ" hidden="1">{#N/A,#N/A,FALSE,"UNIT";#N/A,#N/A,FALSE,"UNIT";#N/A,#N/A,FALSE,"계정"}</definedName>
    <definedName name="ㅠㅍ_1" hidden="1">{#N/A,#N/A,FALSE,"UNIT";#N/A,#N/A,FALSE,"UNIT";#N/A,#N/A,FALSE,"계정"}</definedName>
    <definedName name="ㅠㅍ_2" hidden="1">{#N/A,#N/A,FALSE,"UNIT";#N/A,#N/A,FALSE,"UNIT";#N/A,#N/A,FALSE,"계정"}</definedName>
    <definedName name="ㅠㅍ_3" hidden="1">{#N/A,#N/A,FALSE,"UNIT";#N/A,#N/A,FALSE,"UNIT";#N/A,#N/A,FALSE,"계정"}</definedName>
    <definedName name="ㅠㅍㅇㅌㄹ" localSheetId="0" hidden="1">{#N/A,#N/A,FALSE,"단축1";#N/A,#N/A,FALSE,"단축2";#N/A,#N/A,FALSE,"단축3";#N/A,#N/A,FALSE,"장축";#N/A,#N/A,FALSE,"4WD"}</definedName>
    <definedName name="ㅠㅍㅇㅌㄹ" localSheetId="1" hidden="1">{#N/A,#N/A,FALSE,"단축1";#N/A,#N/A,FALSE,"단축2";#N/A,#N/A,FALSE,"단축3";#N/A,#N/A,FALSE,"장축";#N/A,#N/A,FALSE,"4WD"}</definedName>
    <definedName name="ㅠㅍㅇㅌㄹ" hidden="1">{#N/A,#N/A,FALSE,"단축1";#N/A,#N/A,FALSE,"단축2";#N/A,#N/A,FALSE,"단축3";#N/A,#N/A,FALSE,"장축";#N/A,#N/A,FALSE,"4WD"}</definedName>
    <definedName name="ㅠㅍ튜ㅍㅊㅌㅍ" localSheetId="0" hidden="1">{#N/A,#N/A,FALSE,"PART-1234-8-12-9(41)";#N/A,#N/A,FALSE,"PARTS-2(3)";#N/A,#N/A,FALSE,"VAN SYSTEM";#N/A,#N/A,FALSE,"PARTS-10(26)";#N/A,#N/A,FALSE,"PART-5-6-7-11(14)";#N/A,#N/A,FALSE,"PARTS-4(3)";#N/A,#N/A,FALSE,"PCLASS"}</definedName>
    <definedName name="ㅠㅍ튜ㅍㅊㅌㅍ" hidden="1">{#N/A,#N/A,FALSE,"PART-1234-8-12-9(41)";#N/A,#N/A,FALSE,"PARTS-2(3)";#N/A,#N/A,FALSE,"VAN SYSTEM";#N/A,#N/A,FALSE,"PARTS-10(26)";#N/A,#N/A,FALSE,"PART-5-6-7-11(14)";#N/A,#N/A,FALSE,"PARTS-4(3)";#N/A,#N/A,FALSE,"PCLASS"}</definedName>
    <definedName name="ㅠㅓ42">#REF!</definedName>
    <definedName name="ㅠㅓㅣㅏ" localSheetId="0" hidden="1">{#N/A,#N/A,FALSE,"단축1";#N/A,#N/A,FALSE,"단축2";#N/A,#N/A,FALSE,"단축3";#N/A,#N/A,FALSE,"장축";#N/A,#N/A,FALSE,"4WD"}</definedName>
    <definedName name="ㅠㅓㅣㅏ" localSheetId="1" hidden="1">{#N/A,#N/A,FALSE,"단축1";#N/A,#N/A,FALSE,"단축2";#N/A,#N/A,FALSE,"단축3";#N/A,#N/A,FALSE,"장축";#N/A,#N/A,FALSE,"4WD"}</definedName>
    <definedName name="ㅠㅓㅣㅏ" hidden="1">{#N/A,#N/A,FALSE,"단축1";#N/A,#N/A,FALSE,"단축2";#N/A,#N/A,FALSE,"단축3";#N/A,#N/A,FALSE,"장축";#N/A,#N/A,FALSE,"4WD"}</definedName>
    <definedName name="ㅠㅗㅓㅓㅘㅓ" hidden="1">{#N/A,#N/A,FALSE,"인원";#N/A,#N/A,FALSE,"비용2";#N/A,#N/A,FALSE,"비용1";#N/A,#N/A,FALSE,"비용";#N/A,#N/A,FALSE,"보증2";#N/A,#N/A,FALSE,"보증1";#N/A,#N/A,FALSE,"보증";#N/A,#N/A,FALSE,"손익1";#N/A,#N/A,FALSE,"손익";#N/A,#N/A,FALSE,"부서별매출";#N/A,#N/A,FALSE,"매출"}</definedName>
    <definedName name="ㅠㅜㅊ" localSheetId="0" hidden="1">{#N/A,#N/A,FALSE,"단축1";#N/A,#N/A,FALSE,"단축2";#N/A,#N/A,FALSE,"단축3";#N/A,#N/A,FALSE,"장축";#N/A,#N/A,FALSE,"4WD"}</definedName>
    <definedName name="ㅠㅜㅊ" localSheetId="1" hidden="1">{#N/A,#N/A,FALSE,"단축1";#N/A,#N/A,FALSE,"단축2";#N/A,#N/A,FALSE,"단축3";#N/A,#N/A,FALSE,"장축";#N/A,#N/A,FALSE,"4WD"}</definedName>
    <definedName name="ㅠㅜㅊ" hidden="1">{#N/A,#N/A,FALSE,"단축1";#N/A,#N/A,FALSE,"단축2";#N/A,#N/A,FALSE,"단축3";#N/A,#N/A,FALSE,"장축";#N/A,#N/A,FALSE,"4WD"}</definedName>
    <definedName name="ㅠㅠ" localSheetId="0" hidden="1">{"'1999소모품'!$F$10:$J$13","'1999소모품'!$A$1:$X$28"}</definedName>
    <definedName name="ㅠㅠ" localSheetId="1" hidden="1">{"'1999소모품'!$F$10:$J$13","'1999소모품'!$A$1:$X$28"}</definedName>
    <definedName name="ㅠㅠ" hidden="1">{"'1999소모품'!$F$10:$J$13","'1999소모품'!$A$1:$X$28"}</definedName>
    <definedName name="ㅠㅠㅠ" localSheetId="0" hidden="1">{#N/A,#N/A,FALSE,"지침";#N/A,#N/A,FALSE,"환경분석";#N/A,#N/A,FALSE,"Sheet16"}</definedName>
    <definedName name="ㅠㅠㅠ" hidden="1">{#N/A,#N/A,FALSE,"지침";#N/A,#N/A,FALSE,"환경분석";#N/A,#N/A,FALSE,"Sheet16"}</definedName>
    <definedName name="ㅠㅠㅠ_1" hidden="1">{#N/A,#N/A,FALSE,"지침";#N/A,#N/A,FALSE,"환경분석";#N/A,#N/A,FALSE,"Sheet16"}</definedName>
    <definedName name="ㅠㅠㅠ_2" hidden="1">{#N/A,#N/A,FALSE,"지침";#N/A,#N/A,FALSE,"환경분석";#N/A,#N/A,FALSE,"Sheet16"}</definedName>
    <definedName name="ㅠㅠㅠ_3" hidden="1">{#N/A,#N/A,FALSE,"지침";#N/A,#N/A,FALSE,"환경분석";#N/A,#N/A,FALSE,"Sheet16"}</definedName>
    <definedName name="ㅠㅠㅠㅠ" hidden="1">{#N/A,#N/A,FALSE,"인원";#N/A,#N/A,FALSE,"비용2";#N/A,#N/A,FALSE,"비용1";#N/A,#N/A,FALSE,"비용";#N/A,#N/A,FALSE,"보증2";#N/A,#N/A,FALSE,"보증1";#N/A,#N/A,FALSE,"보증";#N/A,#N/A,FALSE,"손익1";#N/A,#N/A,FALSE,"손익";#N/A,#N/A,FALSE,"부서별매출";#N/A,#N/A,FALSE,"매출"}</definedName>
    <definedName name="ㅠㅠㅠㅠㅠ" hidden="1">{#N/A,#N/A,FALSE,"UNIT";#N/A,#N/A,FALSE,"UNIT";#N/A,#N/A,FALSE,"계정"}</definedName>
    <definedName name="ㅠㅠㅠㅠㅠ_1" hidden="1">{#N/A,#N/A,FALSE,"UNIT";#N/A,#N/A,FALSE,"UNIT";#N/A,#N/A,FALSE,"계정"}</definedName>
    <definedName name="ㅠㅠㅠㅠㅠ_2" hidden="1">{#N/A,#N/A,FALSE,"UNIT";#N/A,#N/A,FALSE,"UNIT";#N/A,#N/A,FALSE,"계정"}</definedName>
    <definedName name="ㅠㅠㅠㅠㅠ_3" hidden="1">{#N/A,#N/A,FALSE,"UNIT";#N/A,#N/A,FALSE,"UNIT";#N/A,#N/A,FALSE,"계정"}</definedName>
    <definedName name="ㅠㅠㅠㅠㅠㅠ" hidden="1">{#N/A,#N/A,FALSE,"UNIT";#N/A,#N/A,FALSE,"UNIT";#N/A,#N/A,FALSE,"계정"}</definedName>
    <definedName name="ㅠㅠㅠㅠㅠㅠ_1" hidden="1">{#N/A,#N/A,FALSE,"UNIT";#N/A,#N/A,FALSE,"UNIT";#N/A,#N/A,FALSE,"계정"}</definedName>
    <definedName name="ㅠㅠㅠㅠㅠㅠ_2" hidden="1">{#N/A,#N/A,FALSE,"UNIT";#N/A,#N/A,FALSE,"UNIT";#N/A,#N/A,FALSE,"계정"}</definedName>
    <definedName name="ㅠㅠㅠㅠㅠㅠ_3" hidden="1">{#N/A,#N/A,FALSE,"UNIT";#N/A,#N/A,FALSE,"UNIT";#N/A,#N/A,FALSE,"계정"}</definedName>
    <definedName name="ㅡ" localSheetId="0" hidden="1">{#N/A,#N/A,FALSE,"단축1";#N/A,#N/A,FALSE,"단축2";#N/A,#N/A,FALSE,"단축3";#N/A,#N/A,FALSE,"장축";#N/A,#N/A,FALSE,"4WD"}</definedName>
    <definedName name="ㅡ" localSheetId="1" hidden="1">{#N/A,#N/A,FALSE,"단축1";#N/A,#N/A,FALSE,"단축2";#N/A,#N/A,FALSE,"단축3";#N/A,#N/A,FALSE,"장축";#N/A,#N/A,FALSE,"4WD"}</definedName>
    <definedName name="ㅡ" hidden="1">{#N/A,#N/A,FALSE,"내수MGT 2.5T목표대비";#N/A,#N/A,FALSE,"내수 2.5T";#N/A,#N/A,FALSE,"내수VT 2.5T 목표대비";#N/A,#N/A,FALSE,"내수 2.5T S_CAB";#N/A,#N/A,FALSE,"내수 2.5T DBL";#N/A,#N/A,FALSE,"내수 2.5T DBL-한계";#N/A,#N/A,FALSE,"내수MGT 3.5T 목표대비";#N/A,#N/A,FALSE,"내수 3.5T";#N/A,#N/A,FALSE,"내수VT 3.5T 목표대비";#N/A,#N/A,FALSE,"수출MGT 2.5T 목표대비";#N/A,#N/A,FALSE,"수출 2.5T";#N/A,#N/A,FALSE,"수출VT 2.5T 목표대비";#N/A,#N/A,FALSE,"수출현 3.5T 목표대비";#N/A,#N/A,FALSE,"수출 3.5T";#N/A,#N/A,FALSE,"수출VT 3.5T 목표대비"}</definedName>
    <definedName name="ㅡ_1" hidden="1">{#N/A,#N/A,FALSE,"UNIT";#N/A,#N/A,FALSE,"UNIT";#N/A,#N/A,FALSE,"계정"}</definedName>
    <definedName name="ㅡ_2" hidden="1">{#N/A,#N/A,FALSE,"UNIT";#N/A,#N/A,FALSE,"UNIT";#N/A,#N/A,FALSE,"계정"}</definedName>
    <definedName name="ㅡ_3" hidden="1">{#N/A,#N/A,FALSE,"UNIT";#N/A,#N/A,FALSE,"UNIT";#N/A,#N/A,FALSE,"계정"}</definedName>
    <definedName name="ㅡ_4" hidden="1">{#N/A,#N/A,FALSE,"UNIT";#N/A,#N/A,FALSE,"UNIT";#N/A,#N/A,FALSE,"계정"}</definedName>
    <definedName name="ㅡㅍㅇ" localSheetId="0">#REF!</definedName>
    <definedName name="ㅡㅍㅇ">#REF!</definedName>
    <definedName name="ㅡㅜㅏㅣ" localSheetId="0" hidden="1">{#N/A,#N/A,FALSE,"단축1";#N/A,#N/A,FALSE,"단축2";#N/A,#N/A,FALSE,"단축3";#N/A,#N/A,FALSE,"장축";#N/A,#N/A,FALSE,"4WD"}</definedName>
    <definedName name="ㅡㅜㅏㅣ" localSheetId="1" hidden="1">{#N/A,#N/A,FALSE,"단축1";#N/A,#N/A,FALSE,"단축2";#N/A,#N/A,FALSE,"단축3";#N/A,#N/A,FALSE,"장축";#N/A,#N/A,FALSE,"4WD"}</definedName>
    <definedName name="ㅡㅜㅏㅣ" hidden="1">{#N/A,#N/A,FALSE,"단축1";#N/A,#N/A,FALSE,"단축2";#N/A,#N/A,FALSE,"단축3";#N/A,#N/A,FALSE,"장축";#N/A,#N/A,FALSE,"4WD"}</definedName>
    <definedName name="ㅡㅜㅡ" hidden="1">{#N/A,#N/A,FALSE,"LANOS표면현황";#N/A,#N/A,FALSE,"표면처리업체별";#N/A,#N/A,FALSE,"사양별";#N/A,#N/A,FALSE,"제작업체별";#N/A,#N/A,FALSE,"장착부위";#N/A,#N/A,FALSE,"업체주소";#N/A,#N/A,FALSE,"불량현황"}</definedName>
    <definedName name="ㅡㅡ" localSheetId="0" hidden="1">{#N/A,#N/A,FALSE,"단축1";#N/A,#N/A,FALSE,"단축2";#N/A,#N/A,FALSE,"단축3";#N/A,#N/A,FALSE,"장축";#N/A,#N/A,FALSE,"4WD"}</definedName>
    <definedName name="ㅡㅡ" localSheetId="1" hidden="1">{#N/A,#N/A,FALSE,"단축1";#N/A,#N/A,FALSE,"단축2";#N/A,#N/A,FALSE,"단축3";#N/A,#N/A,FALSE,"장축";#N/A,#N/A,FALSE,"4WD"}</definedName>
    <definedName name="ㅡㅡ" hidden="1">{#N/A,#N/A,FALSE,"단축1";#N/A,#N/A,FALSE,"단축2";#N/A,#N/A,FALSE,"단축3";#N/A,#N/A,FALSE,"장축";#N/A,#N/A,FALSE,"4WD"}</definedName>
    <definedName name="ㅡㅡ_1" hidden="1">{#N/A,#N/A,FALSE,"UNIT";#N/A,#N/A,FALSE,"UNIT";#N/A,#N/A,FALSE,"계정"}</definedName>
    <definedName name="ㅡㅡ_2" hidden="1">{#N/A,#N/A,FALSE,"UNIT";#N/A,#N/A,FALSE,"UNIT";#N/A,#N/A,FALSE,"계정"}</definedName>
    <definedName name="ㅡㅡ_3" hidden="1">{#N/A,#N/A,FALSE,"UNIT";#N/A,#N/A,FALSE,"UNIT";#N/A,#N/A,FALSE,"계정"}</definedName>
    <definedName name="ㅡㅡㅡ" localSheetId="0" hidden="1">{#N/A,#N/A,FALSE,"단축1";#N/A,#N/A,FALSE,"단축2";#N/A,#N/A,FALSE,"단축3";#N/A,#N/A,FALSE,"장축";#N/A,#N/A,FALSE,"4WD"}</definedName>
    <definedName name="ㅡㅡㅡ" localSheetId="1" hidden="1">{#N/A,#N/A,FALSE,"단축1";#N/A,#N/A,FALSE,"단축2";#N/A,#N/A,FALSE,"단축3";#N/A,#N/A,FALSE,"장축";#N/A,#N/A,FALSE,"4WD"}</definedName>
    <definedName name="ㅡㅡㅡ" hidden="1">{#N/A,#N/A,FALSE,"지침";#N/A,#N/A,FALSE,"환경분석";#N/A,#N/A,FALSE,"Sheet16"}</definedName>
    <definedName name="ㅡㅡㅡ_1" hidden="1">{#N/A,#N/A,FALSE,"지침";#N/A,#N/A,FALSE,"환경분석";#N/A,#N/A,FALSE,"Sheet16"}</definedName>
    <definedName name="ㅡㅡㅡ_2" hidden="1">{#N/A,#N/A,FALSE,"지침";#N/A,#N/A,FALSE,"환경분석";#N/A,#N/A,FALSE,"Sheet16"}</definedName>
    <definedName name="ㅡㅡㅡ_3" hidden="1">{#N/A,#N/A,FALSE,"지침";#N/A,#N/A,FALSE,"환경분석";#N/A,#N/A,FALSE,"Sheet16"}</definedName>
    <definedName name="ㅡㅡㅡㅡ"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ㅡㅡㅡㅡㅡ" hidden="1">[200]Scoresheet!ㅡㅡㅡㅡㅡ</definedName>
    <definedName name="ㅡㅡㅡㅡㅡㅡ" hidden="1">{#N/A,#N/A,FALSE,"UNIT";#N/A,#N/A,FALSE,"UNIT";#N/A,#N/A,FALSE,"계정"}</definedName>
    <definedName name="ㅡㅡㅡㅡㅡㅡ_1" hidden="1">{#N/A,#N/A,FALSE,"UNIT";#N/A,#N/A,FALSE,"UNIT";#N/A,#N/A,FALSE,"계정"}</definedName>
    <definedName name="ㅡㅡㅡㅡㅡㅡ_2" hidden="1">{#N/A,#N/A,FALSE,"UNIT";#N/A,#N/A,FALSE,"UNIT";#N/A,#N/A,FALSE,"계정"}</definedName>
    <definedName name="ㅡㅡㅡㅡㅡㅡ_3" hidden="1">{#N/A,#N/A,FALSE,"UNIT";#N/A,#N/A,FALSE,"UNIT";#N/A,#N/A,FALSE,"계정"}</definedName>
    <definedName name="ㅡㅡㅡㅡㅡㅡㅡㅡ" hidden="1">{#N/A,#N/A,FALSE,"손익표지";#N/A,#N/A,FALSE,"손익계산";#N/A,#N/A,FALSE,"일반관리비";#N/A,#N/A,FALSE,"영업외수익";#N/A,#N/A,FALSE,"영업외비용";#N/A,#N/A,FALSE,"매출액";#N/A,#N/A,FALSE,"요약손익";#N/A,#N/A,FALSE,"요약대차";#N/A,#N/A,FALSE,"매출채권현황";#N/A,#N/A,FALSE,"매출채권명세"}</definedName>
    <definedName name="ㅣ"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 hidden="1">{#N/A,#N/A,TRUE,"1호 과표세액";#N/A,#N/A,TRUE,"1-2호 농어촌과표";#N/A,#N/A,TRUE,"2호 서식";#N/A,#N/A,TRUE,"2호부표 최저한세";#N/A,#N/A,TRUE,"3(1)호 공제감면";#N/A,#N/A,TRUE,"임시특별감면";#N/A,#N/A,TRUE,"3(1)부7 기업합리";#N/A,#N/A,TRUE,"5호 농어촌";#N/A,#N/A,TRUE,"5호2 농감면(갑)";#N/A,#N/A,TRUE,"6호 소득금액";#N/A,#N/A,TRUE,"6호 첨부(익)";#N/A,#N/A,TRUE,"6호 첨부(손)";#N/A,#N/A,TRUE,"감가총괄";#N/A,#N/A,TRUE,"6-6(3)호 감가(정액)";#N/A,#N/A,TRUE,"9호 자본금(갑)";#N/A,#N/A,TRUE,"9호 자본금(을)";#N/A,#N/A,TRUE,"10(3)호 주요계정";#N/A,#N/A,TRUE,"10(4)호 소득구분"}</definedName>
    <definedName name="ㅣ_1" hidden="1">{#N/A,#N/A,FALSE,"Sheet1"}</definedName>
    <definedName name="ㅣ_2" hidden="1">{#N/A,#N/A,FALSE,"Sheet1"}</definedName>
    <definedName name="ㅣ_3" hidden="1">{#N/A,#N/A,FALSE,"Sheet1"}</definedName>
    <definedName name="ㅣ_4" hidden="1">{#N/A,#N/A,FALSE,"Sheet1"}</definedName>
    <definedName name="ㅣㄷㄷ" hidden="1">{#N/A,#N/A,FALSE,"단가표지"}</definedName>
    <definedName name="ㅣㅏ" localSheetId="0" hidden="1">{#N/A,#N/A,FALSE,"단축1";#N/A,#N/A,FALSE,"단축2";#N/A,#N/A,FALSE,"단축3";#N/A,#N/A,FALSE,"장축";#N/A,#N/A,FALSE,"4WD"}</definedName>
    <definedName name="ㅣㅏ" localSheetId="1" hidden="1">{#N/A,#N/A,FALSE,"단축1";#N/A,#N/A,FALSE,"단축2";#N/A,#N/A,FALSE,"단축3";#N/A,#N/A,FALSE,"장축";#N/A,#N/A,FALSE,"4WD"}</definedName>
    <definedName name="ㅣㅏ" hidden="1">{#N/A,#N/A,FALSE,"단축1";#N/A,#N/A,FALSE,"단축2";#N/A,#N/A,FALSE,"단축3";#N/A,#N/A,FALSE,"장축";#N/A,#N/A,FALSE,"4WD"}</definedName>
    <definedName name="ㅣㅏ_1" hidden="1">{#N/A,#N/A,FALSE,"Sheet1"}</definedName>
    <definedName name="ㅣㅏ_2" hidden="1">{#N/A,#N/A,FALSE,"Sheet1"}</definedName>
    <definedName name="ㅣㅏ_3" hidden="1">{#N/A,#N/A,FALSE,"Sheet1"}</definedName>
    <definedName name="ㅣㅏㄹㅇㅌㄱㅎ" hidden="1">{#N/A,#N/A,FALSE,"단축1";#N/A,#N/A,FALSE,"단축2";#N/A,#N/A,FALSE,"단축3";#N/A,#N/A,FALSE,"장축";#N/A,#N/A,FALSE,"4WD"}</definedName>
    <definedName name="ㅣㅏㅓ일ㄴ어" localSheetId="0" hidden="1">{#N/A,#N/A,FALSE,"Status";#N/A,#N/A,FALSE,"Deckblatt 1";#N/A,#N/A,FALSE,"Deckblatt2"}</definedName>
    <definedName name="ㅣㅏㅓ일ㄴ어" localSheetId="1" hidden="1">{#N/A,#N/A,FALSE,"Status";#N/A,#N/A,FALSE,"Deckblatt 1";#N/A,#N/A,FALSE,"Deckblatt2"}</definedName>
    <definedName name="ㅣㅏㅓ일ㄴ어" hidden="1">{#N/A,#N/A,FALSE,"Status";#N/A,#N/A,FALSE,"Deckblatt 1";#N/A,#N/A,FALSE,"Deckblatt2"}</definedName>
    <definedName name="ㅣㅏㅡ" hidden="1">{#N/A,#N/A,FALSE,"을지 (4)";#N/A,#N/A,FALSE,"을지 (5)";#N/A,#N/A,FALSE,"을지 (6)"}</definedName>
    <definedName name="ㅣㅑㅓㅔ" hidden="1">#REF!</definedName>
    <definedName name="ㅣㅓㅏ" localSheetId="0" hidden="1">{#N/A,#N/A,FALSE,"단축1";#N/A,#N/A,FALSE,"단축2";#N/A,#N/A,FALSE,"단축3";#N/A,#N/A,FALSE,"장축";#N/A,#N/A,FALSE,"4WD"}</definedName>
    <definedName name="ㅣㅓㅏ" localSheetId="1" hidden="1">{#N/A,#N/A,FALSE,"단축1";#N/A,#N/A,FALSE,"단축2";#N/A,#N/A,FALSE,"단축3";#N/A,#N/A,FALSE,"장축";#N/A,#N/A,FALSE,"4WD"}</definedName>
    <definedName name="ㅣㅓㅏ" hidden="1">{#N/A,#N/A,FALSE,"단축1";#N/A,#N/A,FALSE,"단축2";#N/A,#N/A,FALSE,"단축3";#N/A,#N/A,FALSE,"장축";#N/A,#N/A,FALSE,"4WD"}</definedName>
    <definedName name="ㅣㅔㅐ" localSheetId="0" hidden="1">#REF!</definedName>
    <definedName name="ㅣㅔㅐ" hidden="1">#REF!</definedName>
    <definedName name="ㅣㅣ" localSheetId="0" hidden="1">{#N/A,#N/A,TRUE,"Y생산";#N/A,#N/A,TRUE,"Y판매";#N/A,#N/A,TRUE,"Y총물량";#N/A,#N/A,TRUE,"Y능력";#N/A,#N/A,TRUE,"YKD"}</definedName>
    <definedName name="ㅣㅣ" localSheetId="1" hidden="1">{#N/A,#N/A,TRUE,"Y생산";#N/A,#N/A,TRUE,"Y판매";#N/A,#N/A,TRUE,"Y총물량";#N/A,#N/A,TRUE,"Y능력";#N/A,#N/A,TRUE,"YKD"}</definedName>
    <definedName name="ㅣㅣ" hidden="1">{#N/A,#N/A,TRUE,"Y생산";#N/A,#N/A,TRUE,"Y판매";#N/A,#N/A,TRUE,"Y총물량";#N/A,#N/A,TRUE,"Y능력";#N/A,#N/A,TRUE,"YKD"}</definedName>
    <definedName name="ㅣㅣㅣ" localSheetId="0"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ㅣㅣ" localSheetId="1"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ㅣㅣ" hidden="1">{#N/A,#N/A,FALSE,"자금소요예측기 (5)";#N/A,#N/A,FALSE,"자금소요예측기 (7)";#N/A,#N/A,FALSE,"자금소요예측기 (6)";#N/A,#N/A,FALSE,"자금소요예측기 (2)";#N/A,#N/A,FALSE,"자금소요예측기";#N/A,#N/A,FALSE,"비용예산명세서";#N/A,#N/A,FALSE,"비용예산검토서";#N/A,#N/A,FALSE,"기승인시설투자";#N/A,#N/A,FALSE,"미승인시설투자";#N/A,#N/A,FALSE,"활동계힉서 (2)";#N/A,#N/A,FALSE,"96 성과분석";#N/A,#N/A,FALSE,"목표시책";#N/A,#N/A,FALSE,"목차";#N/A,#N/A,FALSE,"표지";#N/A,#N/A,FALSE,"인원소요현황"}</definedName>
    <definedName name="ㅣㅣㅣㅣ" localSheetId="0" hidden="1">{#N/A,#N/A,FALSE,"BS";#N/A,#N/A,FALSE,"PL";#N/A,#N/A,FALSE,"처분";#N/A,#N/A,FALSE,"현금";#N/A,#N/A,FALSE,"매출";#N/A,#N/A,FALSE,"원가";#N/A,#N/A,FALSE,"경영"}</definedName>
    <definedName name="ㅣㅣㅣㅣ" hidden="1">{#N/A,#N/A,FALSE,"BS";#N/A,#N/A,FALSE,"PL";#N/A,#N/A,FALSE,"처분";#N/A,#N/A,FALSE,"현금";#N/A,#N/A,FALSE,"매출";#N/A,#N/A,FALSE,"원가";#N/A,#N/A,FALSE,"경영"}</definedName>
    <definedName name="ㅣㅣㅣㅣ_1" hidden="1">{#N/A,#N/A,FALSE,"UNIT";#N/A,#N/A,FALSE,"UNIT";#N/A,#N/A,FALSE,"계정"}</definedName>
    <definedName name="ㅣㅣㅣㅣ_2" hidden="1">{#N/A,#N/A,FALSE,"UNIT";#N/A,#N/A,FALSE,"UNIT";#N/A,#N/A,FALSE,"계정"}</definedName>
    <definedName name="ㅣㅣㅣㅣ_3" hidden="1">{#N/A,#N/A,FALSE,"UNIT";#N/A,#N/A,FALSE,"UNIT";#N/A,#N/A,FALSE,"계정"}</definedName>
    <definedName name="ㅣㅣㅣㅣㅣ" hidden="1">{#N/A,#N/A,FALSE,"인원";#N/A,#N/A,FALSE,"비용2";#N/A,#N/A,FALSE,"비용1";#N/A,#N/A,FALSE,"비용";#N/A,#N/A,FALSE,"보증2";#N/A,#N/A,FALSE,"보증1";#N/A,#N/A,FALSE,"보증";#N/A,#N/A,FALSE,"손익1";#N/A,#N/A,FALSE,"손익";#N/A,#N/A,FALSE,"부서별매출";#N/A,#N/A,FALSE,"매출"}</definedName>
    <definedName name="ㅣㅣㅣㅣㅣㅣㅣㅣ" hidden="1">{#N/A,#N/A,FALSE,"단축1";#N/A,#N/A,FALSE,"단축2";#N/A,#N/A,FALSE,"단축3";#N/A,#N/A,FALSE,"장축";#N/A,#N/A,FALSE,"4WD"}</definedName>
    <definedName name="ㅣㅣㅣㅣㅣㅣㅣㅣㅣㅣㅣ" hidden="1">{#N/A,#N/A,FALSE,"Sheet1"}</definedName>
    <definedName name="ㅣㅣㅣㅣㅣㅣㅣㅣㅣㅣㅣ_1" hidden="1">{#N/A,#N/A,FALSE,"Sheet1"}</definedName>
    <definedName name="ㅣㅣㅣㅣㅣㅣㅣㅣㅣㅣㅣ_2" hidden="1">{#N/A,#N/A,FALSE,"Sheet1"}</definedName>
    <definedName name="ㅣㅣㅣㅣㅣㅣㅣㅣㅣㅣㅣ_3" hidden="1">{#N/A,#N/A,FALSE,"Sheet1"}</definedName>
    <definedName name="ㅣㅣㅣㅣㅣㅣㅣㅣㅣㅣㅣㅣㅣ" hidden="1">{#N/A,#N/A,FALSE,"손익표지";#N/A,#N/A,FALSE,"손익계산";#N/A,#N/A,FALSE,"일반관리비";#N/A,#N/A,FALSE,"영업외수익";#N/A,#N/A,FALSE,"영업외비용";#N/A,#N/A,FALSE,"매출액";#N/A,#N/A,FALSE,"요약손익";#N/A,#N/A,FALSE,"요약대차";#N/A,#N/A,FALSE,"매출채권현황";#N/A,#N/A,FALSE,"매출채권명세"}</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C59" i="2" l="1"/>
  <c r="AB59" i="2"/>
  <c r="AA59" i="2"/>
  <c r="Z59" i="2"/>
  <c r="Y59" i="2"/>
  <c r="Y57" i="2"/>
  <c r="Z57" i="2" s="1"/>
  <c r="AA57" i="2" s="1"/>
  <c r="AB57" i="2" s="1"/>
  <c r="AC57" i="2" s="1"/>
  <c r="Y56" i="2"/>
  <c r="Y58" i="2" s="1"/>
  <c r="W20" i="2"/>
  <c r="X20" i="2" s="1"/>
  <c r="Y20" i="2" s="1"/>
  <c r="Z20" i="2" s="1"/>
  <c r="W19" i="2"/>
  <c r="X19" i="2" s="1"/>
  <c r="M769" i="3"/>
  <c r="K769" i="3"/>
  <c r="O768" i="3"/>
  <c r="M768" i="3"/>
  <c r="R766" i="3"/>
  <c r="T766" i="3"/>
  <c r="S766" i="3"/>
  <c r="T765" i="3"/>
  <c r="S765" i="3"/>
  <c r="O769" i="3"/>
  <c r="L769" i="3"/>
  <c r="T763" i="3"/>
  <c r="R763" i="3"/>
  <c r="S763" i="3"/>
  <c r="U763" i="3" s="1"/>
  <c r="S762" i="3"/>
  <c r="T762" i="3"/>
  <c r="L762" i="3"/>
  <c r="K762" i="3"/>
  <c r="N761" i="3"/>
  <c r="N768" i="3" s="1"/>
  <c r="M762" i="3"/>
  <c r="R762" i="3" s="1"/>
  <c r="U762" i="3" s="1"/>
  <c r="K337" i="3" s="1"/>
  <c r="K341" i="3" s="1"/>
  <c r="P738" i="3"/>
  <c r="N738" i="3"/>
  <c r="Q738" i="3" s="1"/>
  <c r="K738" i="3"/>
  <c r="M738" i="3" s="1"/>
  <c r="P737" i="3"/>
  <c r="O737" i="3"/>
  <c r="N737" i="3"/>
  <c r="Q737" i="3" s="1"/>
  <c r="O165" i="3" s="1"/>
  <c r="O163" i="3" s="1"/>
  <c r="M737" i="3"/>
  <c r="K737" i="3"/>
  <c r="P736" i="3"/>
  <c r="O736" i="3"/>
  <c r="N736" i="3"/>
  <c r="Q736" i="3" s="1"/>
  <c r="K736" i="3"/>
  <c r="M736" i="3" s="1"/>
  <c r="R736" i="3" s="1"/>
  <c r="P735" i="3"/>
  <c r="N735" i="3"/>
  <c r="Q735" i="3" s="1"/>
  <c r="O159" i="3" s="1"/>
  <c r="M735" i="3"/>
  <c r="K735" i="3"/>
  <c r="Q700" i="3"/>
  <c r="Q683" i="3"/>
  <c r="Q666" i="3"/>
  <c r="N662" i="3"/>
  <c r="O649" i="3" s="1"/>
  <c r="L656" i="3"/>
  <c r="L657" i="3" s="1"/>
  <c r="L658" i="3" s="1"/>
  <c r="L659" i="3" s="1"/>
  <c r="L660" i="3" s="1"/>
  <c r="L661" i="3" s="1"/>
  <c r="L652" i="3"/>
  <c r="L653" i="3" s="1"/>
  <c r="L654" i="3" s="1"/>
  <c r="L655" i="3" s="1"/>
  <c r="P649" i="3"/>
  <c r="L649" i="3"/>
  <c r="L650" i="3" s="1"/>
  <c r="L651" i="3" s="1"/>
  <c r="M648" i="3"/>
  <c r="M649" i="3" s="1"/>
  <c r="M650" i="3" s="1"/>
  <c r="M651" i="3" s="1"/>
  <c r="M652" i="3" s="1"/>
  <c r="M653" i="3" s="1"/>
  <c r="M654" i="3" s="1"/>
  <c r="M655" i="3" s="1"/>
  <c r="M656" i="3" s="1"/>
  <c r="M657" i="3" s="1"/>
  <c r="M658" i="3" s="1"/>
  <c r="M659" i="3" s="1"/>
  <c r="M660" i="3" s="1"/>
  <c r="M661" i="3" s="1"/>
  <c r="L648" i="3"/>
  <c r="O662" i="3" s="1"/>
  <c r="P662" i="3" s="1"/>
  <c r="Q662" i="3" s="1"/>
  <c r="Q646" i="3"/>
  <c r="M631" i="3"/>
  <c r="M632" i="3" s="1"/>
  <c r="M633" i="3" s="1"/>
  <c r="M634" i="3" s="1"/>
  <c r="M635" i="3" s="1"/>
  <c r="M636" i="3" s="1"/>
  <c r="M637" i="3" s="1"/>
  <c r="M638" i="3" s="1"/>
  <c r="M639" i="3" s="1"/>
  <c r="M640" i="3" s="1"/>
  <c r="M641" i="3" s="1"/>
  <c r="M642" i="3" s="1"/>
  <c r="M643" i="3" s="1"/>
  <c r="M644" i="3" s="1"/>
  <c r="L631" i="3"/>
  <c r="O645" i="3" s="1"/>
  <c r="Q629" i="3"/>
  <c r="L620" i="3"/>
  <c r="L621" i="3" s="1"/>
  <c r="L622" i="3" s="1"/>
  <c r="L623" i="3" s="1"/>
  <c r="L624" i="3" s="1"/>
  <c r="L625" i="3" s="1"/>
  <c r="L626" i="3" s="1"/>
  <c r="L627" i="3" s="1"/>
  <c r="L618" i="3"/>
  <c r="L619" i="3" s="1"/>
  <c r="L615" i="3"/>
  <c r="L616" i="3" s="1"/>
  <c r="L617" i="3" s="1"/>
  <c r="L614" i="3"/>
  <c r="Q612" i="3"/>
  <c r="O611" i="3"/>
  <c r="N611" i="3"/>
  <c r="M607" i="3"/>
  <c r="M608" i="3" s="1"/>
  <c r="M609" i="3" s="1"/>
  <c r="M610" i="3" s="1"/>
  <c r="L598" i="3"/>
  <c r="L599" i="3" s="1"/>
  <c r="L600" i="3" s="1"/>
  <c r="L601" i="3" s="1"/>
  <c r="L602" i="3" s="1"/>
  <c r="L603" i="3" s="1"/>
  <c r="L604" i="3" s="1"/>
  <c r="L605" i="3" s="1"/>
  <c r="L606" i="3" s="1"/>
  <c r="L607" i="3" s="1"/>
  <c r="L608" i="3" s="1"/>
  <c r="L609" i="3" s="1"/>
  <c r="L610" i="3" s="1"/>
  <c r="L597" i="3"/>
  <c r="M597" i="3" s="1"/>
  <c r="M598" i="3" s="1"/>
  <c r="M599" i="3" s="1"/>
  <c r="M600" i="3" s="1"/>
  <c r="M601" i="3" s="1"/>
  <c r="M602" i="3" s="1"/>
  <c r="M603" i="3" s="1"/>
  <c r="M604" i="3" s="1"/>
  <c r="M605" i="3" s="1"/>
  <c r="M606" i="3" s="1"/>
  <c r="Q595" i="3"/>
  <c r="O594" i="3"/>
  <c r="O581" i="3" s="1"/>
  <c r="N594" i="3"/>
  <c r="M587" i="3"/>
  <c r="M588" i="3" s="1"/>
  <c r="M589" i="3" s="1"/>
  <c r="M590" i="3" s="1"/>
  <c r="M591" i="3" s="1"/>
  <c r="M592" i="3" s="1"/>
  <c r="M593" i="3" s="1"/>
  <c r="L581" i="3"/>
  <c r="L582" i="3" s="1"/>
  <c r="L583" i="3" s="1"/>
  <c r="L584" i="3" s="1"/>
  <c r="L585" i="3" s="1"/>
  <c r="L586" i="3" s="1"/>
  <c r="L587" i="3" s="1"/>
  <c r="L588" i="3" s="1"/>
  <c r="L589" i="3" s="1"/>
  <c r="L590" i="3" s="1"/>
  <c r="L591" i="3" s="1"/>
  <c r="L592" i="3" s="1"/>
  <c r="L593" i="3" s="1"/>
  <c r="L580" i="3"/>
  <c r="M580" i="3" s="1"/>
  <c r="M581" i="3" s="1"/>
  <c r="M582" i="3" s="1"/>
  <c r="M583" i="3" s="1"/>
  <c r="M584" i="3" s="1"/>
  <c r="M585" i="3" s="1"/>
  <c r="M586" i="3" s="1"/>
  <c r="Q578" i="3"/>
  <c r="M573" i="3"/>
  <c r="M574" i="3" s="1"/>
  <c r="M575" i="3" s="1"/>
  <c r="M576" i="3" s="1"/>
  <c r="M564" i="3"/>
  <c r="M565" i="3" s="1"/>
  <c r="M566" i="3" s="1"/>
  <c r="M567" i="3" s="1"/>
  <c r="M568" i="3" s="1"/>
  <c r="M569" i="3" s="1"/>
  <c r="M570" i="3" s="1"/>
  <c r="M571" i="3" s="1"/>
  <c r="M572" i="3" s="1"/>
  <c r="M563" i="3"/>
  <c r="L563" i="3"/>
  <c r="Q561" i="3"/>
  <c r="L546" i="3"/>
  <c r="O540" i="3"/>
  <c r="P540" i="3" s="1"/>
  <c r="Q540" i="3" s="1"/>
  <c r="R540" i="3" s="1"/>
  <c r="S540" i="3" s="1"/>
  <c r="T540" i="3" s="1"/>
  <c r="U540" i="3" s="1"/>
  <c r="V540" i="3" s="1"/>
  <c r="W540" i="3" s="1"/>
  <c r="X540" i="3" s="1"/>
  <c r="Y540" i="3" s="1"/>
  <c r="Z540" i="3" s="1"/>
  <c r="N540" i="3"/>
  <c r="L531" i="3"/>
  <c r="L532" i="3" s="1"/>
  <c r="L533" i="3" s="1"/>
  <c r="L534" i="3" s="1"/>
  <c r="L535" i="3" s="1"/>
  <c r="L536" i="3" s="1"/>
  <c r="L537" i="3" s="1"/>
  <c r="L538" i="3" s="1"/>
  <c r="L539" i="3" s="1"/>
  <c r="L527" i="3"/>
  <c r="L528" i="3" s="1"/>
  <c r="L529" i="3" s="1"/>
  <c r="L530" i="3" s="1"/>
  <c r="M526" i="3"/>
  <c r="M527" i="3" s="1"/>
  <c r="M528" i="3" s="1"/>
  <c r="M529" i="3" s="1"/>
  <c r="M530" i="3" s="1"/>
  <c r="M531" i="3" s="1"/>
  <c r="M532" i="3" s="1"/>
  <c r="M533" i="3" s="1"/>
  <c r="M534" i="3" s="1"/>
  <c r="M535" i="3" s="1"/>
  <c r="M536" i="3" s="1"/>
  <c r="M537" i="3" s="1"/>
  <c r="M538" i="3" s="1"/>
  <c r="M539" i="3" s="1"/>
  <c r="L526" i="3"/>
  <c r="Q524" i="3"/>
  <c r="M509" i="3"/>
  <c r="M510" i="3" s="1"/>
  <c r="M511" i="3" s="1"/>
  <c r="M512" i="3" s="1"/>
  <c r="M513" i="3" s="1"/>
  <c r="M514" i="3" s="1"/>
  <c r="M515" i="3" s="1"/>
  <c r="M516" i="3" s="1"/>
  <c r="M517" i="3" s="1"/>
  <c r="M518" i="3" s="1"/>
  <c r="M519" i="3" s="1"/>
  <c r="M520" i="3" s="1"/>
  <c r="M521" i="3" s="1"/>
  <c r="M522" i="3" s="1"/>
  <c r="L509" i="3"/>
  <c r="Q507" i="3"/>
  <c r="L498" i="3"/>
  <c r="L499" i="3" s="1"/>
  <c r="L500" i="3" s="1"/>
  <c r="L501" i="3" s="1"/>
  <c r="L502" i="3" s="1"/>
  <c r="L503" i="3" s="1"/>
  <c r="L504" i="3" s="1"/>
  <c r="L505" i="3" s="1"/>
  <c r="M493" i="3"/>
  <c r="M494" i="3" s="1"/>
  <c r="M495" i="3" s="1"/>
  <c r="M496" i="3" s="1"/>
  <c r="M497" i="3" s="1"/>
  <c r="M498" i="3" s="1"/>
  <c r="M499" i="3" s="1"/>
  <c r="M500" i="3" s="1"/>
  <c r="M501" i="3" s="1"/>
  <c r="M502" i="3" s="1"/>
  <c r="M503" i="3" s="1"/>
  <c r="M504" i="3" s="1"/>
  <c r="M505" i="3" s="1"/>
  <c r="L493" i="3"/>
  <c r="L494" i="3" s="1"/>
  <c r="L495" i="3" s="1"/>
  <c r="L496" i="3" s="1"/>
  <c r="L497" i="3" s="1"/>
  <c r="M492" i="3"/>
  <c r="L492" i="3"/>
  <c r="O506" i="3" s="1"/>
  <c r="P506" i="3" s="1"/>
  <c r="Q506" i="3" s="1"/>
  <c r="R506" i="3" s="1"/>
  <c r="S506" i="3" s="1"/>
  <c r="T506" i="3" s="1"/>
  <c r="U506" i="3" s="1"/>
  <c r="V506" i="3" s="1"/>
  <c r="W506" i="3" s="1"/>
  <c r="X506" i="3" s="1"/>
  <c r="Y506" i="3" s="1"/>
  <c r="Z506" i="3" s="1"/>
  <c r="N486" i="3"/>
  <c r="M472" i="3"/>
  <c r="M473" i="3" s="1"/>
  <c r="M474" i="3" s="1"/>
  <c r="M475" i="3" s="1"/>
  <c r="M476" i="3" s="1"/>
  <c r="M477" i="3" s="1"/>
  <c r="M478" i="3" s="1"/>
  <c r="M479" i="3" s="1"/>
  <c r="M480" i="3" s="1"/>
  <c r="M481" i="3" s="1"/>
  <c r="M482" i="3" s="1"/>
  <c r="M483" i="3" s="1"/>
  <c r="M484" i="3" s="1"/>
  <c r="M485" i="3" s="1"/>
  <c r="L472" i="3"/>
  <c r="L473" i="3" s="1"/>
  <c r="L474" i="3" s="1"/>
  <c r="L475" i="3" s="1"/>
  <c r="L476" i="3" s="1"/>
  <c r="L477" i="3" s="1"/>
  <c r="L478" i="3" s="1"/>
  <c r="L479" i="3" s="1"/>
  <c r="L480" i="3" s="1"/>
  <c r="L481" i="3" s="1"/>
  <c r="L482" i="3" s="1"/>
  <c r="L483" i="3" s="1"/>
  <c r="L484" i="3" s="1"/>
  <c r="L485" i="3" s="1"/>
  <c r="E470" i="3"/>
  <c r="N469" i="3"/>
  <c r="L467" i="3"/>
  <c r="L468" i="3" s="1"/>
  <c r="L461" i="3"/>
  <c r="L462" i="3" s="1"/>
  <c r="L463" i="3" s="1"/>
  <c r="L464" i="3" s="1"/>
  <c r="L465" i="3" s="1"/>
  <c r="L466" i="3" s="1"/>
  <c r="L455" i="3"/>
  <c r="L456" i="3" s="1"/>
  <c r="L457" i="3" s="1"/>
  <c r="L458" i="3" s="1"/>
  <c r="L459" i="3" s="1"/>
  <c r="L460" i="3" s="1"/>
  <c r="X454" i="3"/>
  <c r="E453" i="3"/>
  <c r="O452" i="3"/>
  <c r="P452" i="3" s="1"/>
  <c r="Q452" i="3" s="1"/>
  <c r="R452" i="3" s="1"/>
  <c r="S452" i="3" s="1"/>
  <c r="T452" i="3" s="1"/>
  <c r="U452" i="3" s="1"/>
  <c r="V452" i="3" s="1"/>
  <c r="W452" i="3" s="1"/>
  <c r="X452" i="3" s="1"/>
  <c r="Y452" i="3" s="1"/>
  <c r="Z452" i="3" s="1"/>
  <c r="N452" i="3"/>
  <c r="M447" i="3"/>
  <c r="M448" i="3" s="1"/>
  <c r="M449" i="3" s="1"/>
  <c r="M450" i="3" s="1"/>
  <c r="M451" i="3" s="1"/>
  <c r="L447" i="3"/>
  <c r="L448" i="3" s="1"/>
  <c r="L449" i="3" s="1"/>
  <c r="L450" i="3" s="1"/>
  <c r="L451" i="3" s="1"/>
  <c r="M444" i="3"/>
  <c r="M445" i="3" s="1"/>
  <c r="M446" i="3" s="1"/>
  <c r="L439" i="3"/>
  <c r="L440" i="3" s="1"/>
  <c r="L441" i="3" s="1"/>
  <c r="L442" i="3" s="1"/>
  <c r="L443" i="3" s="1"/>
  <c r="L444" i="3" s="1"/>
  <c r="L445" i="3" s="1"/>
  <c r="L446" i="3" s="1"/>
  <c r="M438" i="3"/>
  <c r="M439" i="3" s="1"/>
  <c r="M440" i="3" s="1"/>
  <c r="M441" i="3" s="1"/>
  <c r="M442" i="3" s="1"/>
  <c r="M443" i="3" s="1"/>
  <c r="L438" i="3"/>
  <c r="Y437" i="3"/>
  <c r="E436" i="3"/>
  <c r="O435" i="3"/>
  <c r="P435" i="3" s="1"/>
  <c r="Q435" i="3" s="1"/>
  <c r="R435" i="3" s="1"/>
  <c r="S435" i="3" s="1"/>
  <c r="T435" i="3" s="1"/>
  <c r="U435" i="3" s="1"/>
  <c r="V435" i="3" s="1"/>
  <c r="W435" i="3" s="1"/>
  <c r="X435" i="3" s="1"/>
  <c r="Y435" i="3" s="1"/>
  <c r="Z435" i="3" s="1"/>
  <c r="N435" i="3"/>
  <c r="L430" i="3"/>
  <c r="L431" i="3" s="1"/>
  <c r="L432" i="3" s="1"/>
  <c r="L433" i="3" s="1"/>
  <c r="L434" i="3" s="1"/>
  <c r="L426" i="3"/>
  <c r="L427" i="3" s="1"/>
  <c r="L428" i="3" s="1"/>
  <c r="L429" i="3" s="1"/>
  <c r="L421" i="3"/>
  <c r="L422" i="3" s="1"/>
  <c r="L423" i="3" s="1"/>
  <c r="L424" i="3" s="1"/>
  <c r="L425" i="3" s="1"/>
  <c r="Y420" i="3"/>
  <c r="X420" i="3"/>
  <c r="E419" i="3"/>
  <c r="V418" i="3"/>
  <c r="W418" i="3" s="1"/>
  <c r="X418" i="3" s="1"/>
  <c r="Y418" i="3" s="1"/>
  <c r="Z418" i="3" s="1"/>
  <c r="P418" i="3"/>
  <c r="Q418" i="3" s="1"/>
  <c r="R418" i="3" s="1"/>
  <c r="S418" i="3" s="1"/>
  <c r="T418" i="3" s="1"/>
  <c r="U418" i="3" s="1"/>
  <c r="O418" i="3"/>
  <c r="L411" i="3"/>
  <c r="L412" i="3" s="1"/>
  <c r="L413" i="3" s="1"/>
  <c r="L414" i="3" s="1"/>
  <c r="L415" i="3" s="1"/>
  <c r="L416" i="3" s="1"/>
  <c r="L417" i="3" s="1"/>
  <c r="L404" i="3"/>
  <c r="L405" i="3" s="1"/>
  <c r="L406" i="3" s="1"/>
  <c r="L407" i="3" s="1"/>
  <c r="L408" i="3" s="1"/>
  <c r="L409" i="3" s="1"/>
  <c r="L410" i="3" s="1"/>
  <c r="Y403" i="3"/>
  <c r="X403" i="3"/>
  <c r="E402" i="3"/>
  <c r="U401" i="3"/>
  <c r="V401" i="3" s="1"/>
  <c r="W401" i="3" s="1"/>
  <c r="X401" i="3" s="1"/>
  <c r="Y401" i="3" s="1"/>
  <c r="Z401" i="3" s="1"/>
  <c r="O401" i="3"/>
  <c r="P401" i="3" s="1"/>
  <c r="Q401" i="3" s="1"/>
  <c r="R401" i="3" s="1"/>
  <c r="S401" i="3" s="1"/>
  <c r="T401" i="3" s="1"/>
  <c r="N401" i="3"/>
  <c r="L387" i="3"/>
  <c r="L388" i="3" s="1"/>
  <c r="L389" i="3" s="1"/>
  <c r="L390" i="3" s="1"/>
  <c r="L391" i="3" s="1"/>
  <c r="L392" i="3" s="1"/>
  <c r="L393" i="3" s="1"/>
  <c r="L394" i="3" s="1"/>
  <c r="L395" i="3" s="1"/>
  <c r="L396" i="3" s="1"/>
  <c r="L397" i="3" s="1"/>
  <c r="L398" i="3" s="1"/>
  <c r="L399" i="3" s="1"/>
  <c r="L400" i="3" s="1"/>
  <c r="Y386" i="3"/>
  <c r="X386" i="3"/>
  <c r="E385" i="3"/>
  <c r="P384" i="3"/>
  <c r="Q384" i="3" s="1"/>
  <c r="R384" i="3" s="1"/>
  <c r="S384" i="3" s="1"/>
  <c r="T384" i="3" s="1"/>
  <c r="U384" i="3" s="1"/>
  <c r="V384" i="3" s="1"/>
  <c r="W384" i="3" s="1"/>
  <c r="X384" i="3" s="1"/>
  <c r="Y384" i="3" s="1"/>
  <c r="Z384" i="3" s="1"/>
  <c r="O384" i="3"/>
  <c r="M371" i="3"/>
  <c r="M372" i="3" s="1"/>
  <c r="M373" i="3" s="1"/>
  <c r="M374" i="3" s="1"/>
  <c r="M375" i="3" s="1"/>
  <c r="M376" i="3" s="1"/>
  <c r="M377" i="3" s="1"/>
  <c r="M378" i="3" s="1"/>
  <c r="M379" i="3" s="1"/>
  <c r="M380" i="3" s="1"/>
  <c r="M381" i="3" s="1"/>
  <c r="M382" i="3" s="1"/>
  <c r="M383" i="3" s="1"/>
  <c r="L370" i="3"/>
  <c r="M370" i="3" s="1"/>
  <c r="Z369" i="3"/>
  <c r="Y369" i="3"/>
  <c r="X369" i="3"/>
  <c r="E368" i="3"/>
  <c r="K363" i="3"/>
  <c r="F363" i="3"/>
  <c r="F361" i="3"/>
  <c r="F359" i="3"/>
  <c r="O358" i="3"/>
  <c r="F358" i="3"/>
  <c r="O357" i="3"/>
  <c r="F357" i="3"/>
  <c r="K353" i="3"/>
  <c r="L702" i="3" s="1"/>
  <c r="F353" i="3"/>
  <c r="K352" i="3"/>
  <c r="L685" i="3" s="1"/>
  <c r="F352" i="3"/>
  <c r="K351" i="3"/>
  <c r="L668" i="3" s="1"/>
  <c r="O349" i="3"/>
  <c r="N526" i="3" s="1"/>
  <c r="F349" i="3"/>
  <c r="O348" i="3"/>
  <c r="N509" i="3" s="1"/>
  <c r="F348" i="3"/>
  <c r="O347" i="3"/>
  <c r="F347" i="3"/>
  <c r="F351" i="3" s="1"/>
  <c r="L345" i="3"/>
  <c r="K343" i="3"/>
  <c r="F343" i="3"/>
  <c r="F342" i="3"/>
  <c r="F362" i="3" s="1"/>
  <c r="F341" i="3"/>
  <c r="O338" i="3"/>
  <c r="K338" i="3"/>
  <c r="K342" i="3" s="1"/>
  <c r="O337" i="3"/>
  <c r="F331" i="3"/>
  <c r="F327" i="3"/>
  <c r="F325" i="3"/>
  <c r="F333" i="3" s="1"/>
  <c r="O324" i="3"/>
  <c r="N455" i="3" s="1"/>
  <c r="F324" i="3"/>
  <c r="F332" i="3" s="1"/>
  <c r="O323" i="3"/>
  <c r="N438" i="3" s="1"/>
  <c r="F323" i="3"/>
  <c r="O322" i="3"/>
  <c r="N421" i="3" s="1"/>
  <c r="F322" i="3"/>
  <c r="F330" i="3" s="1"/>
  <c r="O321" i="3"/>
  <c r="N404" i="3" s="1"/>
  <c r="F321" i="3"/>
  <c r="F329" i="3" s="1"/>
  <c r="O320" i="3"/>
  <c r="N387" i="3" s="1"/>
  <c r="F320" i="3"/>
  <c r="F328" i="3" s="1"/>
  <c r="O319" i="3"/>
  <c r="L319" i="3"/>
  <c r="F319" i="3"/>
  <c r="F304" i="3"/>
  <c r="F303" i="3"/>
  <c r="O301" i="3"/>
  <c r="F298" i="3"/>
  <c r="F294" i="3"/>
  <c r="F291" i="3"/>
  <c r="O290" i="3"/>
  <c r="F289" i="3"/>
  <c r="F288" i="3"/>
  <c r="F287" i="3"/>
  <c r="F286" i="3"/>
  <c r="F302" i="3" s="1"/>
  <c r="O285" i="3"/>
  <c r="F283" i="3"/>
  <c r="F282" i="3"/>
  <c r="F281" i="3"/>
  <c r="F297" i="3" s="1"/>
  <c r="F280" i="3"/>
  <c r="F296" i="3" s="1"/>
  <c r="F279" i="3"/>
  <c r="F278" i="3"/>
  <c r="F277" i="3"/>
  <c r="F293" i="3" s="1"/>
  <c r="F276" i="3"/>
  <c r="F292" i="3" s="1"/>
  <c r="F275" i="3"/>
  <c r="O274" i="3"/>
  <c r="M272" i="3"/>
  <c r="X270" i="3"/>
  <c r="W270" i="3"/>
  <c r="V270" i="3"/>
  <c r="U270" i="3"/>
  <c r="T270" i="3"/>
  <c r="S270" i="3"/>
  <c r="R270" i="3"/>
  <c r="Q270" i="3"/>
  <c r="P270" i="3"/>
  <c r="O270" i="3"/>
  <c r="N270" i="3"/>
  <c r="M270" i="3"/>
  <c r="L270" i="3"/>
  <c r="K270" i="3"/>
  <c r="F262" i="3"/>
  <c r="X259" i="3"/>
  <c r="W259" i="3"/>
  <c r="V259" i="3"/>
  <c r="U259" i="3"/>
  <c r="T259" i="3"/>
  <c r="S259" i="3"/>
  <c r="R259" i="3"/>
  <c r="F255" i="3"/>
  <c r="S233" i="3"/>
  <c r="R233" i="3"/>
  <c r="Q233" i="3"/>
  <c r="V232" i="3"/>
  <c r="U232" i="3"/>
  <c r="T232" i="3"/>
  <c r="X231" i="3"/>
  <c r="W231" i="3"/>
  <c r="V231" i="3"/>
  <c r="U231" i="3"/>
  <c r="Q231" i="3"/>
  <c r="P231" i="3"/>
  <c r="F252" i="3"/>
  <c r="X230" i="3"/>
  <c r="W230" i="3"/>
  <c r="S230" i="3"/>
  <c r="R230" i="3"/>
  <c r="P230" i="3"/>
  <c r="F251" i="3"/>
  <c r="U229" i="3"/>
  <c r="Q248" i="3"/>
  <c r="X228" i="3"/>
  <c r="V248" i="3"/>
  <c r="P228" i="3"/>
  <c r="X248" i="3"/>
  <c r="W248" i="3"/>
  <c r="Q247" i="3"/>
  <c r="R247" i="3" s="1"/>
  <c r="P246" i="3"/>
  <c r="F241" i="3"/>
  <c r="F240" i="3"/>
  <c r="E683" i="3" s="1"/>
  <c r="F239" i="3"/>
  <c r="P238" i="3"/>
  <c r="O238" i="3"/>
  <c r="F235" i="3"/>
  <c r="X234" i="3"/>
  <c r="W234" i="3"/>
  <c r="V234" i="3"/>
  <c r="U234" i="3"/>
  <c r="T234" i="3"/>
  <c r="S234" i="3"/>
  <c r="R234" i="3"/>
  <c r="Q234" i="3"/>
  <c r="P234" i="3"/>
  <c r="F234" i="3"/>
  <c r="E629" i="3" s="1"/>
  <c r="X233" i="3"/>
  <c r="W233" i="3"/>
  <c r="V233" i="3"/>
  <c r="U233" i="3"/>
  <c r="T233" i="3"/>
  <c r="P233" i="3"/>
  <c r="F233" i="3"/>
  <c r="E612" i="3" s="1"/>
  <c r="X232" i="3"/>
  <c r="W232" i="3"/>
  <c r="R232" i="3"/>
  <c r="Q232" i="3"/>
  <c r="P232" i="3"/>
  <c r="T231" i="3"/>
  <c r="S231" i="3"/>
  <c r="R231" i="3"/>
  <c r="F231" i="3"/>
  <c r="E578" i="3" s="1"/>
  <c r="V230" i="3"/>
  <c r="V227" i="3" s="1"/>
  <c r="U230" i="3"/>
  <c r="T230" i="3"/>
  <c r="Q230" i="3"/>
  <c r="F230" i="3"/>
  <c r="E561" i="3" s="1"/>
  <c r="D230" i="3"/>
  <c r="D231" i="3" s="1"/>
  <c r="D232" i="3" s="1"/>
  <c r="D233" i="3" s="1"/>
  <c r="D234" i="3" s="1"/>
  <c r="D235" i="3" s="1"/>
  <c r="D236" i="3" s="1"/>
  <c r="D237" i="3" s="1"/>
  <c r="D238" i="3" s="1"/>
  <c r="D239" i="3" s="1"/>
  <c r="D240" i="3" s="1"/>
  <c r="D241" i="3" s="1"/>
  <c r="D242" i="3" s="1"/>
  <c r="X229" i="3"/>
  <c r="W229" i="3"/>
  <c r="V229" i="3"/>
  <c r="T229" i="3"/>
  <c r="S229" i="3"/>
  <c r="P229" i="3"/>
  <c r="F229" i="3"/>
  <c r="E544" i="3" s="1"/>
  <c r="W228" i="3"/>
  <c r="V228" i="3"/>
  <c r="T228" i="3"/>
  <c r="S228" i="3"/>
  <c r="R228" i="3"/>
  <c r="Q228" i="3"/>
  <c r="F228" i="3"/>
  <c r="F249" i="3" s="1"/>
  <c r="D228" i="3"/>
  <c r="D229" i="3" s="1"/>
  <c r="W227" i="3"/>
  <c r="O227" i="3"/>
  <c r="M226" i="3"/>
  <c r="G216" i="3"/>
  <c r="G214" i="3"/>
  <c r="T213" i="3"/>
  <c r="T63" i="3" s="1"/>
  <c r="S213" i="3"/>
  <c r="R213" i="3"/>
  <c r="Q213" i="3"/>
  <c r="P213" i="3"/>
  <c r="P63" i="3" s="1"/>
  <c r="O213" i="3"/>
  <c r="T211" i="3"/>
  <c r="S211" i="3"/>
  <c r="R211" i="3"/>
  <c r="Q211" i="3"/>
  <c r="P211" i="3"/>
  <c r="O210" i="3"/>
  <c r="G210" i="3"/>
  <c r="O209" i="3"/>
  <c r="O208" i="3"/>
  <c r="O207" i="3" s="1"/>
  <c r="G208" i="3"/>
  <c r="G199" i="3"/>
  <c r="T196" i="3"/>
  <c r="T61" i="3" s="1"/>
  <c r="S196" i="3"/>
  <c r="R196" i="3"/>
  <c r="Q196" i="3"/>
  <c r="P196" i="3"/>
  <c r="P61" i="3" s="1"/>
  <c r="O196" i="3"/>
  <c r="T194" i="3"/>
  <c r="S194" i="3"/>
  <c r="R194" i="3"/>
  <c r="Q194" i="3"/>
  <c r="P194" i="3"/>
  <c r="O194" i="3"/>
  <c r="O193" i="3"/>
  <c r="O192" i="3"/>
  <c r="G192" i="3"/>
  <c r="G203" i="3" s="1"/>
  <c r="O191" i="3"/>
  <c r="G191" i="3"/>
  <c r="G202" i="3" s="1"/>
  <c r="O190" i="3"/>
  <c r="O189" i="3"/>
  <c r="G189" i="3"/>
  <c r="G200" i="3" s="1"/>
  <c r="O188" i="3"/>
  <c r="G188" i="3"/>
  <c r="O187" i="3"/>
  <c r="G187" i="3"/>
  <c r="G198" i="3" s="1"/>
  <c r="S186" i="3"/>
  <c r="R186" i="3"/>
  <c r="Q186" i="3"/>
  <c r="O186" i="3"/>
  <c r="G186" i="3"/>
  <c r="G197" i="3" s="1"/>
  <c r="O182" i="3"/>
  <c r="N182" i="3"/>
  <c r="M182" i="3"/>
  <c r="L182" i="3"/>
  <c r="K182" i="3"/>
  <c r="O181" i="3"/>
  <c r="N181" i="3"/>
  <c r="M181" i="3"/>
  <c r="L181" i="3"/>
  <c r="K181" i="3"/>
  <c r="T177" i="3"/>
  <c r="S177" i="3"/>
  <c r="P177" i="3"/>
  <c r="Q177" i="3" s="1"/>
  <c r="R177" i="3" s="1"/>
  <c r="F177" i="3"/>
  <c r="F174" i="3"/>
  <c r="F171" i="3"/>
  <c r="F168" i="3"/>
  <c r="X167" i="3"/>
  <c r="W167" i="3"/>
  <c r="V167" i="3"/>
  <c r="U167" i="3"/>
  <c r="R166" i="3"/>
  <c r="Q166" i="3"/>
  <c r="P166" i="3"/>
  <c r="O164" i="3"/>
  <c r="O162" i="3"/>
  <c r="O161" i="3"/>
  <c r="O160" i="3" s="1"/>
  <c r="O158" i="3"/>
  <c r="X156" i="3"/>
  <c r="W156" i="3"/>
  <c r="V156" i="3"/>
  <c r="U156" i="3"/>
  <c r="P154" i="3"/>
  <c r="Q154" i="3" s="1"/>
  <c r="R154" i="3" s="1"/>
  <c r="S154" i="3" s="1"/>
  <c r="T154" i="3" s="1"/>
  <c r="F154" i="3"/>
  <c r="F151" i="3"/>
  <c r="F148" i="3"/>
  <c r="F145" i="3"/>
  <c r="F142" i="3"/>
  <c r="F139" i="3"/>
  <c r="F136" i="3"/>
  <c r="F133" i="3"/>
  <c r="Q132" i="3"/>
  <c r="P132" i="3"/>
  <c r="F132" i="3"/>
  <c r="X131" i="3"/>
  <c r="W131" i="3"/>
  <c r="V131" i="3"/>
  <c r="U131" i="3"/>
  <c r="P129" i="3"/>
  <c r="Q127" i="3"/>
  <c r="P127" i="3"/>
  <c r="O126" i="3"/>
  <c r="K473" i="3" s="1"/>
  <c r="O125" i="3"/>
  <c r="O124" i="3"/>
  <c r="O122" i="3"/>
  <c r="O121" i="3"/>
  <c r="O120" i="3"/>
  <c r="O119" i="3"/>
  <c r="O118" i="3"/>
  <c r="O116" i="3"/>
  <c r="O115" i="3"/>
  <c r="O114" i="3"/>
  <c r="O113" i="3"/>
  <c r="O112" i="3"/>
  <c r="O111" i="3" s="1"/>
  <c r="O110" i="3"/>
  <c r="O109" i="3"/>
  <c r="O108" i="3"/>
  <c r="K371" i="3" s="1"/>
  <c r="P107" i="3"/>
  <c r="X106" i="3"/>
  <c r="W106" i="3"/>
  <c r="V106" i="3"/>
  <c r="U106" i="3"/>
  <c r="O98" i="3"/>
  <c r="F98" i="3"/>
  <c r="F54" i="3" s="1"/>
  <c r="O97" i="3"/>
  <c r="F97" i="3"/>
  <c r="O96" i="3"/>
  <c r="O95" i="3" s="1"/>
  <c r="F96" i="3"/>
  <c r="O92" i="3"/>
  <c r="F92" i="3"/>
  <c r="O91" i="3"/>
  <c r="F91" i="3"/>
  <c r="O90" i="3"/>
  <c r="O84" i="3" s="1"/>
  <c r="F90" i="3"/>
  <c r="O89" i="3"/>
  <c r="O88" i="3"/>
  <c r="F88" i="3"/>
  <c r="F30" i="3" s="1"/>
  <c r="O87" i="3"/>
  <c r="F87" i="3"/>
  <c r="O86" i="3"/>
  <c r="F86" i="3"/>
  <c r="F85" i="3"/>
  <c r="O82" i="3"/>
  <c r="O19" i="3" s="1"/>
  <c r="G82" i="3"/>
  <c r="O81" i="3"/>
  <c r="N81" i="3"/>
  <c r="M81" i="3"/>
  <c r="L81" i="3"/>
  <c r="K81" i="3"/>
  <c r="G81" i="3"/>
  <c r="O80" i="3"/>
  <c r="O17" i="3" s="1"/>
  <c r="N80" i="3"/>
  <c r="M80" i="3"/>
  <c r="M79" i="3" s="1"/>
  <c r="M16" i="3" s="1"/>
  <c r="L80" i="3"/>
  <c r="L79" i="3" s="1"/>
  <c r="K80" i="3"/>
  <c r="G80" i="3"/>
  <c r="O79" i="3"/>
  <c r="O16" i="3" s="1"/>
  <c r="N79" i="3"/>
  <c r="O78" i="3"/>
  <c r="O77" i="3"/>
  <c r="O75" i="3" s="1"/>
  <c r="O74" i="3" s="1"/>
  <c r="O11" i="3" s="1"/>
  <c r="N77" i="3"/>
  <c r="N14" i="3" s="1"/>
  <c r="M77" i="3"/>
  <c r="L77" i="3"/>
  <c r="L14" i="3" s="1"/>
  <c r="K77" i="3"/>
  <c r="O76" i="3"/>
  <c r="N76" i="3"/>
  <c r="N13" i="3" s="1"/>
  <c r="M76" i="3"/>
  <c r="M75" i="3" s="1"/>
  <c r="L76" i="3"/>
  <c r="L75" i="3" s="1"/>
  <c r="L12" i="3" s="1"/>
  <c r="K76" i="3"/>
  <c r="N75" i="3"/>
  <c r="K75" i="3"/>
  <c r="M74" i="3"/>
  <c r="M11" i="3" s="1"/>
  <c r="M70" i="3"/>
  <c r="M102" i="3" s="1"/>
  <c r="M180" i="3" s="1"/>
  <c r="X68" i="3"/>
  <c r="X100" i="3" s="1"/>
  <c r="T68" i="3"/>
  <c r="T100" i="3" s="1"/>
  <c r="T313" i="3" s="1"/>
  <c r="Q68" i="3"/>
  <c r="Q100" i="3" s="1"/>
  <c r="L68" i="3"/>
  <c r="L100" i="3" s="1"/>
  <c r="L178" i="3" s="1"/>
  <c r="S63" i="3"/>
  <c r="R63" i="3"/>
  <c r="Q63" i="3"/>
  <c r="S61" i="3"/>
  <c r="R61" i="3"/>
  <c r="Q61" i="3"/>
  <c r="O60" i="3"/>
  <c r="M59" i="3"/>
  <c r="L59" i="3"/>
  <c r="O59" i="3"/>
  <c r="N59" i="3"/>
  <c r="K59" i="3"/>
  <c r="Q57" i="3"/>
  <c r="P57" i="3"/>
  <c r="O57" i="3"/>
  <c r="O55" i="3"/>
  <c r="O53" i="3"/>
  <c r="O52" i="3"/>
  <c r="O51" i="3"/>
  <c r="F51" i="3"/>
  <c r="O49" i="3"/>
  <c r="F48" i="3"/>
  <c r="O45" i="3"/>
  <c r="O44" i="3"/>
  <c r="O43" i="3"/>
  <c r="O42" i="3"/>
  <c r="O41" i="3"/>
  <c r="O38" i="3"/>
  <c r="O37" i="3"/>
  <c r="O36" i="3"/>
  <c r="O35" i="3"/>
  <c r="O34" i="3"/>
  <c r="O32" i="3"/>
  <c r="O31" i="3"/>
  <c r="O30" i="3"/>
  <c r="O29" i="3"/>
  <c r="O28" i="3"/>
  <c r="F27" i="3"/>
  <c r="O26" i="3"/>
  <c r="O25" i="3"/>
  <c r="O24" i="3"/>
  <c r="F24" i="3"/>
  <c r="O23" i="3"/>
  <c r="F23" i="3"/>
  <c r="N19" i="3"/>
  <c r="M19" i="3"/>
  <c r="L19" i="3"/>
  <c r="K19" i="3"/>
  <c r="G19" i="3"/>
  <c r="O18" i="3"/>
  <c r="N18" i="3"/>
  <c r="M18" i="3"/>
  <c r="L18" i="3"/>
  <c r="K18" i="3"/>
  <c r="N17" i="3"/>
  <c r="M17" i="3"/>
  <c r="L17" i="3"/>
  <c r="G17" i="3"/>
  <c r="N16" i="3"/>
  <c r="L16" i="3"/>
  <c r="O15" i="3"/>
  <c r="N15" i="3"/>
  <c r="M15" i="3"/>
  <c r="L15" i="3"/>
  <c r="K15" i="3"/>
  <c r="G15" i="3"/>
  <c r="O14" i="3"/>
  <c r="M14" i="3"/>
  <c r="K14" i="3"/>
  <c r="G14" i="3"/>
  <c r="G18" i="3" s="1"/>
  <c r="O13" i="3"/>
  <c r="K13" i="3"/>
  <c r="G13" i="3"/>
  <c r="O12" i="3"/>
  <c r="M12" i="3"/>
  <c r="K12" i="3"/>
  <c r="D9" i="3"/>
  <c r="D10" i="3" s="1"/>
  <c r="D11" i="3" s="1"/>
  <c r="D12" i="3" s="1"/>
  <c r="D13" i="3" s="1"/>
  <c r="D14" i="3" s="1"/>
  <c r="D15" i="3" s="1"/>
  <c r="D16" i="3" s="1"/>
  <c r="D17" i="3" s="1"/>
  <c r="D18" i="3" s="1"/>
  <c r="D19" i="3" s="1"/>
  <c r="D20" i="3" s="1"/>
  <c r="D21" i="3" s="1"/>
  <c r="D22" i="3" s="1"/>
  <c r="D23" i="3" s="1"/>
  <c r="D24" i="3" s="1"/>
  <c r="D25" i="3" s="1"/>
  <c r="D26" i="3" s="1"/>
  <c r="D27" i="3" s="1"/>
  <c r="D28" i="3" s="1"/>
  <c r="D29" i="3" s="1"/>
  <c r="D30" i="3" s="1"/>
  <c r="D31" i="3" s="1"/>
  <c r="D32" i="3" s="1"/>
  <c r="D33" i="3" s="1"/>
  <c r="D34" i="3" s="1"/>
  <c r="D35" i="3" s="1"/>
  <c r="D36" i="3" s="1"/>
  <c r="D37" i="3" s="1"/>
  <c r="D38" i="3" s="1"/>
  <c r="D39" i="3" s="1"/>
  <c r="D40" i="3" s="1"/>
  <c r="D41" i="3" s="1"/>
  <c r="D42" i="3" s="1"/>
  <c r="D43" i="3" s="1"/>
  <c r="D44" i="3" s="1"/>
  <c r="D45" i="3" s="1"/>
  <c r="D46" i="3" s="1"/>
  <c r="D47" i="3" s="1"/>
  <c r="D48" i="3" s="1"/>
  <c r="D49" i="3" s="1"/>
  <c r="D50" i="3" s="1"/>
  <c r="D51" i="3" s="1"/>
  <c r="D52" i="3" s="1"/>
  <c r="D53" i="3" s="1"/>
  <c r="D54" i="3" s="1"/>
  <c r="D55" i="3" s="1"/>
  <c r="D56" i="3" s="1"/>
  <c r="D57" i="3" s="1"/>
  <c r="D58" i="3" s="1"/>
  <c r="D59" i="3" s="1"/>
  <c r="D60" i="3" s="1"/>
  <c r="D61" i="3" s="1"/>
  <c r="D62" i="3" s="1"/>
  <c r="D63" i="3" s="1"/>
  <c r="D8" i="3"/>
  <c r="D7" i="3"/>
  <c r="O6" i="3"/>
  <c r="N6" i="3"/>
  <c r="N226" i="3" s="1"/>
  <c r="N272" i="3" s="1"/>
  <c r="L6" i="3"/>
  <c r="K6" i="3" s="1"/>
  <c r="M5" i="3"/>
  <c r="W68" i="3"/>
  <c r="W100" i="3" s="1"/>
  <c r="V68" i="3"/>
  <c r="V100" i="3" s="1"/>
  <c r="U68" i="3"/>
  <c r="U100" i="3" s="1"/>
  <c r="S68" i="3"/>
  <c r="S100" i="3" s="1"/>
  <c r="R68" i="3"/>
  <c r="R100" i="3" s="1"/>
  <c r="P68" i="3"/>
  <c r="P100" i="3" s="1"/>
  <c r="O68" i="3"/>
  <c r="O100" i="3" s="1"/>
  <c r="N68" i="3"/>
  <c r="N100" i="3" s="1"/>
  <c r="N178" i="3" s="1"/>
  <c r="M68" i="3"/>
  <c r="M100" i="3" s="1"/>
  <c r="M178" i="3" s="1"/>
  <c r="K68" i="3"/>
  <c r="K100" i="3" s="1"/>
  <c r="K178" i="3" s="1"/>
  <c r="I136" i="2"/>
  <c r="H136" i="2"/>
  <c r="G136" i="2"/>
  <c r="F136" i="2"/>
  <c r="E136" i="2"/>
  <c r="D136" i="2"/>
  <c r="I132" i="2"/>
  <c r="I133" i="2" s="1"/>
  <c r="I134" i="2" s="1"/>
  <c r="H132" i="2"/>
  <c r="H133" i="2" s="1"/>
  <c r="H134" i="2" s="1"/>
  <c r="G132" i="2"/>
  <c r="G133" i="2" s="1"/>
  <c r="G134" i="2" s="1"/>
  <c r="F132" i="2"/>
  <c r="F133" i="2" s="1"/>
  <c r="F134" i="2" s="1"/>
  <c r="E132" i="2"/>
  <c r="E133" i="2" s="1"/>
  <c r="E134" i="2" s="1"/>
  <c r="D132" i="2"/>
  <c r="D133" i="2" s="1"/>
  <c r="D134" i="2" s="1"/>
  <c r="K107" i="2"/>
  <c r="K106" i="2"/>
  <c r="L106" i="2" s="1"/>
  <c r="M106" i="2" s="1"/>
  <c r="N106" i="2" s="1"/>
  <c r="K105" i="2"/>
  <c r="L105" i="2" s="1"/>
  <c r="M105" i="2" s="1"/>
  <c r="N105" i="2" s="1"/>
  <c r="K104" i="2"/>
  <c r="L104" i="2" s="1"/>
  <c r="M104" i="2" s="1"/>
  <c r="N104" i="2" s="1"/>
  <c r="K103" i="2"/>
  <c r="L103" i="2" s="1"/>
  <c r="M103" i="2" s="1"/>
  <c r="N103" i="2" s="1"/>
  <c r="K102" i="2"/>
  <c r="L102" i="2" s="1"/>
  <c r="M102" i="2" s="1"/>
  <c r="N102" i="2" s="1"/>
  <c r="K101" i="2"/>
  <c r="L101" i="2" s="1"/>
  <c r="M101" i="2" s="1"/>
  <c r="N101" i="2" s="1"/>
  <c r="K100" i="2"/>
  <c r="L100" i="2" s="1"/>
  <c r="M100" i="2" s="1"/>
  <c r="N100" i="2" s="1"/>
  <c r="K99" i="2"/>
  <c r="L99" i="2" s="1"/>
  <c r="M99" i="2" s="1"/>
  <c r="N99" i="2" s="1"/>
  <c r="K98" i="2"/>
  <c r="L98" i="2" s="1"/>
  <c r="M98" i="2" s="1"/>
  <c r="N98" i="2" s="1"/>
  <c r="L97" i="2"/>
  <c r="M97" i="2" s="1"/>
  <c r="N97" i="2" s="1"/>
  <c r="K97" i="2"/>
  <c r="K96" i="2"/>
  <c r="L96" i="2" s="1"/>
  <c r="M96" i="2" s="1"/>
  <c r="N96" i="2" s="1"/>
  <c r="K95" i="2"/>
  <c r="L95" i="2" s="1"/>
  <c r="M95" i="2" s="1"/>
  <c r="N95" i="2" s="1"/>
  <c r="K94" i="2"/>
  <c r="L94" i="2" s="1"/>
  <c r="M94" i="2" s="1"/>
  <c r="N94" i="2" s="1"/>
  <c r="K93" i="2"/>
  <c r="L93" i="2" s="1"/>
  <c r="M93" i="2" s="1"/>
  <c r="N93" i="2" s="1"/>
  <c r="K85" i="2"/>
  <c r="L85" i="2" s="1"/>
  <c r="M85" i="2" s="1"/>
  <c r="N85" i="2" s="1"/>
  <c r="K84" i="2"/>
  <c r="L84" i="2" s="1"/>
  <c r="M84" i="2" s="1"/>
  <c r="N84" i="2" s="1"/>
  <c r="K83" i="2"/>
  <c r="L83" i="2" s="1"/>
  <c r="M83" i="2" s="1"/>
  <c r="N83" i="2" s="1"/>
  <c r="K82" i="2"/>
  <c r="L82" i="2" s="1"/>
  <c r="M82" i="2" s="1"/>
  <c r="N82" i="2" s="1"/>
  <c r="K81" i="2"/>
  <c r="L81" i="2" s="1"/>
  <c r="M81" i="2" s="1"/>
  <c r="N81" i="2" s="1"/>
  <c r="K80" i="2"/>
  <c r="L80" i="2" s="1"/>
  <c r="M80" i="2" s="1"/>
  <c r="N80" i="2" s="1"/>
  <c r="K79" i="2"/>
  <c r="L79" i="2" s="1"/>
  <c r="M79" i="2" s="1"/>
  <c r="N79" i="2" s="1"/>
  <c r="K78" i="2"/>
  <c r="L78" i="2" s="1"/>
  <c r="M78" i="2" s="1"/>
  <c r="N78" i="2" s="1"/>
  <c r="K77" i="2"/>
  <c r="L77" i="2" s="1"/>
  <c r="M77" i="2" s="1"/>
  <c r="N77" i="2" s="1"/>
  <c r="K76" i="2"/>
  <c r="L76" i="2" s="1"/>
  <c r="AB52" i="2"/>
  <c r="AA52" i="2"/>
  <c r="Z52" i="2"/>
  <c r="Y52" i="2"/>
  <c r="X52" i="2"/>
  <c r="AA50" i="2"/>
  <c r="Z50" i="2"/>
  <c r="Y50" i="2"/>
  <c r="X50" i="2"/>
  <c r="W50" i="2"/>
  <c r="Z48" i="2"/>
  <c r="Y48" i="2"/>
  <c r="X48" i="2"/>
  <c r="W48" i="2"/>
  <c r="V48" i="2"/>
  <c r="Y46" i="2"/>
  <c r="X46" i="2"/>
  <c r="W46" i="2"/>
  <c r="V46" i="2"/>
  <c r="U46" i="2"/>
  <c r="J50" i="2"/>
  <c r="K50" i="2" s="1"/>
  <c r="L50" i="2" s="1"/>
  <c r="M50" i="2" s="1"/>
  <c r="N50" i="2" s="1"/>
  <c r="J49" i="2"/>
  <c r="K49" i="2" s="1"/>
  <c r="X44" i="2"/>
  <c r="W44" i="2"/>
  <c r="V44" i="2"/>
  <c r="U44" i="2"/>
  <c r="T44" i="2"/>
  <c r="W42" i="2"/>
  <c r="V42" i="2"/>
  <c r="U42" i="2"/>
  <c r="T42" i="2"/>
  <c r="S42" i="2"/>
  <c r="S41" i="2"/>
  <c r="T43" i="2" s="1"/>
  <c r="N45" i="2"/>
  <c r="M45" i="2"/>
  <c r="L45" i="2"/>
  <c r="K45" i="2"/>
  <c r="J45" i="2"/>
  <c r="V40" i="2"/>
  <c r="U40" i="2"/>
  <c r="T40" i="2"/>
  <c r="S40" i="2"/>
  <c r="R40" i="2"/>
  <c r="M44" i="2"/>
  <c r="L44" i="2"/>
  <c r="K44" i="2"/>
  <c r="J44" i="2"/>
  <c r="I44" i="2"/>
  <c r="L43" i="2"/>
  <c r="K43" i="2"/>
  <c r="J43" i="2"/>
  <c r="I43" i="2"/>
  <c r="H43" i="2"/>
  <c r="K42" i="2"/>
  <c r="J42" i="2"/>
  <c r="I42" i="2"/>
  <c r="H42" i="2"/>
  <c r="G42" i="2"/>
  <c r="S37" i="2"/>
  <c r="T37" i="2" s="1"/>
  <c r="U37" i="2" s="1"/>
  <c r="V37" i="2" s="1"/>
  <c r="W37" i="2" s="1"/>
  <c r="X37" i="2" s="1"/>
  <c r="Y37" i="2" s="1"/>
  <c r="Z37" i="2" s="1"/>
  <c r="AA37" i="2" s="1"/>
  <c r="AB37" i="2" s="1"/>
  <c r="AC37" i="2" s="1"/>
  <c r="J41" i="2"/>
  <c r="I41" i="2"/>
  <c r="H41" i="2"/>
  <c r="G41" i="2"/>
  <c r="F41" i="2"/>
  <c r="I40" i="2"/>
  <c r="H40" i="2"/>
  <c r="G40" i="2"/>
  <c r="F40" i="2"/>
  <c r="E40" i="2"/>
  <c r="D40" i="2"/>
  <c r="E41" i="2" s="1"/>
  <c r="F42" i="2" s="1"/>
  <c r="G43" i="2" s="1"/>
  <c r="H44" i="2" s="1"/>
  <c r="I45" i="2" s="1"/>
  <c r="H39" i="2"/>
  <c r="G39" i="2"/>
  <c r="F39" i="2"/>
  <c r="E39" i="2"/>
  <c r="D39" i="2"/>
  <c r="D37" i="2"/>
  <c r="E37" i="2" s="1"/>
  <c r="F37" i="2" s="1"/>
  <c r="G37" i="2" s="1"/>
  <c r="H37" i="2" s="1"/>
  <c r="I37" i="2" s="1"/>
  <c r="J37" i="2" s="1"/>
  <c r="K37" i="2" s="1"/>
  <c r="L37" i="2" s="1"/>
  <c r="M37" i="2" s="1"/>
  <c r="N37" i="2" s="1"/>
  <c r="W21" i="2"/>
  <c r="S16" i="2"/>
  <c r="X15" i="2"/>
  <c r="W15" i="2"/>
  <c r="V15" i="2"/>
  <c r="K15" i="2"/>
  <c r="J15" i="2"/>
  <c r="I15" i="2"/>
  <c r="H15" i="2"/>
  <c r="H14" i="2"/>
  <c r="W13" i="2"/>
  <c r="V13" i="2"/>
  <c r="U13" i="2"/>
  <c r="V11" i="2"/>
  <c r="U11" i="2"/>
  <c r="T11" i="2"/>
  <c r="D11" i="2"/>
  <c r="J10" i="2"/>
  <c r="I10" i="2"/>
  <c r="H10" i="2"/>
  <c r="U9" i="2"/>
  <c r="T9" i="2"/>
  <c r="S9" i="2"/>
  <c r="I9" i="2"/>
  <c r="H9" i="2"/>
  <c r="G9" i="2"/>
  <c r="H8" i="2"/>
  <c r="G8" i="2"/>
  <c r="F8" i="2"/>
  <c r="T7" i="2"/>
  <c r="S7" i="2"/>
  <c r="R7" i="2"/>
  <c r="G7" i="2"/>
  <c r="F7" i="2"/>
  <c r="E7" i="2"/>
  <c r="F6" i="2"/>
  <c r="E6" i="2"/>
  <c r="D6" i="2"/>
  <c r="S4" i="2"/>
  <c r="T4" i="2" s="1"/>
  <c r="U4" i="2" s="1"/>
  <c r="V4" i="2" s="1"/>
  <c r="W4" i="2" s="1"/>
  <c r="X4" i="2" s="1"/>
  <c r="Y4" i="2" s="1"/>
  <c r="Z4" i="2" s="1"/>
  <c r="D4" i="2"/>
  <c r="E4" i="2" s="1"/>
  <c r="F4" i="2" s="1"/>
  <c r="G4" i="2" s="1"/>
  <c r="H4" i="2" s="1"/>
  <c r="I4" i="2" s="1"/>
  <c r="J4" i="2" s="1"/>
  <c r="K4" i="2" s="1"/>
  <c r="Z56" i="2" l="1"/>
  <c r="AA56" i="2" s="1"/>
  <c r="G13" i="2"/>
  <c r="V55" i="2"/>
  <c r="H16" i="2"/>
  <c r="D13" i="2"/>
  <c r="D12" i="2" s="1"/>
  <c r="V18" i="2"/>
  <c r="G48" i="2"/>
  <c r="X21" i="2"/>
  <c r="Z58" i="2"/>
  <c r="I14" i="2"/>
  <c r="S18" i="2"/>
  <c r="Y19" i="2"/>
  <c r="Y21" i="2" s="1"/>
  <c r="O157" i="3"/>
  <c r="O50" i="3"/>
  <c r="V313" i="3"/>
  <c r="V178" i="3"/>
  <c r="P313" i="3"/>
  <c r="P178" i="3"/>
  <c r="R313" i="3"/>
  <c r="R178" i="3"/>
  <c r="S178" i="3"/>
  <c r="S313" i="3"/>
  <c r="N12" i="3"/>
  <c r="N74" i="3"/>
  <c r="N11" i="3" s="1"/>
  <c r="K17" i="3"/>
  <c r="K79" i="3"/>
  <c r="K16" i="3" s="1"/>
  <c r="K226" i="3"/>
  <c r="K272" i="3" s="1"/>
  <c r="K70" i="3"/>
  <c r="K102" i="3" s="1"/>
  <c r="K180" i="3" s="1"/>
  <c r="K5" i="3"/>
  <c r="F295" i="3"/>
  <c r="F232" i="3"/>
  <c r="O313" i="3"/>
  <c r="O178" i="3"/>
  <c r="L5" i="3"/>
  <c r="L13" i="3"/>
  <c r="L74" i="3"/>
  <c r="L11" i="3" s="1"/>
  <c r="O123" i="3"/>
  <c r="O40" i="3"/>
  <c r="Q129" i="3"/>
  <c r="P45" i="3"/>
  <c r="R132" i="3"/>
  <c r="T178" i="3"/>
  <c r="K405" i="3"/>
  <c r="L321" i="3"/>
  <c r="M225" i="3"/>
  <c r="M271" i="3" s="1"/>
  <c r="M69" i="3"/>
  <c r="M101" i="3" s="1"/>
  <c r="M179" i="3" s="1"/>
  <c r="O226" i="3"/>
  <c r="O272" i="3" s="1"/>
  <c r="O315" i="3" s="1"/>
  <c r="O70" i="3"/>
  <c r="O102" i="3" s="1"/>
  <c r="O180" i="3" s="1"/>
  <c r="O5" i="3"/>
  <c r="R127" i="3"/>
  <c r="P6" i="3"/>
  <c r="K527" i="3"/>
  <c r="L349" i="3"/>
  <c r="O54" i="3"/>
  <c r="W313" i="3"/>
  <c r="W178" i="3"/>
  <c r="X313" i="3"/>
  <c r="X178" i="3"/>
  <c r="P23" i="3"/>
  <c r="Q107" i="3"/>
  <c r="K388" i="3"/>
  <c r="L320" i="3"/>
  <c r="O27" i="3"/>
  <c r="L226" i="3"/>
  <c r="L272" i="3" s="1"/>
  <c r="F305" i="3"/>
  <c r="F242" i="3"/>
  <c r="U313" i="3"/>
  <c r="U178" i="3"/>
  <c r="O56" i="3"/>
  <c r="Q313" i="3"/>
  <c r="Q178" i="3"/>
  <c r="L70" i="3"/>
  <c r="L102" i="3" s="1"/>
  <c r="L180" i="3" s="1"/>
  <c r="K74" i="3"/>
  <c r="K11" i="3" s="1"/>
  <c r="R57" i="3"/>
  <c r="S166" i="3"/>
  <c r="N5" i="3"/>
  <c r="M13" i="3"/>
  <c r="N70" i="3"/>
  <c r="N102" i="3" s="1"/>
  <c r="N180" i="3" s="1"/>
  <c r="P186" i="3"/>
  <c r="P227" i="3"/>
  <c r="X227" i="3"/>
  <c r="F236" i="3"/>
  <c r="F299" i="3"/>
  <c r="K439" i="3"/>
  <c r="L323" i="3"/>
  <c r="Q229" i="3"/>
  <c r="E646" i="3"/>
  <c r="G193" i="3"/>
  <c r="G204" i="3" s="1"/>
  <c r="Q246" i="3"/>
  <c r="S248" i="3"/>
  <c r="S232" i="3"/>
  <c r="F256" i="3"/>
  <c r="O117" i="3"/>
  <c r="K510" i="3"/>
  <c r="L348" i="3"/>
  <c r="O185" i="3"/>
  <c r="O184" i="3" s="1"/>
  <c r="S227" i="3"/>
  <c r="S247" i="3"/>
  <c r="R246" i="3"/>
  <c r="R248" i="3"/>
  <c r="R229" i="3"/>
  <c r="T227" i="3"/>
  <c r="T186" i="3"/>
  <c r="T248" i="3"/>
  <c r="O106" i="3"/>
  <c r="O22" i="3" s="1"/>
  <c r="E666" i="3"/>
  <c r="E490" i="3"/>
  <c r="F260" i="3"/>
  <c r="P248" i="3"/>
  <c r="U248" i="3"/>
  <c r="U228" i="3"/>
  <c r="U227" i="3" s="1"/>
  <c r="N370" i="3"/>
  <c r="O318" i="3"/>
  <c r="O317" i="3" s="1"/>
  <c r="N492" i="3"/>
  <c r="O346" i="3"/>
  <c r="O345" i="3" s="1"/>
  <c r="F261" i="3"/>
  <c r="O699" i="3"/>
  <c r="N699" i="3"/>
  <c r="M685" i="3"/>
  <c r="M686" i="3" s="1"/>
  <c r="M687" i="3" s="1"/>
  <c r="M688" i="3" s="1"/>
  <c r="M689" i="3" s="1"/>
  <c r="M690" i="3" s="1"/>
  <c r="M691" i="3" s="1"/>
  <c r="M692" i="3" s="1"/>
  <c r="M693" i="3" s="1"/>
  <c r="M694" i="3" s="1"/>
  <c r="M695" i="3" s="1"/>
  <c r="M696" i="3" s="1"/>
  <c r="M697" i="3" s="1"/>
  <c r="M698" i="3" s="1"/>
  <c r="L686" i="3"/>
  <c r="L687" i="3" s="1"/>
  <c r="L688" i="3" s="1"/>
  <c r="L689" i="3" s="1"/>
  <c r="L690" i="3" s="1"/>
  <c r="L691" i="3" s="1"/>
  <c r="L692" i="3" s="1"/>
  <c r="L693" i="3" s="1"/>
  <c r="L694" i="3" s="1"/>
  <c r="L695" i="3" s="1"/>
  <c r="L696" i="3" s="1"/>
  <c r="L697" i="3" s="1"/>
  <c r="L698" i="3" s="1"/>
  <c r="Z701" i="3"/>
  <c r="Z684" i="3"/>
  <c r="Z667" i="3"/>
  <c r="Z630" i="3"/>
  <c r="Z647" i="3"/>
  <c r="Z613" i="3"/>
  <c r="Z596" i="3"/>
  <c r="Z562" i="3"/>
  <c r="Z579" i="3"/>
  <c r="Z545" i="3"/>
  <c r="Z508" i="3"/>
  <c r="Z491" i="3"/>
  <c r="Z471" i="3"/>
  <c r="Z525" i="3"/>
  <c r="Z454" i="3"/>
  <c r="Z437" i="3"/>
  <c r="Z403" i="3"/>
  <c r="Z386" i="3"/>
  <c r="E700" i="3"/>
  <c r="E524" i="3"/>
  <c r="Z420" i="3"/>
  <c r="F250" i="3"/>
  <c r="F254" i="3"/>
  <c r="E507" i="3"/>
  <c r="G209" i="3"/>
  <c r="G215" i="3" s="1"/>
  <c r="L371" i="3"/>
  <c r="L372" i="3" s="1"/>
  <c r="L373" i="3" s="1"/>
  <c r="L374" i="3" s="1"/>
  <c r="L375" i="3" s="1"/>
  <c r="L376" i="3" s="1"/>
  <c r="L377" i="3" s="1"/>
  <c r="L378" i="3" s="1"/>
  <c r="L379" i="3" s="1"/>
  <c r="L380" i="3" s="1"/>
  <c r="L381" i="3" s="1"/>
  <c r="L382" i="3" s="1"/>
  <c r="L383" i="3" s="1"/>
  <c r="N384" i="3"/>
  <c r="O371" i="3" s="1"/>
  <c r="O716" i="3"/>
  <c r="N716" i="3"/>
  <c r="M702" i="3"/>
  <c r="M703" i="3" s="1"/>
  <c r="M704" i="3" s="1"/>
  <c r="M705" i="3" s="1"/>
  <c r="M706" i="3" s="1"/>
  <c r="M707" i="3" s="1"/>
  <c r="M708" i="3" s="1"/>
  <c r="M709" i="3" s="1"/>
  <c r="M710" i="3" s="1"/>
  <c r="M711" i="3" s="1"/>
  <c r="M712" i="3" s="1"/>
  <c r="M713" i="3" s="1"/>
  <c r="M714" i="3" s="1"/>
  <c r="M715" i="3" s="1"/>
  <c r="L703" i="3"/>
  <c r="L704" i="3" s="1"/>
  <c r="L705" i="3" s="1"/>
  <c r="L706" i="3" s="1"/>
  <c r="L707" i="3" s="1"/>
  <c r="L708" i="3" s="1"/>
  <c r="L709" i="3" s="1"/>
  <c r="L710" i="3" s="1"/>
  <c r="L711" i="3" s="1"/>
  <c r="L712" i="3" s="1"/>
  <c r="L713" i="3" s="1"/>
  <c r="L714" i="3" s="1"/>
  <c r="L715" i="3" s="1"/>
  <c r="M668" i="3"/>
  <c r="M669" i="3" s="1"/>
  <c r="M670" i="3" s="1"/>
  <c r="M671" i="3" s="1"/>
  <c r="M672" i="3" s="1"/>
  <c r="M673" i="3" s="1"/>
  <c r="M674" i="3" s="1"/>
  <c r="M675" i="3" s="1"/>
  <c r="M676" i="3" s="1"/>
  <c r="M677" i="3" s="1"/>
  <c r="M678" i="3" s="1"/>
  <c r="M679" i="3" s="1"/>
  <c r="M680" i="3" s="1"/>
  <c r="M681" i="3" s="1"/>
  <c r="O682" i="3"/>
  <c r="P682" i="3" s="1"/>
  <c r="Q682" i="3" s="1"/>
  <c r="R682" i="3" s="1"/>
  <c r="S682" i="3" s="1"/>
  <c r="T682" i="3" s="1"/>
  <c r="U682" i="3" s="1"/>
  <c r="V682" i="3" s="1"/>
  <c r="W682" i="3" s="1"/>
  <c r="X682" i="3" s="1"/>
  <c r="Y682" i="3" s="1"/>
  <c r="Z682" i="3" s="1"/>
  <c r="N682" i="3"/>
  <c r="L669" i="3"/>
  <c r="L670" i="3" s="1"/>
  <c r="L671" i="3" s="1"/>
  <c r="L672" i="3" s="1"/>
  <c r="L673" i="3" s="1"/>
  <c r="L674" i="3" s="1"/>
  <c r="L675" i="3" s="1"/>
  <c r="L676" i="3" s="1"/>
  <c r="L677" i="3" s="1"/>
  <c r="L678" i="3" s="1"/>
  <c r="L679" i="3" s="1"/>
  <c r="L680" i="3" s="1"/>
  <c r="L681" i="3" s="1"/>
  <c r="M387" i="3"/>
  <c r="M388" i="3" s="1"/>
  <c r="M389" i="3" s="1"/>
  <c r="M390" i="3" s="1"/>
  <c r="M391" i="3" s="1"/>
  <c r="M392" i="3" s="1"/>
  <c r="M393" i="3" s="1"/>
  <c r="M394" i="3" s="1"/>
  <c r="M395" i="3" s="1"/>
  <c r="M396" i="3" s="1"/>
  <c r="M397" i="3" s="1"/>
  <c r="M398" i="3" s="1"/>
  <c r="M399" i="3" s="1"/>
  <c r="M400" i="3" s="1"/>
  <c r="X701" i="3"/>
  <c r="X684" i="3"/>
  <c r="X667" i="3"/>
  <c r="X647" i="3"/>
  <c r="X630" i="3"/>
  <c r="X596" i="3"/>
  <c r="X525" i="3"/>
  <c r="X562" i="3"/>
  <c r="X613" i="3"/>
  <c r="X545" i="3"/>
  <c r="X508" i="3"/>
  <c r="X491" i="3"/>
  <c r="X471" i="3"/>
  <c r="M404" i="3"/>
  <c r="M405" i="3" s="1"/>
  <c r="M406" i="3" s="1"/>
  <c r="M407" i="3" s="1"/>
  <c r="M408" i="3" s="1"/>
  <c r="M409" i="3" s="1"/>
  <c r="M410" i="3" s="1"/>
  <c r="M411" i="3" s="1"/>
  <c r="M412" i="3" s="1"/>
  <c r="M413" i="3" s="1"/>
  <c r="M414" i="3" s="1"/>
  <c r="M415" i="3" s="1"/>
  <c r="M416" i="3" s="1"/>
  <c r="M417" i="3" s="1"/>
  <c r="N418" i="3"/>
  <c r="O523" i="3"/>
  <c r="P523" i="3" s="1"/>
  <c r="Q523" i="3" s="1"/>
  <c r="R523" i="3" s="1"/>
  <c r="S523" i="3" s="1"/>
  <c r="T523" i="3" s="1"/>
  <c r="U523" i="3" s="1"/>
  <c r="V523" i="3" s="1"/>
  <c r="W523" i="3" s="1"/>
  <c r="X523" i="3" s="1"/>
  <c r="Y523" i="3" s="1"/>
  <c r="Z523" i="3" s="1"/>
  <c r="N523" i="3"/>
  <c r="L510" i="3"/>
  <c r="L511" i="3" s="1"/>
  <c r="L512" i="3" s="1"/>
  <c r="L513" i="3" s="1"/>
  <c r="L514" i="3" s="1"/>
  <c r="L515" i="3" s="1"/>
  <c r="L516" i="3" s="1"/>
  <c r="L517" i="3" s="1"/>
  <c r="L518" i="3" s="1"/>
  <c r="L519" i="3" s="1"/>
  <c r="L520" i="3" s="1"/>
  <c r="L521" i="3" s="1"/>
  <c r="L522" i="3" s="1"/>
  <c r="Y701" i="3"/>
  <c r="Y684" i="3"/>
  <c r="Y630" i="3"/>
  <c r="Y667" i="3"/>
  <c r="Y596" i="3"/>
  <c r="Y613" i="3"/>
  <c r="Y647" i="3"/>
  <c r="Y562" i="3"/>
  <c r="Y545" i="3"/>
  <c r="Y508" i="3"/>
  <c r="Y491" i="3"/>
  <c r="Y471" i="3"/>
  <c r="Y579" i="3"/>
  <c r="Y525" i="3"/>
  <c r="Y454" i="3"/>
  <c r="X437" i="3"/>
  <c r="X579" i="3"/>
  <c r="N560" i="3"/>
  <c r="L547" i="3"/>
  <c r="L548" i="3" s="1"/>
  <c r="L549" i="3" s="1"/>
  <c r="L550" i="3" s="1"/>
  <c r="L551" i="3" s="1"/>
  <c r="L552" i="3" s="1"/>
  <c r="L553" i="3" s="1"/>
  <c r="L554" i="3" s="1"/>
  <c r="L555" i="3" s="1"/>
  <c r="L556" i="3" s="1"/>
  <c r="L557" i="3" s="1"/>
  <c r="L558" i="3" s="1"/>
  <c r="L559" i="3" s="1"/>
  <c r="O560" i="3"/>
  <c r="P560" i="3" s="1"/>
  <c r="Q560" i="3" s="1"/>
  <c r="R560" i="3" s="1"/>
  <c r="S560" i="3" s="1"/>
  <c r="T560" i="3" s="1"/>
  <c r="U560" i="3" s="1"/>
  <c r="V560" i="3" s="1"/>
  <c r="W560" i="3" s="1"/>
  <c r="X560" i="3" s="1"/>
  <c r="Y560" i="3" s="1"/>
  <c r="Z560" i="3" s="1"/>
  <c r="O469" i="3"/>
  <c r="P469" i="3" s="1"/>
  <c r="Q469" i="3" s="1"/>
  <c r="R469" i="3" s="1"/>
  <c r="S469" i="3" s="1"/>
  <c r="T469" i="3" s="1"/>
  <c r="U469" i="3" s="1"/>
  <c r="V469" i="3" s="1"/>
  <c r="W469" i="3" s="1"/>
  <c r="X469" i="3" s="1"/>
  <c r="Y469" i="3" s="1"/>
  <c r="Z469" i="3" s="1"/>
  <c r="O486" i="3"/>
  <c r="P486" i="3" s="1"/>
  <c r="Q486" i="3" s="1"/>
  <c r="R486" i="3" s="1"/>
  <c r="S486" i="3" s="1"/>
  <c r="T486" i="3" s="1"/>
  <c r="U486" i="3" s="1"/>
  <c r="V486" i="3" s="1"/>
  <c r="W486" i="3" s="1"/>
  <c r="X486" i="3" s="1"/>
  <c r="Y486" i="3" s="1"/>
  <c r="Z486" i="3" s="1"/>
  <c r="N506" i="3"/>
  <c r="M546" i="3"/>
  <c r="M547" i="3" s="1"/>
  <c r="M548" i="3" s="1"/>
  <c r="M549" i="3" s="1"/>
  <c r="M550" i="3" s="1"/>
  <c r="M551" i="3" s="1"/>
  <c r="M552" i="3" s="1"/>
  <c r="M553" i="3" s="1"/>
  <c r="M554" i="3" s="1"/>
  <c r="M555" i="3" s="1"/>
  <c r="M556" i="3" s="1"/>
  <c r="M557" i="3" s="1"/>
  <c r="M558" i="3" s="1"/>
  <c r="M559" i="3" s="1"/>
  <c r="M421" i="3"/>
  <c r="M422" i="3" s="1"/>
  <c r="M423" i="3" s="1"/>
  <c r="M424" i="3" s="1"/>
  <c r="M425" i="3" s="1"/>
  <c r="M426" i="3" s="1"/>
  <c r="M427" i="3" s="1"/>
  <c r="M428" i="3" s="1"/>
  <c r="M429" i="3" s="1"/>
  <c r="M430" i="3" s="1"/>
  <c r="M431" i="3" s="1"/>
  <c r="M432" i="3" s="1"/>
  <c r="M433" i="3" s="1"/>
  <c r="M434" i="3" s="1"/>
  <c r="M455" i="3"/>
  <c r="M456" i="3" s="1"/>
  <c r="M457" i="3" s="1"/>
  <c r="M458" i="3" s="1"/>
  <c r="M459" i="3" s="1"/>
  <c r="M460" i="3" s="1"/>
  <c r="M461" i="3" s="1"/>
  <c r="M462" i="3" s="1"/>
  <c r="M463" i="3" s="1"/>
  <c r="M464" i="3" s="1"/>
  <c r="M465" i="3" s="1"/>
  <c r="M466" i="3" s="1"/>
  <c r="M467" i="3" s="1"/>
  <c r="M468" i="3" s="1"/>
  <c r="L564" i="3"/>
  <c r="L565" i="3" s="1"/>
  <c r="L566" i="3" s="1"/>
  <c r="L567" i="3" s="1"/>
  <c r="L568" i="3" s="1"/>
  <c r="L569" i="3" s="1"/>
  <c r="L570" i="3" s="1"/>
  <c r="L571" i="3" s="1"/>
  <c r="L572" i="3" s="1"/>
  <c r="L573" i="3" s="1"/>
  <c r="L574" i="3" s="1"/>
  <c r="L575" i="3" s="1"/>
  <c r="L576" i="3" s="1"/>
  <c r="N577" i="3"/>
  <c r="O577" i="3"/>
  <c r="P645" i="3"/>
  <c r="O632" i="3"/>
  <c r="P594" i="3"/>
  <c r="O598" i="3"/>
  <c r="P611" i="3"/>
  <c r="N769" i="3"/>
  <c r="R662" i="3"/>
  <c r="Q649" i="3"/>
  <c r="O628" i="3"/>
  <c r="N628" i="3"/>
  <c r="M614" i="3"/>
  <c r="M615" i="3" s="1"/>
  <c r="M616" i="3" s="1"/>
  <c r="M617" i="3" s="1"/>
  <c r="M618" i="3" s="1"/>
  <c r="M619" i="3" s="1"/>
  <c r="M620" i="3" s="1"/>
  <c r="M621" i="3" s="1"/>
  <c r="M622" i="3" s="1"/>
  <c r="M623" i="3" s="1"/>
  <c r="M624" i="3" s="1"/>
  <c r="M625" i="3" s="1"/>
  <c r="M626" i="3" s="1"/>
  <c r="M627" i="3" s="1"/>
  <c r="L768" i="3"/>
  <c r="L632" i="3"/>
  <c r="L633" i="3" s="1"/>
  <c r="L634" i="3" s="1"/>
  <c r="L635" i="3" s="1"/>
  <c r="L636" i="3" s="1"/>
  <c r="L637" i="3" s="1"/>
  <c r="L638" i="3" s="1"/>
  <c r="L639" i="3" s="1"/>
  <c r="L640" i="3" s="1"/>
  <c r="L641" i="3" s="1"/>
  <c r="L642" i="3" s="1"/>
  <c r="L643" i="3" s="1"/>
  <c r="L644" i="3" s="1"/>
  <c r="U766" i="3"/>
  <c r="K358" i="3" s="1"/>
  <c r="K362" i="3" s="1"/>
  <c r="R735" i="3"/>
  <c r="O735" i="3"/>
  <c r="R737" i="3"/>
  <c r="K768" i="3"/>
  <c r="N645" i="3"/>
  <c r="R738" i="3"/>
  <c r="O738" i="3"/>
  <c r="R765" i="3"/>
  <c r="U765" i="3" s="1"/>
  <c r="K357" i="3" s="1"/>
  <c r="K361" i="3" s="1"/>
  <c r="D46" i="2"/>
  <c r="L49" i="2"/>
  <c r="K51" i="2"/>
  <c r="U45" i="2"/>
  <c r="V47" i="2" s="1"/>
  <c r="W49" i="2" s="1"/>
  <c r="X51" i="2" s="1"/>
  <c r="D48" i="2"/>
  <c r="J51" i="2"/>
  <c r="T23" i="2" l="1"/>
  <c r="Y22" i="2"/>
  <c r="S55" i="2"/>
  <c r="T60" i="2" s="1"/>
  <c r="E18" i="2"/>
  <c r="H17" i="2"/>
  <c r="X22" i="2"/>
  <c r="S17" i="2"/>
  <c r="W22" i="2"/>
  <c r="I16" i="2"/>
  <c r="I17" i="2" s="1"/>
  <c r="J14" i="2"/>
  <c r="Z19" i="2"/>
  <c r="Z21" i="2" s="1"/>
  <c r="Z22" i="2" s="1"/>
  <c r="P716" i="3"/>
  <c r="O703" i="3"/>
  <c r="F263" i="3"/>
  <c r="G211" i="3"/>
  <c r="G217" i="3" s="1"/>
  <c r="F99" i="3"/>
  <c r="F57" i="3" s="1"/>
  <c r="P577" i="3"/>
  <c r="O564" i="3"/>
  <c r="Z248" i="3"/>
  <c r="Q227" i="3"/>
  <c r="S127" i="3"/>
  <c r="K456" i="3"/>
  <c r="L324" i="3"/>
  <c r="O39" i="3"/>
  <c r="T166" i="3"/>
  <c r="T57" i="3" s="1"/>
  <c r="S57" i="3"/>
  <c r="P632" i="3"/>
  <c r="Q645" i="3"/>
  <c r="O510" i="3"/>
  <c r="O405" i="3"/>
  <c r="K225" i="3"/>
  <c r="K271" i="3" s="1"/>
  <c r="K69" i="3"/>
  <c r="K101" i="3" s="1"/>
  <c r="K179" i="3" s="1"/>
  <c r="Q611" i="3"/>
  <c r="P598" i="3"/>
  <c r="R227" i="3"/>
  <c r="P371" i="3"/>
  <c r="O388" i="3"/>
  <c r="O615" i="3"/>
  <c r="P628" i="3"/>
  <c r="P699" i="3"/>
  <c r="O686" i="3"/>
  <c r="P8" i="3"/>
  <c r="P226" i="3"/>
  <c r="P272" i="3" s="1"/>
  <c r="P315" i="3" s="1"/>
  <c r="P7" i="3"/>
  <c r="Q6" i="3"/>
  <c r="P5" i="3"/>
  <c r="P70" i="3"/>
  <c r="R129" i="3"/>
  <c r="Q45" i="3"/>
  <c r="E595" i="3"/>
  <c r="F253" i="3"/>
  <c r="G190" i="3"/>
  <c r="G201" i="3" s="1"/>
  <c r="F89" i="3"/>
  <c r="K422" i="3"/>
  <c r="L322" i="3"/>
  <c r="O33" i="3"/>
  <c r="F257" i="3"/>
  <c r="F93" i="3"/>
  <c r="F45" i="3" s="1"/>
  <c r="G194" i="3"/>
  <c r="G205" i="3" s="1"/>
  <c r="O473" i="3"/>
  <c r="R107" i="3"/>
  <c r="Q23" i="3"/>
  <c r="P527" i="3"/>
  <c r="O527" i="3"/>
  <c r="O225" i="3"/>
  <c r="O271" i="3" s="1"/>
  <c r="O314" i="3" s="1"/>
  <c r="N369" i="3" s="1"/>
  <c r="O69" i="3"/>
  <c r="O101" i="3" s="1"/>
  <c r="O179" i="3" s="1"/>
  <c r="L225" i="3"/>
  <c r="L271" i="3" s="1"/>
  <c r="L69" i="3"/>
  <c r="L101" i="3" s="1"/>
  <c r="L179" i="3" s="1"/>
  <c r="S662" i="3"/>
  <c r="R649" i="3"/>
  <c r="Q594" i="3"/>
  <c r="P581" i="3"/>
  <c r="O439" i="3"/>
  <c r="Q371" i="3"/>
  <c r="P473" i="3"/>
  <c r="S132" i="3"/>
  <c r="K493" i="3"/>
  <c r="O156" i="3"/>
  <c r="O47" i="3" s="1"/>
  <c r="L347" i="3"/>
  <c r="O48" i="3"/>
  <c r="T247" i="3"/>
  <c r="S246" i="3"/>
  <c r="N225" i="3"/>
  <c r="N271" i="3" s="1"/>
  <c r="N69" i="3"/>
  <c r="N101" i="3" s="1"/>
  <c r="N179" i="3" s="1"/>
  <c r="AB56" i="2"/>
  <c r="AA58" i="2"/>
  <c r="L51" i="2"/>
  <c r="L52" i="2" s="1"/>
  <c r="M49" i="2"/>
  <c r="E53" i="2"/>
  <c r="K52" i="2"/>
  <c r="D47" i="2"/>
  <c r="J52" i="2"/>
  <c r="S53" i="2"/>
  <c r="S54" i="2" l="1"/>
  <c r="J16" i="2"/>
  <c r="J17" i="2" s="1"/>
  <c r="K14" i="2"/>
  <c r="K16" i="2" s="1"/>
  <c r="K17" i="2" s="1"/>
  <c r="P615" i="3"/>
  <c r="Q628" i="3"/>
  <c r="Q70" i="3"/>
  <c r="Q5" i="3"/>
  <c r="Q226" i="3"/>
  <c r="Q272" i="3" s="1"/>
  <c r="Q315" i="3" s="1"/>
  <c r="R6" i="3"/>
  <c r="Q7" i="3"/>
  <c r="Q8" i="3"/>
  <c r="Q439" i="3"/>
  <c r="P388" i="3"/>
  <c r="R611" i="3"/>
  <c r="Q598" i="3"/>
  <c r="P405" i="3"/>
  <c r="P72" i="3"/>
  <c r="P71" i="3"/>
  <c r="P102" i="3"/>
  <c r="Q527" i="3"/>
  <c r="P493" i="3"/>
  <c r="O493" i="3"/>
  <c r="Q473" i="3"/>
  <c r="O456" i="3"/>
  <c r="P456" i="3"/>
  <c r="Q577" i="3"/>
  <c r="P564" i="3"/>
  <c r="S107" i="3"/>
  <c r="R23" i="3"/>
  <c r="Q632" i="3"/>
  <c r="R645" i="3"/>
  <c r="Q716" i="3"/>
  <c r="P703" i="3"/>
  <c r="U247" i="3"/>
  <c r="T246" i="3"/>
  <c r="T662" i="3"/>
  <c r="S649" i="3"/>
  <c r="P439" i="3"/>
  <c r="N667" i="3"/>
  <c r="N701" i="3"/>
  <c r="N647" i="3"/>
  <c r="N630" i="3"/>
  <c r="N545" i="3"/>
  <c r="N613" i="3"/>
  <c r="N562" i="3"/>
  <c r="N684" i="3"/>
  <c r="N579" i="3"/>
  <c r="N525" i="3"/>
  <c r="N454" i="3"/>
  <c r="N437" i="3"/>
  <c r="N420" i="3"/>
  <c r="N596" i="3"/>
  <c r="N508" i="3"/>
  <c r="N471" i="3"/>
  <c r="N403" i="3"/>
  <c r="N386" i="3"/>
  <c r="N491" i="3"/>
  <c r="T132" i="3"/>
  <c r="O422" i="3"/>
  <c r="P422" i="3"/>
  <c r="T127" i="3"/>
  <c r="P225" i="3"/>
  <c r="P271" i="3" s="1"/>
  <c r="P69" i="3"/>
  <c r="P101" i="3" s="1"/>
  <c r="P179" i="3" s="1"/>
  <c r="R594" i="3"/>
  <c r="Q581" i="3"/>
  <c r="S129" i="3"/>
  <c r="R45" i="3"/>
  <c r="Q699" i="3"/>
  <c r="P686" i="3"/>
  <c r="R371" i="3"/>
  <c r="S371" i="3" s="1"/>
  <c r="P510" i="3"/>
  <c r="N49" i="2"/>
  <c r="N51" i="2" s="1"/>
  <c r="N52" i="2" s="1"/>
  <c r="M51" i="2"/>
  <c r="M52" i="2" s="1"/>
  <c r="AB58" i="2"/>
  <c r="AC56" i="2"/>
  <c r="AC58" i="2" s="1"/>
  <c r="R628" i="3" l="1"/>
  <c r="Q615" i="3"/>
  <c r="S45" i="3"/>
  <c r="T129" i="3"/>
  <c r="T45" i="3" s="1"/>
  <c r="T107" i="3"/>
  <c r="S23" i="3"/>
  <c r="Q493" i="3"/>
  <c r="R405" i="3"/>
  <c r="P302" i="3"/>
  <c r="P296" i="3"/>
  <c r="P146" i="3" s="1"/>
  <c r="P295" i="3"/>
  <c r="P143" i="3" s="1"/>
  <c r="P297" i="3"/>
  <c r="P149" i="3" s="1"/>
  <c r="P292" i="3"/>
  <c r="P287" i="3"/>
  <c r="P281" i="3"/>
  <c r="P277" i="3"/>
  <c r="P303" i="3"/>
  <c r="P172" i="3" s="1"/>
  <c r="P298" i="3"/>
  <c r="P314" i="3"/>
  <c r="P286" i="3"/>
  <c r="P280" i="3"/>
  <c r="P276" i="3"/>
  <c r="P304" i="3"/>
  <c r="P175" i="3" s="1"/>
  <c r="P279" i="3"/>
  <c r="P293" i="3"/>
  <c r="P137" i="3" s="1"/>
  <c r="P288" i="3"/>
  <c r="P278" i="3"/>
  <c r="P294" i="3"/>
  <c r="P140" i="3" s="1"/>
  <c r="R439" i="3"/>
  <c r="Q422" i="3"/>
  <c r="Q703" i="3"/>
  <c r="R716" i="3"/>
  <c r="P103" i="3"/>
  <c r="P181" i="3" s="1"/>
  <c r="P180" i="3"/>
  <c r="P104" i="3"/>
  <c r="P182" i="3" s="1"/>
  <c r="R473" i="3"/>
  <c r="T473" i="3" s="1"/>
  <c r="R632" i="3"/>
  <c r="S645" i="3"/>
  <c r="S611" i="3"/>
  <c r="R598" i="3"/>
  <c r="R226" i="3"/>
  <c r="R272" i="3" s="1"/>
  <c r="R315" i="3" s="1"/>
  <c r="R8" i="3"/>
  <c r="R70" i="3"/>
  <c r="R7" i="3"/>
  <c r="S6" i="3"/>
  <c r="R5" i="3"/>
  <c r="Q686" i="3"/>
  <c r="R699" i="3"/>
  <c r="S594" i="3"/>
  <c r="R581" i="3"/>
  <c r="V247" i="3"/>
  <c r="U246" i="3"/>
  <c r="Q510" i="3"/>
  <c r="U662" i="3"/>
  <c r="T649" i="3"/>
  <c r="Q456" i="3"/>
  <c r="Q388" i="3"/>
  <c r="Q225" i="3"/>
  <c r="Q271" i="3" s="1"/>
  <c r="Q69" i="3"/>
  <c r="Q101" i="3" s="1"/>
  <c r="Q179" i="3" s="1"/>
  <c r="Q405" i="3"/>
  <c r="S473" i="3"/>
  <c r="R577" i="3"/>
  <c r="Q564" i="3"/>
  <c r="R527" i="3"/>
  <c r="Q72" i="3"/>
  <c r="Q71" i="3"/>
  <c r="Q102" i="3"/>
  <c r="T371" i="3"/>
  <c r="Q180" i="3" l="1"/>
  <c r="Q103" i="3"/>
  <c r="Q181" i="3" s="1"/>
  <c r="Q104" i="3"/>
  <c r="Q182" i="3" s="1"/>
  <c r="T594" i="3"/>
  <c r="S581" i="3"/>
  <c r="P301" i="3"/>
  <c r="P169" i="3"/>
  <c r="P189" i="3"/>
  <c r="P115" i="3"/>
  <c r="O369" i="3"/>
  <c r="S226" i="3"/>
  <c r="S272" i="3" s="1"/>
  <c r="S315" i="3" s="1"/>
  <c r="S70" i="3"/>
  <c r="S5" i="3"/>
  <c r="T6" i="3"/>
  <c r="S7" i="3"/>
  <c r="S8" i="3"/>
  <c r="T645" i="3"/>
  <c r="S632" i="3"/>
  <c r="P210" i="3"/>
  <c r="P164" i="3"/>
  <c r="P193" i="3"/>
  <c r="P152" i="3"/>
  <c r="S577" i="3"/>
  <c r="R564" i="3"/>
  <c r="R388" i="3"/>
  <c r="U649" i="3"/>
  <c r="V662" i="3"/>
  <c r="R71" i="3"/>
  <c r="R72" i="3"/>
  <c r="R102" i="3"/>
  <c r="R422" i="3"/>
  <c r="S422" i="3"/>
  <c r="P190" i="3"/>
  <c r="P118" i="3"/>
  <c r="P112" i="3"/>
  <c r="P188" i="3"/>
  <c r="V371" i="3"/>
  <c r="W371" i="3" s="1"/>
  <c r="U371" i="3"/>
  <c r="S527" i="3"/>
  <c r="U527" i="3" s="1"/>
  <c r="T527" i="3"/>
  <c r="P192" i="3"/>
  <c r="P124" i="3"/>
  <c r="T23" i="3"/>
  <c r="R493" i="3"/>
  <c r="R510" i="3"/>
  <c r="W247" i="3"/>
  <c r="V246" i="3"/>
  <c r="P109" i="3"/>
  <c r="P274" i="3"/>
  <c r="P187" i="3"/>
  <c r="P209" i="3"/>
  <c r="P161" i="3"/>
  <c r="S628" i="3"/>
  <c r="R615" i="3"/>
  <c r="R456" i="3"/>
  <c r="R225" i="3"/>
  <c r="R271" i="3" s="1"/>
  <c r="R69" i="3"/>
  <c r="R101" i="3" s="1"/>
  <c r="R179" i="3" s="1"/>
  <c r="R686" i="3"/>
  <c r="S699" i="3"/>
  <c r="S493" i="3"/>
  <c r="R703" i="3"/>
  <c r="S716" i="3"/>
  <c r="U473" i="3"/>
  <c r="P121" i="3"/>
  <c r="P191" i="3"/>
  <c r="P290" i="3"/>
  <c r="P134" i="3"/>
  <c r="Q314" i="3"/>
  <c r="S405" i="3"/>
  <c r="T405" i="3" s="1"/>
  <c r="T611" i="3"/>
  <c r="S598" i="3"/>
  <c r="P158" i="3"/>
  <c r="P285" i="3"/>
  <c r="P208" i="3"/>
  <c r="T422" i="3"/>
  <c r="U422" i="3" s="1"/>
  <c r="S439" i="3"/>
  <c r="S456" i="3"/>
  <c r="V527" i="3" l="1"/>
  <c r="W527" i="3"/>
  <c r="X371" i="3"/>
  <c r="V422" i="3"/>
  <c r="S102" i="3"/>
  <c r="S71" i="3"/>
  <c r="S72" i="3"/>
  <c r="P49" i="3"/>
  <c r="P55" i="3"/>
  <c r="W662" i="3"/>
  <c r="V649" i="3"/>
  <c r="S686" i="3"/>
  <c r="T699" i="3"/>
  <c r="P52" i="3"/>
  <c r="P28" i="3"/>
  <c r="R180" i="3"/>
  <c r="R104" i="3"/>
  <c r="R182" i="3" s="1"/>
  <c r="R103" i="3"/>
  <c r="R181" i="3" s="1"/>
  <c r="S388" i="3"/>
  <c r="T632" i="3"/>
  <c r="U645" i="3"/>
  <c r="S703" i="3"/>
  <c r="T716" i="3"/>
  <c r="T456" i="3"/>
  <c r="P34" i="3"/>
  <c r="U405" i="3"/>
  <c r="R314" i="3"/>
  <c r="U594" i="3"/>
  <c r="T581" i="3"/>
  <c r="P185" i="3"/>
  <c r="W246" i="3"/>
  <c r="X247" i="3"/>
  <c r="X246" i="3" s="1"/>
  <c r="T577" i="3"/>
  <c r="S564" i="3"/>
  <c r="S510" i="3"/>
  <c r="O701" i="3"/>
  <c r="O684" i="3"/>
  <c r="O647" i="3"/>
  <c r="O630" i="3"/>
  <c r="O545" i="3"/>
  <c r="O667" i="3"/>
  <c r="O562" i="3"/>
  <c r="O579" i="3"/>
  <c r="O525" i="3"/>
  <c r="O613" i="3"/>
  <c r="O596" i="3"/>
  <c r="O420" i="3"/>
  <c r="O508" i="3"/>
  <c r="O454" i="3"/>
  <c r="O386" i="3"/>
  <c r="O437" i="3"/>
  <c r="O491" i="3"/>
  <c r="O471" i="3"/>
  <c r="O403" i="3"/>
  <c r="T439" i="3"/>
  <c r="P40" i="3"/>
  <c r="U456" i="3"/>
  <c r="P43" i="3"/>
  <c r="T226" i="3"/>
  <c r="T272" i="3" s="1"/>
  <c r="T315" i="3" s="1"/>
  <c r="T7" i="3"/>
  <c r="U6" i="3"/>
  <c r="T5" i="3"/>
  <c r="T70" i="3"/>
  <c r="T8" i="3"/>
  <c r="P31" i="3"/>
  <c r="V473" i="3"/>
  <c r="W473" i="3" s="1"/>
  <c r="T628" i="3"/>
  <c r="S615" i="3"/>
  <c r="P207" i="3"/>
  <c r="P62" i="3" s="1"/>
  <c r="T598" i="3"/>
  <c r="U611" i="3"/>
  <c r="P369" i="3"/>
  <c r="P37" i="3"/>
  <c r="P25" i="3"/>
  <c r="W422" i="3"/>
  <c r="X422" i="3"/>
  <c r="Y422" i="3" s="1"/>
  <c r="U493" i="3"/>
  <c r="S225" i="3"/>
  <c r="S271" i="3" s="1"/>
  <c r="S69" i="3"/>
  <c r="S101" i="3" s="1"/>
  <c r="S179" i="3" s="1"/>
  <c r="T493" i="3"/>
  <c r="X473" i="3" l="1"/>
  <c r="P184" i="3"/>
  <c r="P60" i="3"/>
  <c r="P59" i="3" s="1"/>
  <c r="T703" i="3"/>
  <c r="U716" i="3"/>
  <c r="T388" i="3"/>
  <c r="U628" i="3"/>
  <c r="T615" i="3"/>
  <c r="T102" i="3"/>
  <c r="T72" i="3"/>
  <c r="T71" i="3"/>
  <c r="T510" i="3"/>
  <c r="X456" i="3"/>
  <c r="W456" i="3"/>
  <c r="V405" i="3"/>
  <c r="S314" i="3"/>
  <c r="P701" i="3"/>
  <c r="P684" i="3"/>
  <c r="P667" i="3"/>
  <c r="P647" i="3"/>
  <c r="P630" i="3"/>
  <c r="P596" i="3"/>
  <c r="P613" i="3"/>
  <c r="P579" i="3"/>
  <c r="P525" i="3"/>
  <c r="P545" i="3"/>
  <c r="P562" i="3"/>
  <c r="P508" i="3"/>
  <c r="P491" i="3"/>
  <c r="P471" i="3"/>
  <c r="P454" i="3"/>
  <c r="P437" i="3"/>
  <c r="P420" i="3"/>
  <c r="P403" i="3"/>
  <c r="P386" i="3"/>
  <c r="T225" i="3"/>
  <c r="T271" i="3" s="1"/>
  <c r="T69" i="3"/>
  <c r="T101" i="3" s="1"/>
  <c r="T179" i="3" s="1"/>
  <c r="Q369" i="3"/>
  <c r="X527" i="3"/>
  <c r="S180" i="3"/>
  <c r="S103" i="3"/>
  <c r="S181" i="3" s="1"/>
  <c r="S104" i="3"/>
  <c r="S182" i="3" s="1"/>
  <c r="U226" i="3"/>
  <c r="U272" i="3" s="1"/>
  <c r="U315" i="3" s="1"/>
  <c r="V6" i="3"/>
  <c r="U8" i="3"/>
  <c r="U7" i="3"/>
  <c r="U70" i="3"/>
  <c r="U5" i="3"/>
  <c r="U581" i="3"/>
  <c r="V594" i="3"/>
  <c r="Z422" i="3"/>
  <c r="T564" i="3"/>
  <c r="U577" i="3"/>
  <c r="X662" i="3"/>
  <c r="W649" i="3"/>
  <c r="U439" i="3"/>
  <c r="U598" i="3"/>
  <c r="V611" i="3"/>
  <c r="V456" i="3"/>
  <c r="V493" i="3"/>
  <c r="W493" i="3"/>
  <c r="V645" i="3"/>
  <c r="U632" i="3"/>
  <c r="T686" i="3"/>
  <c r="U699" i="3"/>
  <c r="Y371" i="3"/>
  <c r="Q701" i="3" l="1"/>
  <c r="Q684" i="3"/>
  <c r="Q647" i="3"/>
  <c r="Q630" i="3"/>
  <c r="Q596" i="3"/>
  <c r="Q667" i="3"/>
  <c r="Q613" i="3"/>
  <c r="Q579" i="3"/>
  <c r="Q545" i="3"/>
  <c r="Q562" i="3"/>
  <c r="Q525" i="3"/>
  <c r="Q508" i="3"/>
  <c r="Q491" i="3"/>
  <c r="Q471" i="3"/>
  <c r="Q454" i="3"/>
  <c r="Q437" i="3"/>
  <c r="Q420" i="3"/>
  <c r="Q403" i="3"/>
  <c r="Q386" i="3"/>
  <c r="T314" i="3"/>
  <c r="T180" i="3"/>
  <c r="T103" i="3"/>
  <c r="T181" i="3" s="1"/>
  <c r="T104" i="3"/>
  <c r="T182" i="3" s="1"/>
  <c r="V716" i="3"/>
  <c r="U703" i="3"/>
  <c r="U102" i="3"/>
  <c r="U72" i="3"/>
  <c r="U71" i="3"/>
  <c r="V439" i="3"/>
  <c r="U564" i="3"/>
  <c r="V577" i="3"/>
  <c r="V226" i="3"/>
  <c r="V272" i="3" s="1"/>
  <c r="V315" i="3" s="1"/>
  <c r="V8" i="3"/>
  <c r="V70" i="3"/>
  <c r="V5" i="3"/>
  <c r="V7" i="3"/>
  <c r="W6" i="3"/>
  <c r="Y527" i="3"/>
  <c r="V598" i="3"/>
  <c r="W611" i="3"/>
  <c r="R369" i="3"/>
  <c r="V581" i="3"/>
  <c r="W594" i="3"/>
  <c r="W405" i="3"/>
  <c r="V628" i="3"/>
  <c r="U615" i="3"/>
  <c r="Z371" i="3"/>
  <c r="X493" i="3"/>
  <c r="U225" i="3"/>
  <c r="U271" i="3" s="1"/>
  <c r="U69" i="3"/>
  <c r="U101" i="3" s="1"/>
  <c r="U179" i="3" s="1"/>
  <c r="U388" i="3"/>
  <c r="Y456" i="3"/>
  <c r="Z456" i="3" s="1"/>
  <c r="U510" i="3"/>
  <c r="Y473" i="3"/>
  <c r="W645" i="3"/>
  <c r="V632" i="3"/>
  <c r="V699" i="3"/>
  <c r="U686" i="3"/>
  <c r="Y662" i="3"/>
  <c r="X649" i="3"/>
  <c r="W632" i="3" l="1"/>
  <c r="X645" i="3"/>
  <c r="V71" i="3"/>
  <c r="V102" i="3"/>
  <c r="V72" i="3"/>
  <c r="Z473" i="3"/>
  <c r="U314" i="3"/>
  <c r="W598" i="3"/>
  <c r="X611" i="3"/>
  <c r="Z662" i="3"/>
  <c r="Z649" i="3" s="1"/>
  <c r="Y649" i="3"/>
  <c r="V510" i="3"/>
  <c r="V388" i="3"/>
  <c r="Y493" i="3"/>
  <c r="W628" i="3"/>
  <c r="V615" i="3"/>
  <c r="R701" i="3"/>
  <c r="R684" i="3"/>
  <c r="R667" i="3"/>
  <c r="R613" i="3"/>
  <c r="R596" i="3"/>
  <c r="R647" i="3"/>
  <c r="R562" i="3"/>
  <c r="R579" i="3"/>
  <c r="R630" i="3"/>
  <c r="R545" i="3"/>
  <c r="R508" i="3"/>
  <c r="R491" i="3"/>
  <c r="R471" i="3"/>
  <c r="R454" i="3"/>
  <c r="R437" i="3"/>
  <c r="R420" i="3"/>
  <c r="R403" i="3"/>
  <c r="R525" i="3"/>
  <c r="R386" i="3"/>
  <c r="Z527" i="3"/>
  <c r="W577" i="3"/>
  <c r="V564" i="3"/>
  <c r="U180" i="3"/>
  <c r="U103" i="3"/>
  <c r="U181" i="3" s="1"/>
  <c r="U104" i="3"/>
  <c r="U182" i="3" s="1"/>
  <c r="W699" i="3"/>
  <c r="V686" i="3"/>
  <c r="W226" i="3"/>
  <c r="W272" i="3" s="1"/>
  <c r="W315" i="3" s="1"/>
  <c r="W70" i="3"/>
  <c r="W5" i="3"/>
  <c r="W7" i="3"/>
  <c r="X6" i="3"/>
  <c r="W8" i="3"/>
  <c r="W439" i="3"/>
  <c r="S369" i="3"/>
  <c r="X405" i="3"/>
  <c r="W581" i="3"/>
  <c r="X594" i="3"/>
  <c r="V225" i="3"/>
  <c r="V271" i="3" s="1"/>
  <c r="V69" i="3"/>
  <c r="V101" i="3" s="1"/>
  <c r="V179" i="3" s="1"/>
  <c r="W716" i="3"/>
  <c r="V703" i="3"/>
  <c r="Y405" i="3" l="1"/>
  <c r="X632" i="3"/>
  <c r="Y645" i="3"/>
  <c r="X439" i="3"/>
  <c r="W388" i="3"/>
  <c r="X699" i="3"/>
  <c r="W686" i="3"/>
  <c r="W510" i="3"/>
  <c r="Y611" i="3"/>
  <c r="X598" i="3"/>
  <c r="T369" i="3"/>
  <c r="W72" i="3"/>
  <c r="W71" i="3"/>
  <c r="W102" i="3"/>
  <c r="X226" i="3"/>
  <c r="X272" i="3" s="1"/>
  <c r="X315" i="3" s="1"/>
  <c r="X8" i="3"/>
  <c r="X7" i="3"/>
  <c r="X70" i="3"/>
  <c r="X5" i="3"/>
  <c r="W564" i="3"/>
  <c r="X577" i="3"/>
  <c r="X716" i="3"/>
  <c r="W703" i="3"/>
  <c r="W615" i="3"/>
  <c r="X628" i="3"/>
  <c r="V104" i="3"/>
  <c r="V182" i="3" s="1"/>
  <c r="V103" i="3"/>
  <c r="V181" i="3" s="1"/>
  <c r="V180" i="3"/>
  <c r="V314" i="3"/>
  <c r="Y594" i="3"/>
  <c r="X581" i="3"/>
  <c r="S667" i="3"/>
  <c r="S701" i="3"/>
  <c r="S684" i="3"/>
  <c r="S647" i="3"/>
  <c r="S630" i="3"/>
  <c r="S613" i="3"/>
  <c r="S596" i="3"/>
  <c r="S562" i="3"/>
  <c r="S508" i="3"/>
  <c r="S491" i="3"/>
  <c r="S471" i="3"/>
  <c r="S454" i="3"/>
  <c r="S437" i="3"/>
  <c r="S420" i="3"/>
  <c r="S545" i="3"/>
  <c r="S579" i="3"/>
  <c r="S403" i="3"/>
  <c r="S386" i="3"/>
  <c r="S525" i="3"/>
  <c r="W69" i="3"/>
  <c r="W101" i="3" s="1"/>
  <c r="W179" i="3" s="1"/>
  <c r="W225" i="3"/>
  <c r="W271" i="3" s="1"/>
  <c r="Z493" i="3"/>
  <c r="W314" i="3" l="1"/>
  <c r="Y628" i="3"/>
  <c r="X615" i="3"/>
  <c r="X72" i="3"/>
  <c r="X71" i="3"/>
  <c r="X102" i="3"/>
  <c r="X510" i="3"/>
  <c r="X225" i="3"/>
  <c r="X271" i="3" s="1"/>
  <c r="X69" i="3"/>
  <c r="X101" i="3" s="1"/>
  <c r="X179" i="3" s="1"/>
  <c r="Z611" i="3"/>
  <c r="Z598" i="3" s="1"/>
  <c r="Y598" i="3"/>
  <c r="T667" i="3"/>
  <c r="T701" i="3"/>
  <c r="T684" i="3"/>
  <c r="T647" i="3"/>
  <c r="T630" i="3"/>
  <c r="T613" i="3"/>
  <c r="T596" i="3"/>
  <c r="T579" i="3"/>
  <c r="T562" i="3"/>
  <c r="T525" i="3"/>
  <c r="T491" i="3"/>
  <c r="T471" i="3"/>
  <c r="T454" i="3"/>
  <c r="T437" i="3"/>
  <c r="T420" i="3"/>
  <c r="T403" i="3"/>
  <c r="T508" i="3"/>
  <c r="T386" i="3"/>
  <c r="T545" i="3"/>
  <c r="Y632" i="3"/>
  <c r="Z645" i="3"/>
  <c r="Z405" i="3"/>
  <c r="Y439" i="3"/>
  <c r="Y716" i="3"/>
  <c r="X703" i="3"/>
  <c r="Y699" i="3"/>
  <c r="X686" i="3"/>
  <c r="Z594" i="3"/>
  <c r="Z581" i="3" s="1"/>
  <c r="Y581" i="3"/>
  <c r="W104" i="3"/>
  <c r="W182" i="3" s="1"/>
  <c r="W103" i="3"/>
  <c r="W181" i="3" s="1"/>
  <c r="W180" i="3"/>
  <c r="U369" i="3"/>
  <c r="X564" i="3"/>
  <c r="Y577" i="3"/>
  <c r="X388" i="3"/>
  <c r="U667" i="3" l="1"/>
  <c r="U684" i="3"/>
  <c r="U613" i="3"/>
  <c r="U596" i="3"/>
  <c r="U579" i="3"/>
  <c r="U701" i="3"/>
  <c r="U630" i="3"/>
  <c r="U647" i="3"/>
  <c r="U562" i="3"/>
  <c r="U525" i="3"/>
  <c r="U545" i="3"/>
  <c r="U491" i="3"/>
  <c r="U471" i="3"/>
  <c r="U454" i="3"/>
  <c r="U437" i="3"/>
  <c r="U420" i="3"/>
  <c r="U403" i="3"/>
  <c r="U508" i="3"/>
  <c r="U386" i="3"/>
  <c r="Y686" i="3"/>
  <c r="Z699" i="3"/>
  <c r="Z632" i="3"/>
  <c r="X104" i="3"/>
  <c r="X182" i="3" s="1"/>
  <c r="X103" i="3"/>
  <c r="X181" i="3" s="1"/>
  <c r="X180" i="3"/>
  <c r="V369" i="3"/>
  <c r="Y615" i="3"/>
  <c r="Z628" i="3"/>
  <c r="Y388" i="3"/>
  <c r="Y703" i="3"/>
  <c r="Z716" i="3"/>
  <c r="Z577" i="3"/>
  <c r="Z564" i="3" s="1"/>
  <c r="Y564" i="3"/>
  <c r="Z439" i="3"/>
  <c r="X314" i="3"/>
  <c r="Y510" i="3"/>
  <c r="Z510" i="3" l="1"/>
  <c r="Z686" i="3"/>
  <c r="W369" i="3"/>
  <c r="V667" i="3"/>
  <c r="V701" i="3"/>
  <c r="V630" i="3"/>
  <c r="V613" i="3"/>
  <c r="V579" i="3"/>
  <c r="V545" i="3"/>
  <c r="V684" i="3"/>
  <c r="V562" i="3"/>
  <c r="V647" i="3"/>
  <c r="V525" i="3"/>
  <c r="V596" i="3"/>
  <c r="V454" i="3"/>
  <c r="V437" i="3"/>
  <c r="V420" i="3"/>
  <c r="V508" i="3"/>
  <c r="V403" i="3"/>
  <c r="V386" i="3"/>
  <c r="V491" i="3"/>
  <c r="V471" i="3"/>
  <c r="Z388" i="3"/>
  <c r="Z615" i="3"/>
  <c r="Z703" i="3"/>
  <c r="W701" i="3" l="1"/>
  <c r="W684" i="3"/>
  <c r="W647" i="3"/>
  <c r="W630" i="3"/>
  <c r="W667" i="3"/>
  <c r="W579" i="3"/>
  <c r="W545" i="3"/>
  <c r="W562" i="3"/>
  <c r="W525" i="3"/>
  <c r="W596" i="3"/>
  <c r="W613" i="3"/>
  <c r="W420" i="3"/>
  <c r="W508" i="3"/>
  <c r="W437" i="3"/>
  <c r="W386" i="3"/>
  <c r="W491" i="3"/>
  <c r="W471" i="3"/>
  <c r="W454" i="3"/>
  <c r="W403" i="3"/>
  <c r="J371" i="3" a="1"/>
  <c r="J376" i="3" l="1"/>
  <c r="J383" i="3"/>
  <c r="J375" i="3"/>
  <c r="J382" i="3"/>
  <c r="J374" i="3"/>
  <c r="J381" i="3"/>
  <c r="J373" i="3"/>
  <c r="J380" i="3"/>
  <c r="J372" i="3"/>
  <c r="J379" i="3"/>
  <c r="J378" i="3"/>
  <c r="J377" i="3"/>
  <c r="J371" i="3"/>
  <c r="J550" i="3" l="1"/>
  <c r="J391" i="3"/>
  <c r="J554" i="3"/>
  <c r="J395" i="3"/>
  <c r="J551" i="3"/>
  <c r="J392" i="3"/>
  <c r="J547" i="3"/>
  <c r="J564" i="3" s="1"/>
  <c r="J581" i="3" s="1"/>
  <c r="J598" i="3" s="1"/>
  <c r="J615" i="3" s="1"/>
  <c r="J632" i="3" s="1"/>
  <c r="J649" i="3" s="1"/>
  <c r="J669" i="3" s="1"/>
  <c r="J686" i="3" s="1"/>
  <c r="J703" i="3" s="1"/>
  <c r="J388" i="3"/>
  <c r="J405" i="3" s="1"/>
  <c r="J422" i="3" s="1"/>
  <c r="J439" i="3" s="1"/>
  <c r="J456" i="3" s="1"/>
  <c r="J473" i="3" s="1"/>
  <c r="J493" i="3" s="1"/>
  <c r="J510" i="3" s="1"/>
  <c r="J527" i="3" s="1"/>
  <c r="J553" i="3"/>
  <c r="J394" i="3"/>
  <c r="J555" i="3"/>
  <c r="J396" i="3"/>
  <c r="J559" i="3"/>
  <c r="J400" i="3"/>
  <c r="K383" i="3"/>
  <c r="Z383" i="3" s="1"/>
  <c r="J558" i="3"/>
  <c r="K382" i="3"/>
  <c r="J399" i="3"/>
  <c r="J548" i="3"/>
  <c r="K372" i="3"/>
  <c r="J389" i="3"/>
  <c r="J552" i="3"/>
  <c r="J393" i="3"/>
  <c r="J556" i="3"/>
  <c r="J397" i="3"/>
  <c r="J549" i="3"/>
  <c r="J390" i="3"/>
  <c r="J557" i="3"/>
  <c r="J398" i="3"/>
  <c r="K381" i="3"/>
  <c r="K548" i="3" l="1"/>
  <c r="J565" i="3"/>
  <c r="J413" i="3"/>
  <c r="J414" i="3"/>
  <c r="J416" i="3"/>
  <c r="K399" i="3"/>
  <c r="J572" i="3"/>
  <c r="K555" i="3"/>
  <c r="K551" i="3"/>
  <c r="J568" i="3"/>
  <c r="Y382" i="3"/>
  <c r="Z382" i="3" s="1"/>
  <c r="J411" i="3"/>
  <c r="K559" i="3"/>
  <c r="Z559" i="3" s="1"/>
  <c r="J576" i="3"/>
  <c r="J415" i="3"/>
  <c r="K398" i="3"/>
  <c r="J412" i="3"/>
  <c r="K389" i="3"/>
  <c r="J406" i="3"/>
  <c r="K549" i="3"/>
  <c r="J566" i="3"/>
  <c r="J570" i="3"/>
  <c r="K553" i="3"/>
  <c r="K554" i="3"/>
  <c r="J571" i="3"/>
  <c r="Y381" i="3"/>
  <c r="Z381" i="3" s="1"/>
  <c r="X381" i="3"/>
  <c r="K556" i="3"/>
  <c r="J573" i="3"/>
  <c r="K558" i="3"/>
  <c r="J575" i="3"/>
  <c r="K557" i="3"/>
  <c r="J574" i="3"/>
  <c r="J410" i="3"/>
  <c r="J407" i="3"/>
  <c r="J569" i="3"/>
  <c r="K552" i="3"/>
  <c r="J417" i="3"/>
  <c r="K400" i="3"/>
  <c r="Z400" i="3" s="1"/>
  <c r="J408" i="3"/>
  <c r="P372" i="3"/>
  <c r="O372" i="3"/>
  <c r="O370" i="3" s="1"/>
  <c r="J409" i="3"/>
  <c r="J567" i="3"/>
  <c r="K550" i="3"/>
  <c r="X557" i="3" l="1"/>
  <c r="J588" i="3"/>
  <c r="K571" i="3"/>
  <c r="K567" i="3"/>
  <c r="J584" i="3"/>
  <c r="J425" i="3"/>
  <c r="O389" i="3"/>
  <c r="O387" i="3" s="1"/>
  <c r="P389" i="3"/>
  <c r="J434" i="3"/>
  <c r="K417" i="3"/>
  <c r="Z417" i="3" s="1"/>
  <c r="S552" i="3"/>
  <c r="J592" i="3"/>
  <c r="K575" i="3"/>
  <c r="V554" i="3"/>
  <c r="U554" i="3"/>
  <c r="J429" i="3"/>
  <c r="J431" i="3"/>
  <c r="Q372" i="3"/>
  <c r="J591" i="3"/>
  <c r="K574" i="3"/>
  <c r="J433" i="3"/>
  <c r="K416" i="3"/>
  <c r="J586" i="3"/>
  <c r="K569" i="3"/>
  <c r="T553" i="3"/>
  <c r="Y398" i="3"/>
  <c r="X398" i="3"/>
  <c r="Z398" i="3" s="1"/>
  <c r="J585" i="3"/>
  <c r="K568" i="3"/>
  <c r="J427" i="3"/>
  <c r="Y399" i="3"/>
  <c r="Z399" i="3" s="1"/>
  <c r="J426" i="3"/>
  <c r="J428" i="3"/>
  <c r="Y558" i="3"/>
  <c r="Z558" i="3" s="1"/>
  <c r="J424" i="3"/>
  <c r="J590" i="3"/>
  <c r="K573" i="3"/>
  <c r="J587" i="3"/>
  <c r="K570" i="3"/>
  <c r="J432" i="3"/>
  <c r="K415" i="3"/>
  <c r="R551" i="3"/>
  <c r="S551" i="3" s="1"/>
  <c r="J430" i="3"/>
  <c r="J423" i="3"/>
  <c r="K406" i="3"/>
  <c r="Q550" i="3"/>
  <c r="P319" i="3"/>
  <c r="Q276" i="3"/>
  <c r="W556" i="3"/>
  <c r="J583" i="3"/>
  <c r="K566" i="3"/>
  <c r="J593" i="3"/>
  <c r="K576" i="3"/>
  <c r="Z576" i="3" s="1"/>
  <c r="W555" i="3"/>
  <c r="V555" i="3"/>
  <c r="K565" i="3"/>
  <c r="J582" i="3"/>
  <c r="P549" i="3"/>
  <c r="J589" i="3"/>
  <c r="K572" i="3"/>
  <c r="O548" i="3"/>
  <c r="O546" i="3" s="1"/>
  <c r="K546" i="3"/>
  <c r="P406" i="3" l="1"/>
  <c r="O406" i="3"/>
  <c r="O404" i="3" s="1"/>
  <c r="S569" i="3"/>
  <c r="T569" i="3"/>
  <c r="Q567" i="3"/>
  <c r="J449" i="3"/>
  <c r="K432" i="3"/>
  <c r="J443" i="3"/>
  <c r="T570" i="3"/>
  <c r="V570" i="3"/>
  <c r="U570" i="3"/>
  <c r="P548" i="3"/>
  <c r="Q548" i="3" s="1"/>
  <c r="X555" i="3"/>
  <c r="Z555" i="3" s="1"/>
  <c r="X556" i="3"/>
  <c r="R550" i="3"/>
  <c r="J440" i="3"/>
  <c r="K423" i="3"/>
  <c r="J604" i="3"/>
  <c r="K587" i="3"/>
  <c r="K586" i="3"/>
  <c r="J603" i="3"/>
  <c r="J448" i="3"/>
  <c r="U571" i="3"/>
  <c r="K589" i="3"/>
  <c r="J606" i="3"/>
  <c r="P327" i="3"/>
  <c r="Q292" i="3"/>
  <c r="Y555" i="3"/>
  <c r="X573" i="3"/>
  <c r="Y573" i="3" s="1"/>
  <c r="W573" i="3"/>
  <c r="Y575" i="3"/>
  <c r="Z575" i="3" s="1"/>
  <c r="Q389" i="3"/>
  <c r="J605" i="3"/>
  <c r="K588" i="3"/>
  <c r="J607" i="3"/>
  <c r="K590" i="3"/>
  <c r="J444" i="3"/>
  <c r="U553" i="3"/>
  <c r="Y416" i="3"/>
  <c r="Z416" i="3" s="1"/>
  <c r="J446" i="3"/>
  <c r="K592" i="3"/>
  <c r="J609" i="3"/>
  <c r="P320" i="3"/>
  <c r="Q277" i="3"/>
  <c r="J451" i="3"/>
  <c r="K434" i="3"/>
  <c r="Z434" i="3" s="1"/>
  <c r="Q549" i="3"/>
  <c r="J599" i="3"/>
  <c r="K582" i="3"/>
  <c r="J610" i="3"/>
  <c r="K593" i="3"/>
  <c r="Z593" i="3" s="1"/>
  <c r="Q187" i="3"/>
  <c r="Q109" i="3"/>
  <c r="K373" i="3"/>
  <c r="J447" i="3"/>
  <c r="J445" i="3"/>
  <c r="S568" i="3"/>
  <c r="R568" i="3"/>
  <c r="U568" i="3"/>
  <c r="T568" i="3"/>
  <c r="J450" i="3"/>
  <c r="K433" i="3"/>
  <c r="W554" i="3"/>
  <c r="T552" i="3"/>
  <c r="Y557" i="3"/>
  <c r="Z557" i="3" s="1"/>
  <c r="K584" i="3"/>
  <c r="J601" i="3"/>
  <c r="K563" i="3"/>
  <c r="P565" i="3"/>
  <c r="O565" i="3"/>
  <c r="O563" i="3" s="1"/>
  <c r="R566" i="3"/>
  <c r="Q566" i="3"/>
  <c r="P566" i="3"/>
  <c r="P86" i="3"/>
  <c r="P110" i="3"/>
  <c r="T551" i="3"/>
  <c r="J441" i="3"/>
  <c r="J602" i="3"/>
  <c r="K585" i="3"/>
  <c r="Y574" i="3"/>
  <c r="Z574" i="3" s="1"/>
  <c r="X574" i="3"/>
  <c r="J442" i="3"/>
  <c r="W572" i="3"/>
  <c r="V572" i="3"/>
  <c r="K583" i="3"/>
  <c r="J600" i="3"/>
  <c r="Y415" i="3"/>
  <c r="Z415" i="3" s="1"/>
  <c r="X415" i="3"/>
  <c r="J608" i="3"/>
  <c r="K591" i="3"/>
  <c r="R372" i="3"/>
  <c r="Z573" i="3" l="1"/>
  <c r="Q546" i="3"/>
  <c r="R549" i="3"/>
  <c r="T549" i="3" s="1"/>
  <c r="R585" i="3"/>
  <c r="J462" i="3"/>
  <c r="J620" i="3"/>
  <c r="K603" i="3"/>
  <c r="U569" i="3"/>
  <c r="X569" i="3" s="1"/>
  <c r="U551" i="3"/>
  <c r="K600" i="3"/>
  <c r="J617" i="3"/>
  <c r="J459" i="3"/>
  <c r="J619" i="3"/>
  <c r="K602" i="3"/>
  <c r="S566" i="3"/>
  <c r="P113" i="3"/>
  <c r="P87" i="3"/>
  <c r="Q134" i="3"/>
  <c r="S586" i="3"/>
  <c r="Q278" i="3"/>
  <c r="P321" i="3"/>
  <c r="T389" i="3"/>
  <c r="W389" i="3" s="1"/>
  <c r="Y432" i="3"/>
  <c r="X432" i="3"/>
  <c r="Z432" i="3" s="1"/>
  <c r="Q112" i="3"/>
  <c r="K390" i="3"/>
  <c r="V571" i="3"/>
  <c r="J466" i="3"/>
  <c r="K449" i="3"/>
  <c r="P583" i="3"/>
  <c r="Q583" i="3"/>
  <c r="P563" i="3"/>
  <c r="Q328" i="3" s="1"/>
  <c r="S548" i="3"/>
  <c r="V568" i="3"/>
  <c r="W568" i="3" s="1"/>
  <c r="J627" i="3"/>
  <c r="K610" i="3"/>
  <c r="Z610" i="3" s="1"/>
  <c r="R389" i="3"/>
  <c r="V389" i="3" s="1"/>
  <c r="V588" i="3"/>
  <c r="W588" i="3" s="1"/>
  <c r="U588" i="3"/>
  <c r="P135" i="3"/>
  <c r="V553" i="3"/>
  <c r="W570" i="3"/>
  <c r="X570" i="3" s="1"/>
  <c r="R567" i="3"/>
  <c r="Q406" i="3"/>
  <c r="U552" i="3"/>
  <c r="J463" i="3"/>
  <c r="X591" i="3"/>
  <c r="Y433" i="3"/>
  <c r="Z433" i="3" s="1"/>
  <c r="J464" i="3"/>
  <c r="O582" i="3"/>
  <c r="O580" i="3" s="1"/>
  <c r="K580" i="3"/>
  <c r="R548" i="3"/>
  <c r="K605" i="3"/>
  <c r="J622" i="3"/>
  <c r="J623" i="3"/>
  <c r="K606" i="3"/>
  <c r="U389" i="3"/>
  <c r="T587" i="3"/>
  <c r="V569" i="3"/>
  <c r="R406" i="3"/>
  <c r="X554" i="3"/>
  <c r="Y556" i="3"/>
  <c r="Z556" i="3" s="1"/>
  <c r="P373" i="3"/>
  <c r="P370" i="3" s="1"/>
  <c r="J465" i="3"/>
  <c r="J457" i="3"/>
  <c r="K440" i="3"/>
  <c r="J618" i="3"/>
  <c r="K601" i="3"/>
  <c r="J625" i="3"/>
  <c r="K608" i="3"/>
  <c r="J458" i="3"/>
  <c r="P328" i="3"/>
  <c r="P138" i="3" s="1"/>
  <c r="Q293" i="3"/>
  <c r="Q137" i="3" s="1"/>
  <c r="Q565" i="3"/>
  <c r="R584" i="3"/>
  <c r="Q584" i="3"/>
  <c r="J467" i="3"/>
  <c r="K450" i="3"/>
  <c r="S550" i="3"/>
  <c r="K599" i="3"/>
  <c r="J616" i="3"/>
  <c r="J626" i="3"/>
  <c r="K609" i="3"/>
  <c r="J461" i="3"/>
  <c r="X589" i="3"/>
  <c r="W589" i="3"/>
  <c r="Y589" i="3" s="1"/>
  <c r="V589" i="3"/>
  <c r="J621" i="3"/>
  <c r="K604" i="3"/>
  <c r="W569" i="3"/>
  <c r="S372" i="3"/>
  <c r="Y592" i="3"/>
  <c r="Z592" i="3"/>
  <c r="S389" i="3"/>
  <c r="V551" i="3"/>
  <c r="X590" i="3"/>
  <c r="Z590" i="3" s="1"/>
  <c r="Y590" i="3"/>
  <c r="W590" i="3"/>
  <c r="W571" i="3"/>
  <c r="X571" i="3" s="1"/>
  <c r="P546" i="3"/>
  <c r="J460" i="3"/>
  <c r="X572" i="3"/>
  <c r="Y572" i="3" s="1"/>
  <c r="P26" i="3"/>
  <c r="P108" i="3"/>
  <c r="Q25" i="3"/>
  <c r="T548" i="3"/>
  <c r="J468" i="3"/>
  <c r="K451" i="3"/>
  <c r="Z451" i="3" s="1"/>
  <c r="J624" i="3"/>
  <c r="K607" i="3"/>
  <c r="V552" i="3"/>
  <c r="O423" i="3"/>
  <c r="O421" i="3" s="1"/>
  <c r="P423" i="3"/>
  <c r="S549" i="3"/>
  <c r="X588" i="3" l="1"/>
  <c r="Z589" i="3"/>
  <c r="Y571" i="3"/>
  <c r="X608" i="3"/>
  <c r="S584" i="3"/>
  <c r="W553" i="3"/>
  <c r="X553" i="3" s="1"/>
  <c r="W607" i="3"/>
  <c r="V548" i="3"/>
  <c r="Y609" i="3"/>
  <c r="Z609" i="3" s="1"/>
  <c r="U605" i="3"/>
  <c r="Z571" i="3"/>
  <c r="R583" i="3"/>
  <c r="J483" i="3"/>
  <c r="K466" i="3"/>
  <c r="Q188" i="3"/>
  <c r="R602" i="3"/>
  <c r="W551" i="3"/>
  <c r="J482" i="3"/>
  <c r="K622" i="3"/>
  <c r="J639" i="3"/>
  <c r="Q115" i="3"/>
  <c r="K407" i="3"/>
  <c r="Q601" i="3"/>
  <c r="K624" i="3"/>
  <c r="J641" i="3"/>
  <c r="J643" i="3"/>
  <c r="K626" i="3"/>
  <c r="Q563" i="3"/>
  <c r="R565" i="3"/>
  <c r="R563" i="3" s="1"/>
  <c r="J635" i="3"/>
  <c r="K618" i="3"/>
  <c r="W552" i="3"/>
  <c r="X552" i="3" s="1"/>
  <c r="J481" i="3"/>
  <c r="J480" i="3"/>
  <c r="P133" i="3"/>
  <c r="S583" i="3"/>
  <c r="V583" i="3" s="1"/>
  <c r="K619" i="3"/>
  <c r="J636" i="3"/>
  <c r="Y569" i="3"/>
  <c r="Z569" i="3" s="1"/>
  <c r="T550" i="3"/>
  <c r="T604" i="3"/>
  <c r="U604" i="3" s="1"/>
  <c r="J642" i="3"/>
  <c r="K625" i="3"/>
  <c r="X449" i="3"/>
  <c r="Y570" i="3"/>
  <c r="Z570" i="3" s="1"/>
  <c r="V372" i="3"/>
  <c r="W372" i="3" s="1"/>
  <c r="T372" i="3"/>
  <c r="U372" i="3"/>
  <c r="J633" i="3"/>
  <c r="K616" i="3"/>
  <c r="T566" i="3"/>
  <c r="U566" i="3" s="1"/>
  <c r="U587" i="3"/>
  <c r="R546" i="3"/>
  <c r="X389" i="3"/>
  <c r="Z389" i="3" s="1"/>
  <c r="S603" i="3"/>
  <c r="U549" i="3"/>
  <c r="V549" i="3" s="1"/>
  <c r="J484" i="3"/>
  <c r="K467" i="3"/>
  <c r="J477" i="3"/>
  <c r="J478" i="3"/>
  <c r="Y591" i="3"/>
  <c r="Z591" i="3" s="1"/>
  <c r="S546" i="3"/>
  <c r="T583" i="3"/>
  <c r="Q28" i="3"/>
  <c r="P29" i="3"/>
  <c r="P111" i="3"/>
  <c r="R327" i="3"/>
  <c r="S292" i="3"/>
  <c r="K621" i="3"/>
  <c r="J638" i="3"/>
  <c r="Q423" i="3"/>
  <c r="K468" i="3"/>
  <c r="Z468" i="3" s="1"/>
  <c r="J485" i="3"/>
  <c r="Q327" i="3"/>
  <c r="R292" i="3"/>
  <c r="S406" i="3"/>
  <c r="O599" i="3"/>
  <c r="O597" i="3" s="1"/>
  <c r="K597" i="3"/>
  <c r="Q138" i="3"/>
  <c r="P136" i="3"/>
  <c r="X551" i="3"/>
  <c r="T406" i="3"/>
  <c r="Y389" i="3"/>
  <c r="J476" i="3"/>
  <c r="K620" i="3"/>
  <c r="J637" i="3"/>
  <c r="X568" i="3"/>
  <c r="Y568" i="3" s="1"/>
  <c r="Z568" i="3" s="1"/>
  <c r="Y554" i="3"/>
  <c r="Z554" i="3" s="1"/>
  <c r="O440" i="3"/>
  <c r="O438" i="3" s="1"/>
  <c r="P440" i="3"/>
  <c r="R276" i="3"/>
  <c r="Q319" i="3"/>
  <c r="Z572" i="3"/>
  <c r="T546" i="3"/>
  <c r="U583" i="3"/>
  <c r="W583" i="3" s="1"/>
  <c r="J634" i="3"/>
  <c r="K617" i="3"/>
  <c r="P322" i="3"/>
  <c r="Q279" i="3"/>
  <c r="Y450" i="3"/>
  <c r="Z450" i="3" s="1"/>
  <c r="J475" i="3"/>
  <c r="K457" i="3"/>
  <c r="J474" i="3"/>
  <c r="Q373" i="3"/>
  <c r="W606" i="3"/>
  <c r="V606" i="3"/>
  <c r="P582" i="3"/>
  <c r="S567" i="3"/>
  <c r="T567" i="3"/>
  <c r="K627" i="3"/>
  <c r="Z627" i="3" s="1"/>
  <c r="J644" i="3"/>
  <c r="T586" i="3"/>
  <c r="U548" i="3"/>
  <c r="W548" i="3" s="1"/>
  <c r="P600" i="3"/>
  <c r="Q600" i="3" s="1"/>
  <c r="J479" i="3"/>
  <c r="T585" i="3"/>
  <c r="J640" i="3"/>
  <c r="K623" i="3"/>
  <c r="Q294" i="3"/>
  <c r="Q140" i="3" s="1"/>
  <c r="P329" i="3"/>
  <c r="P390" i="3"/>
  <c r="P387" i="3" s="1"/>
  <c r="Q390" i="3"/>
  <c r="S390" i="3" s="1"/>
  <c r="R390" i="3"/>
  <c r="P116" i="3"/>
  <c r="S585" i="3"/>
  <c r="X583" i="3" l="1"/>
  <c r="Y583" i="3" s="1"/>
  <c r="Z608" i="3"/>
  <c r="W566" i="3"/>
  <c r="R600" i="3"/>
  <c r="S600" i="3"/>
  <c r="V604" i="3"/>
  <c r="W604" i="3" s="1"/>
  <c r="R373" i="3"/>
  <c r="V586" i="3"/>
  <c r="U585" i="3"/>
  <c r="R277" i="3"/>
  <c r="Q320" i="3"/>
  <c r="J499" i="3"/>
  <c r="K479" i="3"/>
  <c r="P580" i="3"/>
  <c r="Q329" i="3" s="1"/>
  <c r="J494" i="3"/>
  <c r="K474" i="3"/>
  <c r="P119" i="3"/>
  <c r="R138" i="3"/>
  <c r="S138" i="3" s="1"/>
  <c r="J497" i="3"/>
  <c r="K477" i="3"/>
  <c r="T603" i="3"/>
  <c r="S327" i="3"/>
  <c r="T292" i="3"/>
  <c r="J650" i="3"/>
  <c r="K633" i="3"/>
  <c r="U586" i="3"/>
  <c r="V566" i="3"/>
  <c r="J501" i="3"/>
  <c r="K481" i="3"/>
  <c r="S328" i="3"/>
  <c r="T293" i="3"/>
  <c r="X566" i="3"/>
  <c r="Y566" i="3" s="1"/>
  <c r="V605" i="3"/>
  <c r="S293" i="3"/>
  <c r="R328" i="3"/>
  <c r="O457" i="3"/>
  <c r="O455" i="3" s="1"/>
  <c r="Q86" i="3"/>
  <c r="Q110" i="3"/>
  <c r="Q582" i="3"/>
  <c r="J505" i="3"/>
  <c r="K485" i="3"/>
  <c r="Z485" i="3" s="1"/>
  <c r="Y626" i="3"/>
  <c r="Z626" i="3" s="1"/>
  <c r="K482" i="3"/>
  <c r="J502" i="3"/>
  <c r="X466" i="3"/>
  <c r="X607" i="3"/>
  <c r="Z607" i="3" s="1"/>
  <c r="T584" i="3"/>
  <c r="U584" i="3" s="1"/>
  <c r="K644" i="3"/>
  <c r="Z644" i="3" s="1"/>
  <c r="J661" i="3"/>
  <c r="P617" i="3"/>
  <c r="R187" i="3"/>
  <c r="K374" i="3"/>
  <c r="R109" i="3"/>
  <c r="U292" i="3"/>
  <c r="T327" i="3"/>
  <c r="Y467" i="3"/>
  <c r="Z467" i="3" s="1"/>
  <c r="U603" i="3"/>
  <c r="Y449" i="3"/>
  <c r="Z449" i="3" s="1"/>
  <c r="J660" i="3"/>
  <c r="K643" i="3"/>
  <c r="W587" i="3"/>
  <c r="Q407" i="3"/>
  <c r="P407" i="3"/>
  <c r="P404" i="3" s="1"/>
  <c r="J503" i="3"/>
  <c r="K483" i="3"/>
  <c r="Y607" i="3"/>
  <c r="Y608" i="3"/>
  <c r="Q118" i="3"/>
  <c r="K424" i="3"/>
  <c r="V585" i="3"/>
  <c r="P141" i="3"/>
  <c r="X606" i="3"/>
  <c r="Z606" i="3" s="1"/>
  <c r="J651" i="3"/>
  <c r="K634" i="3"/>
  <c r="V292" i="3"/>
  <c r="U327" i="3"/>
  <c r="K637" i="3"/>
  <c r="J654" i="3"/>
  <c r="V587" i="3"/>
  <c r="P27" i="3"/>
  <c r="J504" i="3"/>
  <c r="K484" i="3"/>
  <c r="S565" i="3"/>
  <c r="Q31" i="3"/>
  <c r="W549" i="3"/>
  <c r="X549" i="3" s="1"/>
  <c r="Y549" i="3" s="1"/>
  <c r="Z549" i="3" s="1"/>
  <c r="S602" i="3"/>
  <c r="Y588" i="3"/>
  <c r="Z588" i="3" s="1"/>
  <c r="T621" i="3"/>
  <c r="Y606" i="3"/>
  <c r="R134" i="3"/>
  <c r="S620" i="3"/>
  <c r="Q295" i="3"/>
  <c r="Q143" i="3" s="1"/>
  <c r="P330" i="3"/>
  <c r="P144" i="3" s="1"/>
  <c r="R423" i="3"/>
  <c r="X625" i="3"/>
  <c r="J653" i="3"/>
  <c r="K636" i="3"/>
  <c r="Q135" i="3"/>
  <c r="Q618" i="3"/>
  <c r="R618" i="3"/>
  <c r="S618" i="3" s="1"/>
  <c r="P24" i="3"/>
  <c r="Q189" i="3"/>
  <c r="T602" i="3"/>
  <c r="Y551" i="3"/>
  <c r="Z551" i="3" s="1"/>
  <c r="Y552" i="3"/>
  <c r="Z552" i="3" s="1"/>
  <c r="P616" i="3"/>
  <c r="K614" i="3"/>
  <c r="O616" i="3"/>
  <c r="O614" i="3" s="1"/>
  <c r="P114" i="3"/>
  <c r="T390" i="3"/>
  <c r="P88" i="3"/>
  <c r="U390" i="3"/>
  <c r="V623" i="3"/>
  <c r="R582" i="3"/>
  <c r="R580" i="3" s="1"/>
  <c r="Q280" i="3"/>
  <c r="P323" i="3"/>
  <c r="J496" i="3"/>
  <c r="K476" i="3"/>
  <c r="X372" i="3"/>
  <c r="K642" i="3"/>
  <c r="J659" i="3"/>
  <c r="U550" i="3"/>
  <c r="R619" i="3"/>
  <c r="J500" i="3"/>
  <c r="K480" i="3"/>
  <c r="J652" i="3"/>
  <c r="K635" i="3"/>
  <c r="J658" i="3"/>
  <c r="K641" i="3"/>
  <c r="R601" i="3"/>
  <c r="W605" i="3"/>
  <c r="Y553" i="3"/>
  <c r="Z553" i="3" s="1"/>
  <c r="U567" i="3"/>
  <c r="U622" i="3"/>
  <c r="V622" i="3" s="1"/>
  <c r="J495" i="3"/>
  <c r="K475" i="3"/>
  <c r="J657" i="3"/>
  <c r="K640" i="3"/>
  <c r="Q440" i="3"/>
  <c r="P599" i="3"/>
  <c r="U406" i="3"/>
  <c r="K638" i="3"/>
  <c r="J655" i="3"/>
  <c r="J498" i="3"/>
  <c r="K478" i="3"/>
  <c r="Q136" i="3"/>
  <c r="W624" i="3"/>
  <c r="X624" i="3" s="1"/>
  <c r="K639" i="3"/>
  <c r="J656" i="3"/>
  <c r="X548" i="3"/>
  <c r="W622" i="3" l="1"/>
  <c r="Z466" i="3"/>
  <c r="T618" i="3"/>
  <c r="Z566" i="3"/>
  <c r="R616" i="3"/>
  <c r="R614" i="3" s="1"/>
  <c r="J512" i="3"/>
  <c r="V550" i="3"/>
  <c r="V546" i="3" s="1"/>
  <c r="Q141" i="3"/>
  <c r="P139" i="3"/>
  <c r="Y484" i="3"/>
  <c r="Z484" i="3" s="1"/>
  <c r="Y466" i="3"/>
  <c r="Q26" i="3"/>
  <c r="Q108" i="3"/>
  <c r="Y624" i="3"/>
  <c r="Q476" i="3"/>
  <c r="R476" i="3"/>
  <c r="U546" i="3"/>
  <c r="Q616" i="3"/>
  <c r="V618" i="3"/>
  <c r="R636" i="3"/>
  <c r="T620" i="3"/>
  <c r="W586" i="3"/>
  <c r="X586" i="3" s="1"/>
  <c r="S563" i="3"/>
  <c r="J521" i="3"/>
  <c r="K504" i="3"/>
  <c r="R25" i="3"/>
  <c r="U479" i="3"/>
  <c r="T479" i="3"/>
  <c r="V479" i="3"/>
  <c r="W479" i="3" s="1"/>
  <c r="Z583" i="3"/>
  <c r="P142" i="3"/>
  <c r="K659" i="3"/>
  <c r="J679" i="3"/>
  <c r="Q617" i="3"/>
  <c r="J670" i="3"/>
  <c r="K650" i="3"/>
  <c r="T600" i="3"/>
  <c r="U638" i="3"/>
  <c r="T638" i="3"/>
  <c r="X642" i="3"/>
  <c r="Y642" i="3"/>
  <c r="Z642" i="3" s="1"/>
  <c r="Z624" i="3"/>
  <c r="V406" i="3"/>
  <c r="X622" i="3"/>
  <c r="Y622" i="3" s="1"/>
  <c r="U602" i="3"/>
  <c r="Q635" i="3"/>
  <c r="Y372" i="3"/>
  <c r="J513" i="3"/>
  <c r="P331" i="3"/>
  <c r="P147" i="3" s="1"/>
  <c r="Q296" i="3"/>
  <c r="Q146" i="3" s="1"/>
  <c r="J673" i="3"/>
  <c r="K653" i="3"/>
  <c r="S423" i="3"/>
  <c r="S373" i="3"/>
  <c r="R374" i="3"/>
  <c r="Q374" i="3"/>
  <c r="Q370" i="3" s="1"/>
  <c r="T374" i="3"/>
  <c r="S374" i="3"/>
  <c r="J519" i="3"/>
  <c r="P35" i="3"/>
  <c r="P117" i="3"/>
  <c r="J516" i="3"/>
  <c r="T637" i="3"/>
  <c r="V637" i="3" s="1"/>
  <c r="S637" i="3"/>
  <c r="U637" i="3"/>
  <c r="V567" i="3"/>
  <c r="W567" i="3" s="1"/>
  <c r="X567" i="3" s="1"/>
  <c r="Y567" i="3" s="1"/>
  <c r="Z567" i="3" s="1"/>
  <c r="J681" i="3"/>
  <c r="K661" i="3"/>
  <c r="Z661" i="3" s="1"/>
  <c r="V640" i="3"/>
  <c r="Y640" i="3"/>
  <c r="W640" i="3"/>
  <c r="X640" i="3"/>
  <c r="Z640" i="3" s="1"/>
  <c r="J672" i="3"/>
  <c r="K652" i="3"/>
  <c r="S619" i="3"/>
  <c r="P30" i="3"/>
  <c r="Y625" i="3"/>
  <c r="Z625" i="3" s="1"/>
  <c r="U620" i="3"/>
  <c r="V602" i="3"/>
  <c r="P634" i="3"/>
  <c r="Y483" i="3"/>
  <c r="X483" i="3"/>
  <c r="Z483" i="3" s="1"/>
  <c r="R278" i="3"/>
  <c r="Q321" i="3"/>
  <c r="Y643" i="3"/>
  <c r="Z643" i="3" s="1"/>
  <c r="V584" i="3"/>
  <c r="W584" i="3" s="1"/>
  <c r="X584" i="3" s="1"/>
  <c r="X482" i="3"/>
  <c r="Y482" i="3" s="1"/>
  <c r="W482" i="3"/>
  <c r="Z482" i="3" s="1"/>
  <c r="V481" i="3"/>
  <c r="V603" i="3"/>
  <c r="P89" i="3"/>
  <c r="Q87" i="3"/>
  <c r="Q113" i="3"/>
  <c r="X604" i="3"/>
  <c r="Y604" i="3" s="1"/>
  <c r="Z604" i="3" s="1"/>
  <c r="X605" i="3"/>
  <c r="R440" i="3"/>
  <c r="R135" i="3"/>
  <c r="S135" i="3" s="1"/>
  <c r="T135" i="3" s="1"/>
  <c r="Q133" i="3"/>
  <c r="J676" i="3"/>
  <c r="K656" i="3"/>
  <c r="P597" i="3"/>
  <c r="Q599" i="3"/>
  <c r="J677" i="3"/>
  <c r="K657" i="3"/>
  <c r="P614" i="3"/>
  <c r="P424" i="3"/>
  <c r="P421" i="3" s="1"/>
  <c r="J520" i="3"/>
  <c r="K503" i="3"/>
  <c r="R407" i="3"/>
  <c r="J680" i="3"/>
  <c r="K660" i="3"/>
  <c r="Q281" i="3"/>
  <c r="P324" i="3"/>
  <c r="J518" i="3"/>
  <c r="O474" i="3"/>
  <c r="O472" i="3" s="1"/>
  <c r="P325" i="3" s="1"/>
  <c r="K472" i="3"/>
  <c r="K391" i="3"/>
  <c r="R112" i="3"/>
  <c r="J515" i="3"/>
  <c r="K631" i="3"/>
  <c r="O633" i="3"/>
  <c r="O631" i="3" s="1"/>
  <c r="U480" i="3"/>
  <c r="V480" i="3" s="1"/>
  <c r="P90" i="3"/>
  <c r="P122" i="3"/>
  <c r="W623" i="3"/>
  <c r="X623" i="3" s="1"/>
  <c r="Y623" i="3" s="1"/>
  <c r="P32" i="3"/>
  <c r="R133" i="3"/>
  <c r="S134" i="3"/>
  <c r="J671" i="3"/>
  <c r="K651" i="3"/>
  <c r="T477" i="3"/>
  <c r="S477" i="3"/>
  <c r="R477" i="3"/>
  <c r="U477" i="3"/>
  <c r="W639" i="3"/>
  <c r="V639" i="3"/>
  <c r="U639" i="3"/>
  <c r="V390" i="3"/>
  <c r="S601" i="3"/>
  <c r="J517" i="3"/>
  <c r="T423" i="3"/>
  <c r="Q191" i="3"/>
  <c r="Q121" i="3"/>
  <c r="K441" i="3"/>
  <c r="W390" i="3"/>
  <c r="T565" i="3"/>
  <c r="U621" i="3"/>
  <c r="V621" i="3" s="1"/>
  <c r="X587" i="3"/>
  <c r="Q34" i="3"/>
  <c r="S407" i="3"/>
  <c r="R617" i="3"/>
  <c r="S617" i="3" s="1"/>
  <c r="K505" i="3"/>
  <c r="Z505" i="3" s="1"/>
  <c r="J522" i="3"/>
  <c r="P457" i="3"/>
  <c r="J514" i="3"/>
  <c r="K494" i="3"/>
  <c r="J511" i="3"/>
  <c r="W585" i="3"/>
  <c r="X585" i="3" s="1"/>
  <c r="Y641" i="3"/>
  <c r="X641" i="3"/>
  <c r="W641" i="3"/>
  <c r="Z641" i="3" s="1"/>
  <c r="U618" i="3"/>
  <c r="J675" i="3"/>
  <c r="K655" i="3"/>
  <c r="K658" i="3"/>
  <c r="J678" i="3"/>
  <c r="S478" i="3"/>
  <c r="R475" i="3"/>
  <c r="Q475" i="3"/>
  <c r="P475" i="3"/>
  <c r="T294" i="3"/>
  <c r="S329" i="3"/>
  <c r="T373" i="3"/>
  <c r="K654" i="3"/>
  <c r="J674" i="3"/>
  <c r="Q190" i="3"/>
  <c r="Q580" i="3"/>
  <c r="S582" i="3"/>
  <c r="W602" i="3"/>
  <c r="X602" i="3" s="1"/>
  <c r="Y548" i="3"/>
  <c r="Y586" i="3" l="1"/>
  <c r="Z586" i="3"/>
  <c r="Y602" i="3"/>
  <c r="W620" i="3"/>
  <c r="Z602" i="3"/>
  <c r="W480" i="3"/>
  <c r="X480" i="3" s="1"/>
  <c r="X503" i="3"/>
  <c r="Y503" i="3" s="1"/>
  <c r="Z503" i="3" s="1"/>
  <c r="K672" i="3"/>
  <c r="J689" i="3"/>
  <c r="J533" i="3"/>
  <c r="J538" i="3"/>
  <c r="K538" i="3" s="1"/>
  <c r="K521" i="3"/>
  <c r="Z622" i="3"/>
  <c r="W658" i="3"/>
  <c r="Q457" i="3"/>
  <c r="T563" i="3"/>
  <c r="U565" i="3"/>
  <c r="U563" i="3" s="1"/>
  <c r="V565" i="3"/>
  <c r="V563" i="3" s="1"/>
  <c r="V477" i="3"/>
  <c r="J532" i="3"/>
  <c r="P125" i="3"/>
  <c r="J537" i="3"/>
  <c r="K537" i="3" s="1"/>
  <c r="K520" i="3"/>
  <c r="J694" i="3"/>
  <c r="K677" i="3"/>
  <c r="U656" i="3"/>
  <c r="Y584" i="3"/>
  <c r="Z584" i="3" s="1"/>
  <c r="W637" i="3"/>
  <c r="P33" i="3"/>
  <c r="R319" i="3"/>
  <c r="S276" i="3"/>
  <c r="K673" i="3"/>
  <c r="J690" i="3"/>
  <c r="J530" i="3"/>
  <c r="K679" i="3"/>
  <c r="J696" i="3"/>
  <c r="X479" i="3"/>
  <c r="T617" i="3"/>
  <c r="U617" i="3" s="1"/>
  <c r="Q614" i="3"/>
  <c r="J529" i="3"/>
  <c r="R391" i="3"/>
  <c r="Q391" i="3"/>
  <c r="Q387" i="3" s="1"/>
  <c r="J535" i="3"/>
  <c r="Q330" i="3"/>
  <c r="R295" i="3"/>
  <c r="R143" i="3" s="1"/>
  <c r="J698" i="3"/>
  <c r="K681" i="3"/>
  <c r="Z681" i="3" s="1"/>
  <c r="S475" i="3"/>
  <c r="T655" i="3"/>
  <c r="J539" i="3"/>
  <c r="K539" i="3" s="1"/>
  <c r="Z539" i="3" s="1"/>
  <c r="K522" i="3"/>
  <c r="Z522" i="3" s="1"/>
  <c r="X639" i="3"/>
  <c r="W477" i="3"/>
  <c r="P651" i="3"/>
  <c r="P318" i="3"/>
  <c r="Q124" i="3"/>
  <c r="K458" i="3"/>
  <c r="J693" i="3"/>
  <c r="K676" i="3"/>
  <c r="W621" i="3"/>
  <c r="Y621" i="3" s="1"/>
  <c r="W618" i="3"/>
  <c r="Z372" i="3"/>
  <c r="X659" i="3"/>
  <c r="Y659" i="3" s="1"/>
  <c r="Z659" i="3" s="1"/>
  <c r="Y479" i="3"/>
  <c r="T328" i="3"/>
  <c r="U293" i="3"/>
  <c r="U600" i="3"/>
  <c r="V600" i="3" s="1"/>
  <c r="U653" i="3"/>
  <c r="T653" i="3"/>
  <c r="S653" i="3"/>
  <c r="R653" i="3"/>
  <c r="V653" i="3" s="1"/>
  <c r="K674" i="3"/>
  <c r="J691" i="3"/>
  <c r="T475" i="3"/>
  <c r="T478" i="3"/>
  <c r="K675" i="3"/>
  <c r="J692" i="3"/>
  <c r="Z585" i="3"/>
  <c r="Y585" i="3"/>
  <c r="S616" i="3"/>
  <c r="S614" i="3" s="1"/>
  <c r="J534" i="3"/>
  <c r="X477" i="3"/>
  <c r="K671" i="3"/>
  <c r="J688" i="3"/>
  <c r="P38" i="3"/>
  <c r="P120" i="3"/>
  <c r="X390" i="3"/>
  <c r="W603" i="3"/>
  <c r="R634" i="3"/>
  <c r="S440" i="3"/>
  <c r="W406" i="3"/>
  <c r="V638" i="3"/>
  <c r="Z479" i="3"/>
  <c r="Y605" i="3"/>
  <c r="Z605" i="3" s="1"/>
  <c r="J536" i="3"/>
  <c r="Z548" i="3"/>
  <c r="S580" i="3"/>
  <c r="T582" i="3"/>
  <c r="S654" i="3"/>
  <c r="J528" i="3"/>
  <c r="K528" i="3" s="1"/>
  <c r="K511" i="3"/>
  <c r="Z587" i="3"/>
  <c r="Y587" i="3"/>
  <c r="T601" i="3"/>
  <c r="P332" i="3"/>
  <c r="Q297" i="3"/>
  <c r="Q149" i="3" s="1"/>
  <c r="Q633" i="3"/>
  <c r="Q631" i="3" s="1"/>
  <c r="P128" i="3"/>
  <c r="R279" i="3"/>
  <c r="Q322" i="3"/>
  <c r="Q597" i="3"/>
  <c r="V620" i="3"/>
  <c r="K648" i="3"/>
  <c r="O650" i="3"/>
  <c r="O648" i="3" s="1"/>
  <c r="P650" i="3"/>
  <c r="P648" i="3" s="1"/>
  <c r="S636" i="3"/>
  <c r="W292" i="3"/>
  <c r="V327" i="3"/>
  <c r="Q24" i="3"/>
  <c r="Q139" i="3"/>
  <c r="Z623" i="3"/>
  <c r="V657" i="3"/>
  <c r="Y657" i="3" s="1"/>
  <c r="X657" i="3"/>
  <c r="Z657" i="3" s="1"/>
  <c r="W657" i="3"/>
  <c r="O494" i="3"/>
  <c r="O492" i="3" s="1"/>
  <c r="P441" i="3"/>
  <c r="P438" i="3" s="1"/>
  <c r="T134" i="3"/>
  <c r="T133" i="3" s="1"/>
  <c r="S133" i="3"/>
  <c r="P633" i="3"/>
  <c r="P474" i="3"/>
  <c r="Y660" i="3"/>
  <c r="Z660" i="3"/>
  <c r="Q424" i="3"/>
  <c r="R599" i="3"/>
  <c r="W481" i="3"/>
  <c r="X481" i="3" s="1"/>
  <c r="Q88" i="3"/>
  <c r="Q116" i="3"/>
  <c r="Q634" i="3"/>
  <c r="S634" i="3"/>
  <c r="T634" i="3" s="1"/>
  <c r="R457" i="3"/>
  <c r="U374" i="3"/>
  <c r="U423" i="3"/>
  <c r="Q147" i="3"/>
  <c r="P145" i="3"/>
  <c r="K670" i="3"/>
  <c r="J687" i="3"/>
  <c r="T636" i="3"/>
  <c r="Q274" i="3"/>
  <c r="J695" i="3"/>
  <c r="K678" i="3"/>
  <c r="T296" i="3"/>
  <c r="S331" i="3"/>
  <c r="S294" i="3"/>
  <c r="R329" i="3"/>
  <c r="Q37" i="3"/>
  <c r="J697" i="3"/>
  <c r="K680" i="3"/>
  <c r="K408" i="3"/>
  <c r="R115" i="3"/>
  <c r="T619" i="3"/>
  <c r="U619" i="3"/>
  <c r="V374" i="3"/>
  <c r="W374" i="3" s="1"/>
  <c r="R635" i="3"/>
  <c r="U373" i="3"/>
  <c r="S476" i="3"/>
  <c r="X292" i="3"/>
  <c r="W327" i="3"/>
  <c r="J531" i="3"/>
  <c r="V423" i="3"/>
  <c r="U601" i="3"/>
  <c r="V601" i="3" s="1"/>
  <c r="T407" i="3"/>
  <c r="R296" i="3"/>
  <c r="R146" i="3" s="1"/>
  <c r="Q331" i="3"/>
  <c r="Q29" i="3"/>
  <c r="Q111" i="3"/>
  <c r="Q27" i="3" s="1"/>
  <c r="T652" i="3"/>
  <c r="S652" i="3"/>
  <c r="Q652" i="3"/>
  <c r="R652" i="3"/>
  <c r="Y504" i="3"/>
  <c r="Z504" i="3" s="1"/>
  <c r="W550" i="3"/>
  <c r="T440" i="3"/>
  <c r="X621" i="3"/>
  <c r="V617" i="3" l="1"/>
  <c r="X617" i="3" s="1"/>
  <c r="W617" i="3"/>
  <c r="Y480" i="3"/>
  <c r="Z480" i="3" s="1"/>
  <c r="W653" i="3"/>
  <c r="X653" i="3" s="1"/>
  <c r="Y637" i="3"/>
  <c r="V652" i="3"/>
  <c r="V407" i="3"/>
  <c r="U407" i="3"/>
  <c r="J710" i="3"/>
  <c r="K710" i="3" s="1"/>
  <c r="K693" i="3"/>
  <c r="P528" i="3"/>
  <c r="O528" i="3"/>
  <c r="O526" i="3" s="1"/>
  <c r="W638" i="3"/>
  <c r="X603" i="3"/>
  <c r="Y603" i="3"/>
  <c r="S296" i="3"/>
  <c r="S146" i="3" s="1"/>
  <c r="R331" i="3"/>
  <c r="Y538" i="3"/>
  <c r="Z538" i="3"/>
  <c r="Z621" i="3"/>
  <c r="T476" i="3"/>
  <c r="R424" i="3"/>
  <c r="X620" i="3"/>
  <c r="Y620" i="3" s="1"/>
  <c r="Z620" i="3" s="1"/>
  <c r="W601" i="3"/>
  <c r="R330" i="3"/>
  <c r="S295" i="3"/>
  <c r="U478" i="3"/>
  <c r="T654" i="3"/>
  <c r="X406" i="3"/>
  <c r="T674" i="3"/>
  <c r="U674" i="3" s="1"/>
  <c r="S674" i="3"/>
  <c r="U655" i="3"/>
  <c r="U636" i="3"/>
  <c r="R86" i="3"/>
  <c r="R110" i="3"/>
  <c r="J711" i="3"/>
  <c r="K711" i="3" s="1"/>
  <c r="K694" i="3"/>
  <c r="W565" i="3"/>
  <c r="P126" i="3"/>
  <c r="S391" i="3"/>
  <c r="T391" i="3" s="1"/>
  <c r="U391" i="3" s="1"/>
  <c r="S187" i="3"/>
  <c r="K375" i="3"/>
  <c r="S109" i="3"/>
  <c r="W293" i="3"/>
  <c r="V328" i="3"/>
  <c r="X601" i="3"/>
  <c r="Z680" i="3"/>
  <c r="Y680" i="3"/>
  <c r="Q298" i="3"/>
  <c r="P333" i="3"/>
  <c r="Q89" i="3"/>
  <c r="Q119" i="3"/>
  <c r="P150" i="3"/>
  <c r="P326" i="3"/>
  <c r="U475" i="3"/>
  <c r="X637" i="3"/>
  <c r="Z637" i="3" s="1"/>
  <c r="P458" i="3"/>
  <c r="P455" i="3" s="1"/>
  <c r="Q651" i="3"/>
  <c r="V655" i="3"/>
  <c r="J715" i="3"/>
  <c r="K715" i="3" s="1"/>
  <c r="Z715" i="3" s="1"/>
  <c r="K698" i="3"/>
  <c r="Z698" i="3" s="1"/>
  <c r="V293" i="3"/>
  <c r="U328" i="3"/>
  <c r="X658" i="3"/>
  <c r="W546" i="3"/>
  <c r="X327" i="3" s="1"/>
  <c r="Y550" i="3"/>
  <c r="X550" i="3"/>
  <c r="X546" i="3" s="1"/>
  <c r="P511" i="3"/>
  <c r="O511" i="3"/>
  <c r="O509" i="3" s="1"/>
  <c r="R147" i="3"/>
  <c r="S147" i="3" s="1"/>
  <c r="T147" i="3" s="1"/>
  <c r="Q441" i="3"/>
  <c r="S441" i="3" s="1"/>
  <c r="T331" i="3"/>
  <c r="U296" i="3"/>
  <c r="T138" i="3"/>
  <c r="P339" i="3"/>
  <c r="P338" i="3"/>
  <c r="P337" i="3"/>
  <c r="V373" i="3"/>
  <c r="W373" i="3"/>
  <c r="X373" i="3" s="1"/>
  <c r="V619" i="3"/>
  <c r="W619" i="3" s="1"/>
  <c r="J714" i="3"/>
  <c r="K714" i="3" s="1"/>
  <c r="K697" i="3"/>
  <c r="K687" i="3"/>
  <c r="J704" i="3"/>
  <c r="K704" i="3" s="1"/>
  <c r="Q32" i="3"/>
  <c r="Q114" i="3"/>
  <c r="R441" i="3"/>
  <c r="P494" i="3"/>
  <c r="Q145" i="3"/>
  <c r="R190" i="3"/>
  <c r="K425" i="3"/>
  <c r="R118" i="3"/>
  <c r="Y639" i="3"/>
  <c r="Z639" i="3" s="1"/>
  <c r="K688" i="3"/>
  <c r="J705" i="3"/>
  <c r="K705" i="3" s="1"/>
  <c r="X618" i="3"/>
  <c r="Y618" i="3" s="1"/>
  <c r="Z618" i="3" s="1"/>
  <c r="Q40" i="3"/>
  <c r="S143" i="3"/>
  <c r="V656" i="3"/>
  <c r="X656" i="3" s="1"/>
  <c r="X520" i="3"/>
  <c r="K689" i="3"/>
  <c r="J706" i="3"/>
  <c r="K706" i="3" s="1"/>
  <c r="Y477" i="3"/>
  <c r="Z477" i="3" s="1"/>
  <c r="Y521" i="3"/>
  <c r="Z521" i="3"/>
  <c r="P347" i="3"/>
  <c r="Q286" i="3"/>
  <c r="S297" i="3"/>
  <c r="R332" i="3"/>
  <c r="P36" i="3"/>
  <c r="K691" i="3"/>
  <c r="J708" i="3"/>
  <c r="K708" i="3" s="1"/>
  <c r="V677" i="3"/>
  <c r="W677" i="3" s="1"/>
  <c r="T616" i="3"/>
  <c r="Q670" i="3"/>
  <c r="K668" i="3"/>
  <c r="P670" i="3"/>
  <c r="R670" i="3" s="1"/>
  <c r="O670" i="3"/>
  <c r="O668" i="3" s="1"/>
  <c r="W423" i="3"/>
  <c r="P472" i="3"/>
  <c r="Q325" i="3" s="1"/>
  <c r="Q92" i="3" s="1"/>
  <c r="Q474" i="3"/>
  <c r="V478" i="3"/>
  <c r="Y601" i="3"/>
  <c r="Z601" i="3" s="1"/>
  <c r="T580" i="3"/>
  <c r="U440" i="3"/>
  <c r="V440" i="3"/>
  <c r="P671" i="3"/>
  <c r="K692" i="3"/>
  <c r="J709" i="3"/>
  <c r="K709" i="3" s="1"/>
  <c r="W600" i="3"/>
  <c r="X600" i="3" s="1"/>
  <c r="Y600" i="3" s="1"/>
  <c r="Z600" i="3" s="1"/>
  <c r="Q192" i="3"/>
  <c r="Q144" i="3"/>
  <c r="K690" i="3"/>
  <c r="J707" i="3"/>
  <c r="K707" i="3" s="1"/>
  <c r="Y537" i="3"/>
  <c r="X537" i="3"/>
  <c r="Z537" i="3" s="1"/>
  <c r="Y390" i="3"/>
  <c r="Q672" i="3"/>
  <c r="R672" i="3"/>
  <c r="R280" i="3"/>
  <c r="Q323" i="3"/>
  <c r="U652" i="3"/>
  <c r="S424" i="3"/>
  <c r="T424" i="3"/>
  <c r="S635" i="3"/>
  <c r="W678" i="3"/>
  <c r="X678" i="3" s="1"/>
  <c r="Y678" i="3" s="1"/>
  <c r="T635" i="3"/>
  <c r="U635" i="3" s="1"/>
  <c r="Y481" i="3"/>
  <c r="Z481" i="3" s="1"/>
  <c r="Q494" i="3"/>
  <c r="T675" i="3"/>
  <c r="J713" i="3"/>
  <c r="K713" i="3" s="1"/>
  <c r="K696" i="3"/>
  <c r="R673" i="3"/>
  <c r="W656" i="3"/>
  <c r="Y656" i="3" s="1"/>
  <c r="P91" i="3"/>
  <c r="U582" i="3"/>
  <c r="V582" i="3" s="1"/>
  <c r="V580" i="3" s="1"/>
  <c r="X293" i="3"/>
  <c r="W328" i="3"/>
  <c r="Q408" i="3"/>
  <c r="Q404" i="3" s="1"/>
  <c r="R633" i="3"/>
  <c r="K695" i="3"/>
  <c r="J712" i="3"/>
  <c r="K712" i="3" s="1"/>
  <c r="X374" i="3"/>
  <c r="R597" i="3"/>
  <c r="S599" i="3"/>
  <c r="P631" i="3"/>
  <c r="R141" i="3"/>
  <c r="S141" i="3" s="1"/>
  <c r="T141" i="3" s="1"/>
  <c r="R298" i="3"/>
  <c r="R193" i="3" s="1"/>
  <c r="Q333" i="3"/>
  <c r="Q650" i="3"/>
  <c r="T329" i="3"/>
  <c r="U294" i="3"/>
  <c r="U676" i="3"/>
  <c r="S277" i="3"/>
  <c r="R320" i="3"/>
  <c r="X679" i="3"/>
  <c r="Y679" i="3" s="1"/>
  <c r="Z679" i="3" s="1"/>
  <c r="P41" i="3"/>
  <c r="P123" i="3"/>
  <c r="S457" i="3"/>
  <c r="U634" i="3"/>
  <c r="Y373" i="3" l="1"/>
  <c r="S494" i="3"/>
  <c r="V476" i="3"/>
  <c r="T146" i="3"/>
  <c r="T145" i="3" s="1"/>
  <c r="S145" i="3"/>
  <c r="W329" i="3"/>
  <c r="X294" i="3"/>
  <c r="Z520" i="3"/>
  <c r="Q326" i="3"/>
  <c r="X677" i="3"/>
  <c r="Y677" i="3" s="1"/>
  <c r="Z677" i="3" s="1"/>
  <c r="Y636" i="3"/>
  <c r="Z636" i="3" s="1"/>
  <c r="U710" i="3"/>
  <c r="S597" i="3"/>
  <c r="T599" i="3"/>
  <c r="W440" i="3"/>
  <c r="P705" i="3"/>
  <c r="P342" i="3"/>
  <c r="P341" i="3"/>
  <c r="P343" i="3"/>
  <c r="Y374" i="3"/>
  <c r="Z374" i="3" s="1"/>
  <c r="W478" i="3"/>
  <c r="R631" i="3"/>
  <c r="S633" i="3"/>
  <c r="T633" i="3"/>
  <c r="T631" i="3" s="1"/>
  <c r="V676" i="3"/>
  <c r="W676" i="3" s="1"/>
  <c r="Z678" i="3"/>
  <c r="S672" i="3"/>
  <c r="V457" i="3"/>
  <c r="T709" i="3"/>
  <c r="V475" i="3"/>
  <c r="Y520" i="3"/>
  <c r="P688" i="3"/>
  <c r="R281" i="3"/>
  <c r="Q324" i="3"/>
  <c r="Q150" i="3"/>
  <c r="P148" i="3"/>
  <c r="T441" i="3"/>
  <c r="V694" i="3"/>
  <c r="W694" i="3" s="1"/>
  <c r="Y653" i="3"/>
  <c r="Z653" i="3" s="1"/>
  <c r="V674" i="3"/>
  <c r="W674" i="3" s="1"/>
  <c r="Q288" i="3"/>
  <c r="P349" i="3"/>
  <c r="Y617" i="3"/>
  <c r="Z617" i="3" s="1"/>
  <c r="P39" i="3"/>
  <c r="S330" i="3"/>
  <c r="T295" i="3"/>
  <c r="S673" i="3"/>
  <c r="Y696" i="3"/>
  <c r="Z696" i="3" s="1"/>
  <c r="X696" i="3"/>
  <c r="R144" i="3"/>
  <c r="Q142" i="3"/>
  <c r="T692" i="3"/>
  <c r="Q158" i="3"/>
  <c r="K495" i="3"/>
  <c r="Q706" i="3"/>
  <c r="T706" i="3" s="1"/>
  <c r="U706" i="3" s="1"/>
  <c r="R706" i="3"/>
  <c r="S706" i="3"/>
  <c r="O704" i="3"/>
  <c r="O702" i="3" s="1"/>
  <c r="K702" i="3"/>
  <c r="Q511" i="3"/>
  <c r="R458" i="3"/>
  <c r="Q35" i="3"/>
  <c r="Q117" i="3"/>
  <c r="V711" i="3"/>
  <c r="Z390" i="3"/>
  <c r="U476" i="3"/>
  <c r="Q528" i="3"/>
  <c r="Z656" i="3"/>
  <c r="S278" i="3"/>
  <c r="R321" i="3"/>
  <c r="P78" i="3"/>
  <c r="P15" i="3" s="1"/>
  <c r="R87" i="3"/>
  <c r="R113" i="3"/>
  <c r="X423" i="3"/>
  <c r="Y713" i="3"/>
  <c r="Z713" i="3" s="1"/>
  <c r="X713" i="3"/>
  <c r="Q90" i="3"/>
  <c r="Q122" i="3"/>
  <c r="Q318" i="3"/>
  <c r="Q671" i="3"/>
  <c r="Q302" i="3"/>
  <c r="P351" i="3"/>
  <c r="P346" i="3"/>
  <c r="P96" i="3"/>
  <c r="P159" i="3"/>
  <c r="Q689" i="3"/>
  <c r="R689" i="3"/>
  <c r="S689" i="3" s="1"/>
  <c r="R494" i="3"/>
  <c r="K685" i="3"/>
  <c r="P687" i="3"/>
  <c r="P685" i="3" s="1"/>
  <c r="Q352" i="3" s="1"/>
  <c r="O687" i="3"/>
  <c r="O685" i="3" s="1"/>
  <c r="S25" i="3"/>
  <c r="Q128" i="3"/>
  <c r="R26" i="3"/>
  <c r="R108" i="3"/>
  <c r="T143" i="3"/>
  <c r="R690" i="3"/>
  <c r="S690" i="3"/>
  <c r="S188" i="3"/>
  <c r="K392" i="3"/>
  <c r="S112" i="3"/>
  <c r="Q648" i="3"/>
  <c r="R650" i="3"/>
  <c r="S650" i="3"/>
  <c r="T650" i="3" s="1"/>
  <c r="V635" i="3"/>
  <c r="W635" i="3" s="1"/>
  <c r="U580" i="3"/>
  <c r="W582" i="3"/>
  <c r="W580" i="3" s="1"/>
  <c r="X329" i="3" s="1"/>
  <c r="T673" i="3"/>
  <c r="U675" i="3"/>
  <c r="R191" i="3"/>
  <c r="K442" i="3"/>
  <c r="R274" i="3"/>
  <c r="R121" i="3"/>
  <c r="P668" i="3"/>
  <c r="S670" i="3"/>
  <c r="T457" i="3"/>
  <c r="Z697" i="3"/>
  <c r="Y697" i="3"/>
  <c r="P317" i="3"/>
  <c r="R511" i="3"/>
  <c r="U424" i="3"/>
  <c r="P153" i="3"/>
  <c r="P92" i="3"/>
  <c r="P84" i="3" s="1"/>
  <c r="R375" i="3"/>
  <c r="R370" i="3" s="1"/>
  <c r="W655" i="3"/>
  <c r="U654" i="3"/>
  <c r="P106" i="3"/>
  <c r="V634" i="3"/>
  <c r="W634" i="3" s="1"/>
  <c r="R297" i="3"/>
  <c r="R149" i="3" s="1"/>
  <c r="Q332" i="3"/>
  <c r="W712" i="3"/>
  <c r="R408" i="3"/>
  <c r="W652" i="3"/>
  <c r="X652" i="3" s="1"/>
  <c r="S708" i="3"/>
  <c r="T708" i="3" s="1"/>
  <c r="R34" i="3"/>
  <c r="Y714" i="3"/>
  <c r="Z714" i="3" s="1"/>
  <c r="P336" i="3"/>
  <c r="P76" i="3"/>
  <c r="Q193" i="3"/>
  <c r="Q185" i="3" s="1"/>
  <c r="Q152" i="3"/>
  <c r="Q290" i="3"/>
  <c r="R651" i="3"/>
  <c r="Y406" i="3"/>
  <c r="Z603" i="3"/>
  <c r="W407" i="3"/>
  <c r="V636" i="3"/>
  <c r="W636" i="3" s="1"/>
  <c r="X636" i="3" s="1"/>
  <c r="R145" i="3"/>
  <c r="R707" i="3"/>
  <c r="T707" i="3"/>
  <c r="U707" i="3" s="1"/>
  <c r="S707" i="3"/>
  <c r="Z550" i="3"/>
  <c r="Z546" i="3" s="1"/>
  <c r="Y546" i="3"/>
  <c r="W563" i="3"/>
  <c r="X328" i="3" s="1"/>
  <c r="X565" i="3"/>
  <c r="Y638" i="3"/>
  <c r="Z638" i="3" s="1"/>
  <c r="U633" i="3"/>
  <c r="U631" i="3" s="1"/>
  <c r="X695" i="3"/>
  <c r="W695" i="3"/>
  <c r="W475" i="3"/>
  <c r="X475" i="3" s="1"/>
  <c r="Y475" i="3" s="1"/>
  <c r="U329" i="3"/>
  <c r="V294" i="3"/>
  <c r="Q472" i="3"/>
  <c r="R325" i="3" s="1"/>
  <c r="R474" i="3"/>
  <c r="T614" i="3"/>
  <c r="U616" i="3"/>
  <c r="S691" i="3"/>
  <c r="T691" i="3" s="1"/>
  <c r="U457" i="3"/>
  <c r="V391" i="3"/>
  <c r="R425" i="3"/>
  <c r="Q425" i="3"/>
  <c r="Q421" i="3" s="1"/>
  <c r="S425" i="3"/>
  <c r="Q30" i="3"/>
  <c r="X619" i="3"/>
  <c r="Z619" i="3" s="1"/>
  <c r="Y619" i="3"/>
  <c r="P77" i="3"/>
  <c r="P14" i="3" s="1"/>
  <c r="P348" i="3"/>
  <c r="Q287" i="3"/>
  <c r="Q458" i="3"/>
  <c r="X638" i="3"/>
  <c r="V693" i="3"/>
  <c r="W693" i="3" s="1"/>
  <c r="U693" i="3"/>
  <c r="Y658" i="3"/>
  <c r="Z658" i="3" s="1"/>
  <c r="X694" i="3" l="1"/>
  <c r="Y694" i="3"/>
  <c r="Z694" i="3" s="1"/>
  <c r="U691" i="3"/>
  <c r="V691" i="3" s="1"/>
  <c r="V707" i="3"/>
  <c r="U708" i="3"/>
  <c r="V708" i="3" s="1"/>
  <c r="Y635" i="3"/>
  <c r="Z635" i="3" s="1"/>
  <c r="V706" i="3"/>
  <c r="Y706" i="3" s="1"/>
  <c r="Z706" i="3" s="1"/>
  <c r="V675" i="3"/>
  <c r="W675" i="3" s="1"/>
  <c r="P157" i="3"/>
  <c r="T597" i="3"/>
  <c r="X563" i="3"/>
  <c r="Y565" i="3"/>
  <c r="P75" i="3"/>
  <c r="P13" i="3"/>
  <c r="P358" i="3"/>
  <c r="P357" i="3"/>
  <c r="P359" i="3"/>
  <c r="W706" i="3"/>
  <c r="X693" i="3"/>
  <c r="Z693" i="3" s="1"/>
  <c r="V296" i="3"/>
  <c r="U331" i="3"/>
  <c r="Y695" i="3"/>
  <c r="Z695" i="3" s="1"/>
  <c r="R152" i="3"/>
  <c r="Q43" i="3"/>
  <c r="R37" i="3"/>
  <c r="T690" i="3"/>
  <c r="T494" i="3"/>
  <c r="Z634" i="3"/>
  <c r="R528" i="3"/>
  <c r="S511" i="3"/>
  <c r="X706" i="3"/>
  <c r="P495" i="3"/>
  <c r="P492" i="3" s="1"/>
  <c r="P165" i="3"/>
  <c r="Q91" i="3"/>
  <c r="Q84" i="3" s="1"/>
  <c r="Q125" i="3"/>
  <c r="U709" i="3"/>
  <c r="W709" i="3" s="1"/>
  <c r="V297" i="3"/>
  <c r="U332" i="3"/>
  <c r="V424" i="3"/>
  <c r="Q342" i="3"/>
  <c r="Q341" i="3"/>
  <c r="Q340" i="3" s="1"/>
  <c r="Q343" i="3"/>
  <c r="X407" i="3"/>
  <c r="V709" i="3"/>
  <c r="U295" i="3"/>
  <c r="T330" i="3"/>
  <c r="X707" i="3"/>
  <c r="T670" i="3"/>
  <c r="U670" i="3" s="1"/>
  <c r="Q38" i="3"/>
  <c r="Q120" i="3"/>
  <c r="S408" i="3"/>
  <c r="R150" i="3"/>
  <c r="Q148" i="3"/>
  <c r="Y693" i="3"/>
  <c r="S279" i="3"/>
  <c r="R322" i="3"/>
  <c r="X634" i="3"/>
  <c r="Q60" i="3"/>
  <c r="X582" i="3"/>
  <c r="S149" i="3"/>
  <c r="Y634" i="3"/>
  <c r="Q153" i="3"/>
  <c r="Q151" i="3" s="1"/>
  <c r="Q131" i="3" s="1"/>
  <c r="P151" i="3"/>
  <c r="P42" i="3" s="1"/>
  <c r="P44" i="3"/>
  <c r="W294" i="3"/>
  <c r="V329" i="3"/>
  <c r="S298" i="3"/>
  <c r="R333" i="3"/>
  <c r="R326" i="3" s="1"/>
  <c r="X635" i="3"/>
  <c r="T689" i="3"/>
  <c r="W689" i="3" s="1"/>
  <c r="P170" i="3"/>
  <c r="P50" i="3" s="1"/>
  <c r="X676" i="3"/>
  <c r="Z676" i="3" s="1"/>
  <c r="V654" i="3"/>
  <c r="W476" i="3"/>
  <c r="X476" i="3"/>
  <c r="Y476" i="3" s="1"/>
  <c r="Z476" i="3" s="1"/>
  <c r="Q33" i="3"/>
  <c r="P704" i="3"/>
  <c r="Q164" i="3"/>
  <c r="K529" i="3"/>
  <c r="R192" i="3"/>
  <c r="K459" i="3"/>
  <c r="R124" i="3"/>
  <c r="S631" i="3"/>
  <c r="V633" i="3"/>
  <c r="Y676" i="3"/>
  <c r="X674" i="3"/>
  <c r="Y674" i="3" s="1"/>
  <c r="Z674" i="3" s="1"/>
  <c r="U441" i="3"/>
  <c r="X441" i="3" s="1"/>
  <c r="X478" i="3"/>
  <c r="Y478" i="3" s="1"/>
  <c r="Z478" i="3" s="1"/>
  <c r="V441" i="3"/>
  <c r="W707" i="3"/>
  <c r="Y707" i="3" s="1"/>
  <c r="P353" i="3"/>
  <c r="P176" i="3" s="1"/>
  <c r="Q304" i="3"/>
  <c r="Q175" i="3" s="1"/>
  <c r="U614" i="3"/>
  <c r="V331" i="3" s="1"/>
  <c r="V616" i="3"/>
  <c r="V614" i="3" s="1"/>
  <c r="X712" i="3"/>
  <c r="R648" i="3"/>
  <c r="V650" i="3"/>
  <c r="U650" i="3"/>
  <c r="R24" i="3"/>
  <c r="W711" i="3"/>
  <c r="S144" i="3"/>
  <c r="R142" i="3"/>
  <c r="S458" i="3"/>
  <c r="R472" i="3"/>
  <c r="S325" i="3" s="1"/>
  <c r="S474" i="3"/>
  <c r="T458" i="3"/>
  <c r="Z475" i="3"/>
  <c r="T276" i="3"/>
  <c r="S319" i="3"/>
  <c r="Q442" i="3"/>
  <c r="Q438" i="3" s="1"/>
  <c r="R323" i="3" s="1"/>
  <c r="R90" i="3" s="1"/>
  <c r="R442" i="3"/>
  <c r="R128" i="3"/>
  <c r="Q44" i="3"/>
  <c r="Q126" i="3"/>
  <c r="T511" i="3"/>
  <c r="Q687" i="3"/>
  <c r="Q685" i="3" s="1"/>
  <c r="U689" i="3"/>
  <c r="V689" i="3" s="1"/>
  <c r="Q301" i="3"/>
  <c r="Q169" i="3"/>
  <c r="Q49" i="3" s="1"/>
  <c r="R29" i="3"/>
  <c r="R111" i="3"/>
  <c r="Q208" i="3"/>
  <c r="U692" i="3"/>
  <c r="V692" i="3" s="1"/>
  <c r="S332" i="3"/>
  <c r="T297" i="3"/>
  <c r="P340" i="3"/>
  <c r="P335" i="3" s="1"/>
  <c r="Q705" i="3"/>
  <c r="X440" i="3"/>
  <c r="V710" i="3"/>
  <c r="Z373" i="3"/>
  <c r="X457" i="3"/>
  <c r="W457" i="3"/>
  <c r="Q338" i="3"/>
  <c r="Q77" i="3" s="1"/>
  <c r="Q14" i="3" s="1"/>
  <c r="Q337" i="3"/>
  <c r="Q317" i="3"/>
  <c r="Q339" i="3"/>
  <c r="Q78" i="3" s="1"/>
  <c r="Q15" i="3" s="1"/>
  <c r="Q161" i="3"/>
  <c r="K512" i="3"/>
  <c r="Z406" i="3"/>
  <c r="Q668" i="3"/>
  <c r="R88" i="3"/>
  <c r="R116" i="3"/>
  <c r="Q285" i="3"/>
  <c r="U599" i="3"/>
  <c r="Y423" i="3"/>
  <c r="R302" i="3"/>
  <c r="Q351" i="3"/>
  <c r="Q688" i="3"/>
  <c r="S392" i="3"/>
  <c r="R392" i="3"/>
  <c r="R387" i="3" s="1"/>
  <c r="P162" i="3"/>
  <c r="T425" i="3"/>
  <c r="W297" i="3"/>
  <c r="V332" i="3"/>
  <c r="T651" i="3"/>
  <c r="U651" i="3" s="1"/>
  <c r="S651" i="3"/>
  <c r="T672" i="3"/>
  <c r="U672" i="3" s="1"/>
  <c r="Z655" i="3"/>
  <c r="X655" i="3"/>
  <c r="Y655" i="3" s="1"/>
  <c r="S375" i="3"/>
  <c r="Y457" i="3"/>
  <c r="P352" i="3"/>
  <c r="P173" i="3" s="1"/>
  <c r="Q303" i="3"/>
  <c r="Q172" i="3" s="1"/>
  <c r="R687" i="3"/>
  <c r="U673" i="3"/>
  <c r="S189" i="3"/>
  <c r="K409" i="3"/>
  <c r="S115" i="3"/>
  <c r="R671" i="3"/>
  <c r="R668" i="3" s="1"/>
  <c r="W391" i="3"/>
  <c r="X391" i="3" s="1"/>
  <c r="Y652" i="3"/>
  <c r="Z652" i="3" s="1"/>
  <c r="W441" i="3"/>
  <c r="X675" i="3" l="1"/>
  <c r="Z689" i="3"/>
  <c r="X689" i="3"/>
  <c r="W708" i="3"/>
  <c r="X708" i="3"/>
  <c r="X709" i="3"/>
  <c r="Y709" i="3" s="1"/>
  <c r="Z709" i="3" s="1"/>
  <c r="Z707" i="3"/>
  <c r="W691" i="3"/>
  <c r="X691" i="3"/>
  <c r="Y691" i="3" s="1"/>
  <c r="T392" i="3"/>
  <c r="Y391" i="3"/>
  <c r="U597" i="3"/>
  <c r="V599" i="3"/>
  <c r="V673" i="3"/>
  <c r="T187" i="3"/>
  <c r="K376" i="3"/>
  <c r="T109" i="3"/>
  <c r="T298" i="3"/>
  <c r="S333" i="3"/>
  <c r="S326" i="3" s="1"/>
  <c r="V631" i="3"/>
  <c r="W633" i="3"/>
  <c r="Q55" i="3"/>
  <c r="R341" i="3"/>
  <c r="R343" i="3"/>
  <c r="R342" i="3"/>
  <c r="W424" i="3"/>
  <c r="S152" i="3"/>
  <c r="R43" i="3"/>
  <c r="Y563" i="3"/>
  <c r="Z565" i="3"/>
  <c r="Z563" i="3" s="1"/>
  <c r="R293" i="3" s="1"/>
  <c r="U511" i="3"/>
  <c r="P529" i="3"/>
  <c r="P526" i="3" s="1"/>
  <c r="Q349" i="3" s="1"/>
  <c r="S150" i="3"/>
  <c r="U690" i="3"/>
  <c r="V690" i="3" s="1"/>
  <c r="P512" i="3"/>
  <c r="P509" i="3" s="1"/>
  <c r="W710" i="3"/>
  <c r="Y710" i="3"/>
  <c r="S303" i="3"/>
  <c r="R352" i="3"/>
  <c r="T332" i="3"/>
  <c r="U297" i="3"/>
  <c r="Q210" i="3"/>
  <c r="Q170" i="3"/>
  <c r="R170" i="3" s="1"/>
  <c r="S170" i="3" s="1"/>
  <c r="P168" i="3"/>
  <c r="S193" i="3"/>
  <c r="S290" i="3"/>
  <c r="T149" i="3"/>
  <c r="S148" i="3"/>
  <c r="U528" i="3"/>
  <c r="Y689" i="3"/>
  <c r="X710" i="3"/>
  <c r="R32" i="3"/>
  <c r="R114" i="3"/>
  <c r="Q173" i="3"/>
  <c r="R173" i="3" s="1"/>
  <c r="P171" i="3"/>
  <c r="U425" i="3"/>
  <c r="Y441" i="3"/>
  <c r="Q52" i="3"/>
  <c r="Y440" i="3"/>
  <c r="T144" i="3"/>
  <c r="T142" i="3" s="1"/>
  <c r="S142" i="3"/>
  <c r="P174" i="3"/>
  <c r="P702" i="3"/>
  <c r="P350" i="3"/>
  <c r="R148" i="3"/>
  <c r="R89" i="3"/>
  <c r="R119" i="3"/>
  <c r="Q36" i="3"/>
  <c r="Q165" i="3"/>
  <c r="Q163" i="3" s="1"/>
  <c r="P56" i="3"/>
  <c r="P163" i="3"/>
  <c r="P54" i="3" s="1"/>
  <c r="Q495" i="3"/>
  <c r="S528" i="3"/>
  <c r="U375" i="3"/>
  <c r="V375" i="3"/>
  <c r="W375" i="3" s="1"/>
  <c r="T375" i="3"/>
  <c r="Z441" i="3"/>
  <c r="Q336" i="3"/>
  <c r="Q335" i="3" s="1"/>
  <c r="Q76" i="3"/>
  <c r="S472" i="3"/>
  <c r="T325" i="3" s="1"/>
  <c r="T474" i="3"/>
  <c r="Q41" i="3"/>
  <c r="Q123" i="3"/>
  <c r="Q39" i="3" s="1"/>
  <c r="R409" i="3"/>
  <c r="R404" i="3" s="1"/>
  <c r="P97" i="3"/>
  <c r="P95" i="3" s="1"/>
  <c r="V672" i="3"/>
  <c r="W672" i="3" s="1"/>
  <c r="R688" i="3"/>
  <c r="Q209" i="3"/>
  <c r="Q42" i="3"/>
  <c r="S687" i="3"/>
  <c r="W673" i="3"/>
  <c r="S190" i="3"/>
  <c r="K426" i="3"/>
  <c r="S118" i="3"/>
  <c r="P98" i="3"/>
  <c r="Q704" i="3"/>
  <c r="U494" i="3"/>
  <c r="W654" i="3"/>
  <c r="X654" i="3" s="1"/>
  <c r="Y654" i="3" s="1"/>
  <c r="Z654" i="3" s="1"/>
  <c r="T408" i="3"/>
  <c r="T648" i="3"/>
  <c r="Q347" i="3"/>
  <c r="R286" i="3"/>
  <c r="P156" i="3"/>
  <c r="P48" i="3"/>
  <c r="S351" i="3"/>
  <c r="T302" i="3"/>
  <c r="Z457" i="3"/>
  <c r="W651" i="3"/>
  <c r="P53" i="3"/>
  <c r="P160" i="3"/>
  <c r="R351" i="3"/>
  <c r="S302" i="3"/>
  <c r="W650" i="3"/>
  <c r="R705" i="3"/>
  <c r="W616" i="3"/>
  <c r="R40" i="3"/>
  <c r="W692" i="3"/>
  <c r="X692" i="3" s="1"/>
  <c r="X580" i="3"/>
  <c r="Y582" i="3"/>
  <c r="R122" i="3"/>
  <c r="R495" i="3"/>
  <c r="T528" i="3"/>
  <c r="R92" i="3"/>
  <c r="P131" i="3"/>
  <c r="P22" i="3" s="1"/>
  <c r="U330" i="3"/>
  <c r="V295" i="3"/>
  <c r="V670" i="3"/>
  <c r="S86" i="3"/>
  <c r="S110" i="3"/>
  <c r="P12" i="3"/>
  <c r="Q171" i="3"/>
  <c r="X650" i="3"/>
  <c r="Y650" i="3" s="1"/>
  <c r="Z423" i="3"/>
  <c r="S128" i="3"/>
  <c r="R126" i="3"/>
  <c r="X296" i="3"/>
  <c r="W331" i="3"/>
  <c r="Q459" i="3"/>
  <c r="Q455" i="3" s="1"/>
  <c r="R459" i="3"/>
  <c r="T687" i="3"/>
  <c r="X711" i="3"/>
  <c r="Y711" i="3" s="1"/>
  <c r="Z711" i="3" s="1"/>
  <c r="Z391" i="3"/>
  <c r="P356" i="3"/>
  <c r="S688" i="3"/>
  <c r="U458" i="3"/>
  <c r="Y712" i="3"/>
  <c r="Z712" i="3" s="1"/>
  <c r="Q207" i="3"/>
  <c r="S320" i="3"/>
  <c r="T277" i="3"/>
  <c r="S671" i="3"/>
  <c r="T671" i="3" s="1"/>
  <c r="T668" i="3" s="1"/>
  <c r="V651" i="3"/>
  <c r="V648" i="3" s="1"/>
  <c r="S648" i="3"/>
  <c r="Q168" i="3"/>
  <c r="R169" i="3"/>
  <c r="S442" i="3"/>
  <c r="U648" i="3"/>
  <c r="Z710" i="3"/>
  <c r="R153" i="3"/>
  <c r="S153" i="3" s="1"/>
  <c r="Y407" i="3"/>
  <c r="Z675" i="3" l="1"/>
  <c r="W333" i="3"/>
  <c r="X298" i="3"/>
  <c r="V302" i="3"/>
  <c r="U351" i="3"/>
  <c r="Y692" i="3"/>
  <c r="Z692" i="3" s="1"/>
  <c r="Z650" i="3"/>
  <c r="Z708" i="3"/>
  <c r="Q62" i="3"/>
  <c r="Q59" i="3" s="1"/>
  <c r="Q184" i="3"/>
  <c r="S281" i="3"/>
  <c r="R324" i="3"/>
  <c r="S26" i="3"/>
  <c r="S108" i="3"/>
  <c r="W614" i="3"/>
  <c r="X331" i="3" s="1"/>
  <c r="X616" i="3"/>
  <c r="Q702" i="3"/>
  <c r="R704" i="3"/>
  <c r="R702" i="3" s="1"/>
  <c r="S704" i="3"/>
  <c r="S702" i="3" s="1"/>
  <c r="S459" i="3"/>
  <c r="Y580" i="3"/>
  <c r="Z582" i="3"/>
  <c r="Z580" i="3" s="1"/>
  <c r="R294" i="3" s="1"/>
  <c r="R290" i="3" s="1"/>
  <c r="R35" i="3"/>
  <c r="R117" i="3"/>
  <c r="R33" i="3" s="1"/>
  <c r="R529" i="3"/>
  <c r="T152" i="3"/>
  <c r="S151" i="3"/>
  <c r="S43" i="3"/>
  <c r="X424" i="3"/>
  <c r="R340" i="3"/>
  <c r="S341" i="3"/>
  <c r="S340" i="3" s="1"/>
  <c r="S343" i="3"/>
  <c r="S342" i="3"/>
  <c r="R685" i="3"/>
  <c r="Y708" i="3"/>
  <c r="V298" i="3"/>
  <c r="V290" i="3" s="1"/>
  <c r="U333" i="3"/>
  <c r="U326" i="3" s="1"/>
  <c r="T472" i="3"/>
  <c r="U325" i="3" s="1"/>
  <c r="U474" i="3"/>
  <c r="U472" i="3" s="1"/>
  <c r="V325" i="3" s="1"/>
  <c r="R304" i="3"/>
  <c r="R175" i="3" s="1"/>
  <c r="Q353" i="3"/>
  <c r="Z407" i="3"/>
  <c r="V458" i="3"/>
  <c r="S705" i="3"/>
  <c r="W648" i="3"/>
  <c r="X333" i="3" s="1"/>
  <c r="X651" i="3"/>
  <c r="X672" i="3"/>
  <c r="Y672" i="3" s="1"/>
  <c r="Z672" i="3" s="1"/>
  <c r="X375" i="3"/>
  <c r="Z440" i="3"/>
  <c r="P167" i="3"/>
  <c r="Q529" i="3"/>
  <c r="R151" i="3"/>
  <c r="R42" i="3" s="1"/>
  <c r="T193" i="3"/>
  <c r="T290" i="3"/>
  <c r="X673" i="3"/>
  <c r="Y673" i="3" s="1"/>
  <c r="Z673" i="3" s="1"/>
  <c r="Y675" i="3"/>
  <c r="R168" i="3"/>
  <c r="S169" i="3"/>
  <c r="Y651" i="3"/>
  <c r="Y648" i="3" s="1"/>
  <c r="V494" i="3"/>
  <c r="W494" i="3" s="1"/>
  <c r="S685" i="3"/>
  <c r="Q75" i="3"/>
  <c r="Q13" i="3"/>
  <c r="V425" i="3"/>
  <c r="U392" i="3"/>
  <c r="V511" i="3"/>
  <c r="W528" i="3"/>
  <c r="X528" i="3" s="1"/>
  <c r="S92" i="3"/>
  <c r="Z691" i="3"/>
  <c r="T442" i="3"/>
  <c r="S34" i="3"/>
  <c r="T688" i="3"/>
  <c r="Q348" i="3"/>
  <c r="R287" i="3"/>
  <c r="R137" i="3"/>
  <c r="R188" i="3"/>
  <c r="W631" i="3"/>
  <c r="X332" i="3" s="1"/>
  <c r="T25" i="3"/>
  <c r="V597" i="3"/>
  <c r="W599" i="3"/>
  <c r="X648" i="3"/>
  <c r="T278" i="3"/>
  <c r="S321" i="3"/>
  <c r="W690" i="3"/>
  <c r="X690" i="3" s="1"/>
  <c r="V528" i="3"/>
  <c r="R44" i="3"/>
  <c r="R426" i="3"/>
  <c r="R421" i="3" s="1"/>
  <c r="Q106" i="3"/>
  <c r="Q22" i="3" s="1"/>
  <c r="T704" i="3"/>
  <c r="X633" i="3"/>
  <c r="S376" i="3"/>
  <c r="S370" i="3" s="1"/>
  <c r="W295" i="3"/>
  <c r="V330" i="3"/>
  <c r="V392" i="3"/>
  <c r="W670" i="3"/>
  <c r="S668" i="3"/>
  <c r="T188" i="3"/>
  <c r="K393" i="3"/>
  <c r="T112" i="3"/>
  <c r="P47" i="3"/>
  <c r="P362" i="3"/>
  <c r="P81" i="3" s="1"/>
  <c r="P18" i="3" s="1"/>
  <c r="P361" i="3"/>
  <c r="P363" i="3"/>
  <c r="P82" i="3" s="1"/>
  <c r="P19" i="3" s="1"/>
  <c r="P345" i="3"/>
  <c r="W425" i="3"/>
  <c r="Y425" i="3" s="1"/>
  <c r="S87" i="3"/>
  <c r="S113" i="3"/>
  <c r="R208" i="3"/>
  <c r="K496" i="3"/>
  <c r="R158" i="3"/>
  <c r="S495" i="3"/>
  <c r="V333" i="3"/>
  <c r="W298" i="3"/>
  <c r="U298" i="3"/>
  <c r="U290" i="3" s="1"/>
  <c r="T333" i="3"/>
  <c r="T326" i="3" s="1"/>
  <c r="S44" i="3"/>
  <c r="T128" i="3"/>
  <c r="S126" i="3"/>
  <c r="S42" i="3" s="1"/>
  <c r="U408" i="3"/>
  <c r="P51" i="3"/>
  <c r="Q346" i="3"/>
  <c r="Q96" i="3"/>
  <c r="Q159" i="3"/>
  <c r="S409" i="3"/>
  <c r="T409" i="3" s="1"/>
  <c r="U671" i="3"/>
  <c r="U668" i="3" s="1"/>
  <c r="U687" i="3"/>
  <c r="Q512" i="3"/>
  <c r="T150" i="3"/>
  <c r="T148" i="3" s="1"/>
  <c r="W332" i="3"/>
  <c r="X297" i="3"/>
  <c r="R38" i="3"/>
  <c r="R120" i="3"/>
  <c r="R36" i="3" s="1"/>
  <c r="Q98" i="3"/>
  <c r="X425" i="3"/>
  <c r="Z425" i="3" l="1"/>
  <c r="U343" i="3"/>
  <c r="U342" i="3"/>
  <c r="U341" i="3"/>
  <c r="Y690" i="3"/>
  <c r="Z690" i="3"/>
  <c r="X494" i="3"/>
  <c r="Q358" i="3"/>
  <c r="Q357" i="3"/>
  <c r="Q359" i="3"/>
  <c r="V671" i="3"/>
  <c r="V668" i="3" s="1"/>
  <c r="T189" i="3"/>
  <c r="K410" i="3"/>
  <c r="T115" i="3"/>
  <c r="W597" i="3"/>
  <c r="X330" i="3" s="1"/>
  <c r="X326" i="3" s="1"/>
  <c r="X599" i="3"/>
  <c r="T352" i="3"/>
  <c r="U303" i="3"/>
  <c r="W392" i="3"/>
  <c r="Y392" i="3" s="1"/>
  <c r="Z392" i="3" s="1"/>
  <c r="T151" i="3"/>
  <c r="T43" i="3"/>
  <c r="S304" i="3"/>
  <c r="S301" i="3" s="1"/>
  <c r="R353" i="3"/>
  <c r="R350" i="3" s="1"/>
  <c r="S192" i="3"/>
  <c r="K460" i="3"/>
  <c r="S124" i="3"/>
  <c r="U442" i="3"/>
  <c r="X290" i="3"/>
  <c r="U409" i="3"/>
  <c r="T351" i="3"/>
  <c r="U302" i="3"/>
  <c r="U301" i="3" s="1"/>
  <c r="T341" i="3"/>
  <c r="T343" i="3"/>
  <c r="T342" i="3"/>
  <c r="P360" i="3"/>
  <c r="P355" i="3" s="1"/>
  <c r="P80" i="3"/>
  <c r="X670" i="3"/>
  <c r="X295" i="3"/>
  <c r="W330" i="3"/>
  <c r="W326" i="3" s="1"/>
  <c r="R136" i="3"/>
  <c r="S137" i="3"/>
  <c r="R28" i="3"/>
  <c r="V408" i="3"/>
  <c r="X408" i="3" s="1"/>
  <c r="T685" i="3"/>
  <c r="V442" i="3"/>
  <c r="X392" i="3"/>
  <c r="K513" i="3"/>
  <c r="R161" i="3"/>
  <c r="Y494" i="3"/>
  <c r="V326" i="3"/>
  <c r="S322" i="3"/>
  <c r="T279" i="3"/>
  <c r="Q97" i="3"/>
  <c r="Q162" i="3"/>
  <c r="T529" i="3"/>
  <c r="Z651" i="3"/>
  <c r="Z648" i="3" s="1"/>
  <c r="R512" i="3"/>
  <c r="U304" i="3"/>
  <c r="T353" i="3"/>
  <c r="T169" i="3"/>
  <c r="S168" i="3"/>
  <c r="S29" i="3"/>
  <c r="S111" i="3"/>
  <c r="U276" i="3"/>
  <c r="T319" i="3"/>
  <c r="X511" i="3"/>
  <c r="Y511" i="3" s="1"/>
  <c r="T92" i="3"/>
  <c r="S529" i="3"/>
  <c r="T153" i="3"/>
  <c r="Y424" i="3"/>
  <c r="W408" i="3"/>
  <c r="T459" i="3"/>
  <c r="T304" i="3"/>
  <c r="S353" i="3"/>
  <c r="S24" i="3"/>
  <c r="X614" i="3"/>
  <c r="Y616" i="3"/>
  <c r="V687" i="3"/>
  <c r="Q50" i="3"/>
  <c r="Q157" i="3"/>
  <c r="T44" i="3"/>
  <c r="T126" i="3"/>
  <c r="S393" i="3"/>
  <c r="S387" i="3" s="1"/>
  <c r="T376" i="3"/>
  <c r="X631" i="3"/>
  <c r="Y633" i="3"/>
  <c r="S426" i="3"/>
  <c r="Q12" i="3"/>
  <c r="S512" i="3"/>
  <c r="V474" i="3"/>
  <c r="Y375" i="3"/>
  <c r="T705" i="3"/>
  <c r="U688" i="3"/>
  <c r="V688" i="3" s="1"/>
  <c r="W688" i="3" s="1"/>
  <c r="X688" i="3" s="1"/>
  <c r="Y688" i="3" s="1"/>
  <c r="Z688" i="3" s="1"/>
  <c r="V351" i="3"/>
  <c r="W302" i="3"/>
  <c r="Q95" i="3"/>
  <c r="R49" i="3"/>
  <c r="Y528" i="3"/>
  <c r="V409" i="3"/>
  <c r="W409" i="3" s="1"/>
  <c r="Q176" i="3"/>
  <c r="Q350" i="3"/>
  <c r="T303" i="3"/>
  <c r="S352" i="3"/>
  <c r="U704" i="3"/>
  <c r="W511" i="3"/>
  <c r="W458" i="3"/>
  <c r="X458" i="3" s="1"/>
  <c r="S496" i="3"/>
  <c r="T496" i="3" s="1"/>
  <c r="Q496" i="3"/>
  <c r="Q492" i="3" s="1"/>
  <c r="R496" i="3"/>
  <c r="U496" i="3" s="1"/>
  <c r="S88" i="3"/>
  <c r="S116" i="3"/>
  <c r="T495" i="3"/>
  <c r="W671" i="3"/>
  <c r="X671" i="3" s="1"/>
  <c r="Y671" i="3" s="1"/>
  <c r="Z671" i="3" s="1"/>
  <c r="S175" i="3"/>
  <c r="R140" i="3"/>
  <c r="R189" i="3"/>
  <c r="R185" i="3" s="1"/>
  <c r="R91" i="3"/>
  <c r="R84" i="3" s="1"/>
  <c r="R125" i="3"/>
  <c r="R318" i="3"/>
  <c r="Z511" i="3" l="1"/>
  <c r="R60" i="3"/>
  <c r="X409" i="3"/>
  <c r="Y409" i="3" s="1"/>
  <c r="R176" i="3"/>
  <c r="Q174" i="3"/>
  <c r="Q56" i="3"/>
  <c r="V496" i="3"/>
  <c r="T301" i="3"/>
  <c r="U376" i="3"/>
  <c r="V376" i="3"/>
  <c r="W376" i="3" s="1"/>
  <c r="Z424" i="3"/>
  <c r="U529" i="3"/>
  <c r="T190" i="3"/>
  <c r="K427" i="3"/>
  <c r="T118" i="3"/>
  <c r="P79" i="3"/>
  <c r="P17" i="3"/>
  <c r="V343" i="3"/>
  <c r="V342" i="3"/>
  <c r="V341" i="3"/>
  <c r="R337" i="3"/>
  <c r="R317" i="3"/>
  <c r="R339" i="3"/>
  <c r="R78" i="3" s="1"/>
  <c r="R15" i="3" s="1"/>
  <c r="R338" i="3"/>
  <c r="R77" i="3" s="1"/>
  <c r="R14" i="3" s="1"/>
  <c r="W496" i="3"/>
  <c r="Q361" i="3"/>
  <c r="Q363" i="3"/>
  <c r="Q82" i="3" s="1"/>
  <c r="Q19" i="3" s="1"/>
  <c r="Q362" i="3"/>
  <c r="U705" i="3"/>
  <c r="T393" i="3"/>
  <c r="V685" i="3"/>
  <c r="W687" i="3"/>
  <c r="T86" i="3"/>
  <c r="T110" i="3"/>
  <c r="S89" i="3"/>
  <c r="S119" i="3"/>
  <c r="T137" i="3"/>
  <c r="S136" i="3"/>
  <c r="S28" i="3"/>
  <c r="W351" i="3"/>
  <c r="X302" i="3"/>
  <c r="R27" i="3"/>
  <c r="X597" i="3"/>
  <c r="Y599" i="3"/>
  <c r="U685" i="3"/>
  <c r="W459" i="3"/>
  <c r="X459" i="3"/>
  <c r="Y459" i="3" s="1"/>
  <c r="U459" i="3"/>
  <c r="Z459" i="3" s="1"/>
  <c r="Z494" i="3"/>
  <c r="W342" i="3"/>
  <c r="W343" i="3"/>
  <c r="W341" i="3"/>
  <c r="W442" i="3"/>
  <c r="X342" i="3"/>
  <c r="X341" i="3"/>
  <c r="X343" i="3"/>
  <c r="R41" i="3"/>
  <c r="R123" i="3"/>
  <c r="Y458" i="3"/>
  <c r="U277" i="3"/>
  <c r="K394" i="3" s="1"/>
  <c r="T320" i="3"/>
  <c r="U495" i="3"/>
  <c r="R347" i="3"/>
  <c r="S286" i="3"/>
  <c r="T42" i="3"/>
  <c r="Y614" i="3"/>
  <c r="Z616" i="3"/>
  <c r="Z614" i="3" s="1"/>
  <c r="W296" i="3" s="1"/>
  <c r="W290" i="3" s="1"/>
  <c r="V459" i="3"/>
  <c r="T702" i="3"/>
  <c r="T340" i="3"/>
  <c r="S40" i="3"/>
  <c r="Q356" i="3"/>
  <c r="Q80" i="3"/>
  <c r="U340" i="3"/>
  <c r="R460" i="3"/>
  <c r="R455" i="3" s="1"/>
  <c r="S410" i="3"/>
  <c r="S404" i="3" s="1"/>
  <c r="Q345" i="3"/>
  <c r="K377" i="3"/>
  <c r="R139" i="3"/>
  <c r="R30" i="3" s="1"/>
  <c r="S140" i="3"/>
  <c r="R31" i="3"/>
  <c r="S32" i="3"/>
  <c r="S114" i="3"/>
  <c r="U702" i="3"/>
  <c r="V704" i="3"/>
  <c r="S513" i="3"/>
  <c r="R513" i="3"/>
  <c r="Q513" i="3"/>
  <c r="Q509" i="3" s="1"/>
  <c r="V303" i="3"/>
  <c r="U352" i="3"/>
  <c r="X668" i="3"/>
  <c r="Y670" i="3"/>
  <c r="T350" i="3"/>
  <c r="T170" i="3"/>
  <c r="T168" i="3" s="1"/>
  <c r="Q81" i="3"/>
  <c r="Q18" i="3" s="1"/>
  <c r="Z375" i="3"/>
  <c r="T426" i="3"/>
  <c r="Y631" i="3"/>
  <c r="Z633" i="3"/>
  <c r="Z631" i="3" s="1"/>
  <c r="Q48" i="3"/>
  <c r="Q156" i="3"/>
  <c r="T512" i="3"/>
  <c r="Q53" i="3"/>
  <c r="Q160" i="3"/>
  <c r="Q51" i="3" s="1"/>
  <c r="T175" i="3"/>
  <c r="S173" i="3"/>
  <c r="T173" i="3" s="1"/>
  <c r="S350" i="3"/>
  <c r="V472" i="3"/>
  <c r="W325" i="3" s="1"/>
  <c r="W474" i="3"/>
  <c r="W668" i="3"/>
  <c r="X351" i="3" s="1"/>
  <c r="R361" i="3"/>
  <c r="R363" i="3"/>
  <c r="R362" i="3"/>
  <c r="Y408" i="3"/>
  <c r="Z528" i="3"/>
  <c r="X376" i="3" l="1"/>
  <c r="Y376" i="3" s="1"/>
  <c r="S427" i="3"/>
  <c r="S421" i="3" s="1"/>
  <c r="S176" i="3"/>
  <c r="R174" i="3"/>
  <c r="T513" i="3"/>
  <c r="U393" i="3"/>
  <c r="W352" i="3"/>
  <c r="X303" i="3"/>
  <c r="Q360" i="3"/>
  <c r="U513" i="3"/>
  <c r="V513" i="3" s="1"/>
  <c r="S460" i="3"/>
  <c r="T140" i="3"/>
  <c r="S139" i="3"/>
  <c r="S30" i="3" s="1"/>
  <c r="S31" i="3"/>
  <c r="Q17" i="3"/>
  <c r="Q79" i="3"/>
  <c r="U512" i="3"/>
  <c r="T394" i="3"/>
  <c r="T387" i="3" s="1"/>
  <c r="X340" i="3"/>
  <c r="R131" i="3"/>
  <c r="S35" i="3"/>
  <c r="S117" i="3"/>
  <c r="V705" i="3"/>
  <c r="Z409" i="3"/>
  <c r="W685" i="3"/>
  <c r="X352" i="3" s="1"/>
  <c r="X687" i="3"/>
  <c r="X685" i="3" s="1"/>
  <c r="T87" i="3"/>
  <c r="T113" i="3"/>
  <c r="V426" i="3"/>
  <c r="T410" i="3"/>
  <c r="Z408" i="3"/>
  <c r="U426" i="3"/>
  <c r="Y668" i="3"/>
  <c r="Z670" i="3"/>
  <c r="Z668" i="3" s="1"/>
  <c r="S287" i="3"/>
  <c r="R348" i="3"/>
  <c r="S27" i="3"/>
  <c r="U410" i="3"/>
  <c r="Q355" i="3"/>
  <c r="U353" i="3"/>
  <c r="V304" i="3"/>
  <c r="V301" i="3" s="1"/>
  <c r="Z458" i="3"/>
  <c r="P16" i="3"/>
  <c r="P74" i="3"/>
  <c r="P11" i="3" s="1"/>
  <c r="X496" i="3"/>
  <c r="Y496" i="3" s="1"/>
  <c r="U278" i="3"/>
  <c r="T321" i="3"/>
  <c r="V529" i="3"/>
  <c r="T363" i="3"/>
  <c r="T362" i="3"/>
  <c r="T361" i="3"/>
  <c r="V702" i="3"/>
  <c r="S208" i="3"/>
  <c r="K497" i="3"/>
  <c r="S158" i="3"/>
  <c r="X442" i="3"/>
  <c r="W303" i="3"/>
  <c r="V352" i="3"/>
  <c r="T26" i="3"/>
  <c r="T108" i="3"/>
  <c r="V512" i="3"/>
  <c r="S324" i="3"/>
  <c r="T281" i="3"/>
  <c r="S361" i="3"/>
  <c r="S360" i="3" s="1"/>
  <c r="S363" i="3"/>
  <c r="S362" i="3"/>
  <c r="T136" i="3"/>
  <c r="T28" i="3"/>
  <c r="T377" i="3"/>
  <c r="T370" i="3" s="1"/>
  <c r="R96" i="3"/>
  <c r="R159" i="3"/>
  <c r="R39" i="3"/>
  <c r="R106" i="3"/>
  <c r="R22" i="3" s="1"/>
  <c r="W704" i="3"/>
  <c r="R336" i="3"/>
  <c r="R335" i="3" s="1"/>
  <c r="R76" i="3"/>
  <c r="T34" i="3"/>
  <c r="Y597" i="3"/>
  <c r="Z599" i="3"/>
  <c r="Z597" i="3" s="1"/>
  <c r="V393" i="3"/>
  <c r="U350" i="3"/>
  <c r="V353" i="3"/>
  <c r="W304" i="3"/>
  <c r="R360" i="3"/>
  <c r="W472" i="3"/>
  <c r="X325" i="3" s="1"/>
  <c r="X474" i="3"/>
  <c r="V495" i="3"/>
  <c r="W340" i="3"/>
  <c r="V340" i="3"/>
  <c r="Q54" i="3"/>
  <c r="Q167" i="3"/>
  <c r="Q47" i="3" s="1"/>
  <c r="W393" i="3" l="1"/>
  <c r="X393" i="3" s="1"/>
  <c r="Y393" i="3" s="1"/>
  <c r="R13" i="3"/>
  <c r="R75" i="3"/>
  <c r="T192" i="3"/>
  <c r="K461" i="3"/>
  <c r="T124" i="3"/>
  <c r="U394" i="3"/>
  <c r="Z376" i="3"/>
  <c r="S91" i="3"/>
  <c r="S125" i="3"/>
  <c r="S49" i="3"/>
  <c r="R97" i="3"/>
  <c r="R162" i="3"/>
  <c r="Y687" i="3"/>
  <c r="T139" i="3"/>
  <c r="T31" i="3"/>
  <c r="S131" i="3"/>
  <c r="X472" i="3"/>
  <c r="Y474" i="3"/>
  <c r="X304" i="3"/>
  <c r="X301" i="3" s="1"/>
  <c r="W353" i="3"/>
  <c r="W350" i="3" s="1"/>
  <c r="W512" i="3"/>
  <c r="S497" i="3"/>
  <c r="R497" i="3"/>
  <c r="R492" i="3" s="1"/>
  <c r="T497" i="3"/>
  <c r="T360" i="3"/>
  <c r="T88" i="3"/>
  <c r="T116" i="3"/>
  <c r="S209" i="3"/>
  <c r="K514" i="3"/>
  <c r="S161" i="3"/>
  <c r="X512" i="3"/>
  <c r="R50" i="3"/>
  <c r="R157" i="3"/>
  <c r="V277" i="3"/>
  <c r="K395" i="3" s="1"/>
  <c r="U320" i="3"/>
  <c r="W410" i="3"/>
  <c r="X410" i="3" s="1"/>
  <c r="T24" i="3"/>
  <c r="K411" i="3"/>
  <c r="U363" i="3"/>
  <c r="U362" i="3"/>
  <c r="U361" i="3"/>
  <c r="U360" i="3" s="1"/>
  <c r="W702" i="3"/>
  <c r="X353" i="3" s="1"/>
  <c r="X350" i="3" s="1"/>
  <c r="X704" i="3"/>
  <c r="U319" i="3"/>
  <c r="V276" i="3"/>
  <c r="V350" i="3"/>
  <c r="W426" i="3"/>
  <c r="X426" i="3" s="1"/>
  <c r="T29" i="3"/>
  <c r="T111" i="3"/>
  <c r="T27" i="3" s="1"/>
  <c r="T460" i="3"/>
  <c r="U279" i="3"/>
  <c r="K428" i="3" s="1"/>
  <c r="T322" i="3"/>
  <c r="Z496" i="3"/>
  <c r="Y442" i="3"/>
  <c r="Z442" i="3" s="1"/>
  <c r="Q16" i="3"/>
  <c r="Q74" i="3"/>
  <c r="Q11" i="3" s="1"/>
  <c r="W495" i="3"/>
  <c r="T131" i="3"/>
  <c r="Z705" i="3"/>
  <c r="W705" i="3"/>
  <c r="X705" i="3"/>
  <c r="Y705" i="3" s="1"/>
  <c r="T176" i="3"/>
  <c r="T174" i="3" s="1"/>
  <c r="S174" i="3"/>
  <c r="U377" i="3"/>
  <c r="W301" i="3"/>
  <c r="V410" i="3"/>
  <c r="W529" i="3"/>
  <c r="U460" i="3"/>
  <c r="V460" i="3" s="1"/>
  <c r="S33" i="3"/>
  <c r="W513" i="3"/>
  <c r="X513" i="3" s="1"/>
  <c r="T427" i="3"/>
  <c r="Z410" i="3" l="1"/>
  <c r="Y410" i="3"/>
  <c r="X362" i="3"/>
  <c r="X361" i="3"/>
  <c r="X360" i="3" s="1"/>
  <c r="X363" i="3"/>
  <c r="V377" i="3"/>
  <c r="W377" i="3"/>
  <c r="X377" i="3" s="1"/>
  <c r="U497" i="3"/>
  <c r="V497" i="3" s="1"/>
  <c r="W460" i="3"/>
  <c r="U395" i="3"/>
  <c r="U387" i="3" s="1"/>
  <c r="T40" i="3"/>
  <c r="Y513" i="3"/>
  <c r="Z513" i="3" s="1"/>
  <c r="X495" i="3"/>
  <c r="T514" i="3"/>
  <c r="S514" i="3"/>
  <c r="R514" i="3"/>
  <c r="R509" i="3" s="1"/>
  <c r="Z393" i="3"/>
  <c r="Y426" i="3"/>
  <c r="X529" i="3"/>
  <c r="Y529" i="3"/>
  <c r="Z529" i="3" s="1"/>
  <c r="T89" i="3"/>
  <c r="T119" i="3"/>
  <c r="V362" i="3"/>
  <c r="V361" i="3"/>
  <c r="V360" i="3" s="1"/>
  <c r="V363" i="3"/>
  <c r="R48" i="3"/>
  <c r="T32" i="3"/>
  <c r="T114" i="3"/>
  <c r="U461" i="3"/>
  <c r="T461" i="3"/>
  <c r="S461" i="3"/>
  <c r="S455" i="3" s="1"/>
  <c r="X702" i="3"/>
  <c r="Y704" i="3"/>
  <c r="U428" i="3"/>
  <c r="T428" i="3"/>
  <c r="T421" i="3" s="1"/>
  <c r="V394" i="3"/>
  <c r="Y472" i="3"/>
  <c r="Z474" i="3"/>
  <c r="Z472" i="3" s="1"/>
  <c r="U427" i="3"/>
  <c r="K378" i="3"/>
  <c r="T411" i="3"/>
  <c r="T404" i="3" s="1"/>
  <c r="S347" i="3"/>
  <c r="T286" i="3"/>
  <c r="W362" i="3"/>
  <c r="W361" i="3"/>
  <c r="W363" i="3"/>
  <c r="Y685" i="3"/>
  <c r="Z687" i="3"/>
  <c r="Z685" i="3" s="1"/>
  <c r="R303" i="3" s="1"/>
  <c r="S41" i="3"/>
  <c r="S123" i="3"/>
  <c r="S39" i="3" s="1"/>
  <c r="R12" i="3"/>
  <c r="Y512" i="3"/>
  <c r="R53" i="3"/>
  <c r="R160" i="3"/>
  <c r="Z460" i="3" l="1"/>
  <c r="Z426" i="3"/>
  <c r="W360" i="3"/>
  <c r="U411" i="3"/>
  <c r="V411" i="3" s="1"/>
  <c r="T35" i="3"/>
  <c r="T117" i="3"/>
  <c r="T33" i="3" s="1"/>
  <c r="V514" i="3"/>
  <c r="X460" i="3"/>
  <c r="Y460" i="3" s="1"/>
  <c r="U321" i="3"/>
  <c r="V278" i="3"/>
  <c r="U514" i="3"/>
  <c r="W514" i="3" s="1"/>
  <c r="T30" i="3"/>
  <c r="W497" i="3"/>
  <c r="X497" i="3" s="1"/>
  <c r="T208" i="3"/>
  <c r="K498" i="3"/>
  <c r="T158" i="3"/>
  <c r="V427" i="3"/>
  <c r="T324" i="3"/>
  <c r="U281" i="3"/>
  <c r="K462" i="3" s="1"/>
  <c r="S348" i="3"/>
  <c r="T287" i="3"/>
  <c r="V395" i="3"/>
  <c r="Y377" i="3"/>
  <c r="Z377" i="3" s="1"/>
  <c r="Z512" i="3"/>
  <c r="Y702" i="3"/>
  <c r="Z704" i="3"/>
  <c r="Z702" i="3" s="1"/>
  <c r="S96" i="3"/>
  <c r="S159" i="3"/>
  <c r="V279" i="3"/>
  <c r="K429" i="3" s="1"/>
  <c r="U322" i="3"/>
  <c r="W395" i="3"/>
  <c r="U378" i="3"/>
  <c r="U370" i="3" s="1"/>
  <c r="Y495" i="3"/>
  <c r="V320" i="3"/>
  <c r="W277" i="3"/>
  <c r="K396" i="3" s="1"/>
  <c r="W394" i="3"/>
  <c r="R172" i="3"/>
  <c r="R301" i="3"/>
  <c r="R209" i="3"/>
  <c r="V428" i="3"/>
  <c r="W428" i="3" s="1"/>
  <c r="V461" i="3"/>
  <c r="X395" i="3"/>
  <c r="Y497" i="3" l="1"/>
  <c r="Z497" i="3" s="1"/>
  <c r="X514" i="3"/>
  <c r="Z514" i="3" s="1"/>
  <c r="X394" i="3"/>
  <c r="Y394" i="3" s="1"/>
  <c r="Z394" i="3" s="1"/>
  <c r="S498" i="3"/>
  <c r="S492" i="3" s="1"/>
  <c r="Y428" i="3"/>
  <c r="T209" i="3"/>
  <c r="K515" i="3"/>
  <c r="T161" i="3"/>
  <c r="W461" i="3"/>
  <c r="S97" i="3"/>
  <c r="S162" i="3"/>
  <c r="T462" i="3"/>
  <c r="T455" i="3" s="1"/>
  <c r="X428" i="3"/>
  <c r="Z428" i="3" s="1"/>
  <c r="T49" i="3"/>
  <c r="T91" i="3"/>
  <c r="T125" i="3"/>
  <c r="K412" i="3"/>
  <c r="U429" i="3"/>
  <c r="U421" i="3" s="1"/>
  <c r="Y514" i="3"/>
  <c r="Z495" i="3"/>
  <c r="V319" i="3"/>
  <c r="W276" i="3"/>
  <c r="S50" i="3"/>
  <c r="S157" i="3"/>
  <c r="W427" i="3"/>
  <c r="X427" i="3" s="1"/>
  <c r="V396" i="3"/>
  <c r="V387" i="3" s="1"/>
  <c r="R171" i="3"/>
  <c r="S172" i="3"/>
  <c r="R52" i="3"/>
  <c r="V378" i="3"/>
  <c r="Y395" i="3"/>
  <c r="Z395" i="3"/>
  <c r="W411" i="3"/>
  <c r="R167" i="3" l="1"/>
  <c r="R51" i="3"/>
  <c r="Y427" i="3"/>
  <c r="Z427" i="3" s="1"/>
  <c r="W378" i="3"/>
  <c r="S48" i="3"/>
  <c r="V281" i="3"/>
  <c r="K463" i="3" s="1"/>
  <c r="U324" i="3"/>
  <c r="X461" i="3"/>
  <c r="Y461" i="3" s="1"/>
  <c r="U286" i="3"/>
  <c r="T347" i="3"/>
  <c r="X411" i="3"/>
  <c r="Y411" i="3" s="1"/>
  <c r="W320" i="3"/>
  <c r="X277" i="3"/>
  <c r="K397" i="3" s="1"/>
  <c r="W396" i="3"/>
  <c r="T172" i="3"/>
  <c r="T171" i="3" s="1"/>
  <c r="T167" i="3" s="1"/>
  <c r="S171" i="3"/>
  <c r="S167" i="3" s="1"/>
  <c r="S52" i="3"/>
  <c r="U462" i="3"/>
  <c r="T498" i="3"/>
  <c r="K379" i="3"/>
  <c r="W279" i="3"/>
  <c r="K430" i="3" s="1"/>
  <c r="V322" i="3"/>
  <c r="S515" i="3"/>
  <c r="S509" i="3" s="1"/>
  <c r="U412" i="3"/>
  <c r="U404" i="3" s="1"/>
  <c r="V321" i="3" s="1"/>
  <c r="V412" i="3"/>
  <c r="V429" i="3"/>
  <c r="T41" i="3"/>
  <c r="T123" i="3"/>
  <c r="T39" i="3" s="1"/>
  <c r="V462" i="3"/>
  <c r="S53" i="3"/>
  <c r="S160" i="3"/>
  <c r="S51" i="3" s="1"/>
  <c r="V498" i="3" l="1"/>
  <c r="Z461" i="3"/>
  <c r="W412" i="3"/>
  <c r="X412" i="3" s="1"/>
  <c r="Y429" i="3"/>
  <c r="U463" i="3"/>
  <c r="U455" i="3" s="1"/>
  <c r="X396" i="3"/>
  <c r="Y396" i="3" s="1"/>
  <c r="X397" i="3"/>
  <c r="W397" i="3"/>
  <c r="W387" i="3" s="1"/>
  <c r="X320" i="3" s="1"/>
  <c r="K387" i="3"/>
  <c r="Z411" i="3"/>
  <c r="W498" i="3"/>
  <c r="U287" i="3"/>
  <c r="K516" i="3" s="1"/>
  <c r="T348" i="3"/>
  <c r="V379" i="3"/>
  <c r="V370" i="3" s="1"/>
  <c r="W429" i="3"/>
  <c r="Z429" i="3" s="1"/>
  <c r="X429" i="3"/>
  <c r="U498" i="3"/>
  <c r="X498" i="3" s="1"/>
  <c r="T515" i="3"/>
  <c r="W462" i="3"/>
  <c r="X462" i="3" s="1"/>
  <c r="T52" i="3"/>
  <c r="T96" i="3"/>
  <c r="T159" i="3"/>
  <c r="X378" i="3"/>
  <c r="Y378" i="3" s="1"/>
  <c r="V430" i="3"/>
  <c r="V421" i="3" s="1"/>
  <c r="K499" i="3"/>
  <c r="Z498" i="3" l="1"/>
  <c r="Z462" i="3"/>
  <c r="Y462" i="3"/>
  <c r="Y498" i="3"/>
  <c r="T50" i="3"/>
  <c r="T157" i="3"/>
  <c r="X279" i="3"/>
  <c r="K431" i="3" s="1"/>
  <c r="W322" i="3"/>
  <c r="W379" i="3"/>
  <c r="X379" i="3" s="1"/>
  <c r="Y379" i="3" s="1"/>
  <c r="W430" i="3"/>
  <c r="V463" i="3"/>
  <c r="Z396" i="3"/>
  <c r="W463" i="3"/>
  <c r="T499" i="3"/>
  <c r="T492" i="3" s="1"/>
  <c r="U499" i="3"/>
  <c r="V324" i="3"/>
  <c r="W281" i="3"/>
  <c r="K464" i="3" s="1"/>
  <c r="U515" i="3"/>
  <c r="T97" i="3"/>
  <c r="T162" i="3"/>
  <c r="X463" i="3"/>
  <c r="Y463" i="3" s="1"/>
  <c r="X276" i="3"/>
  <c r="W319" i="3"/>
  <c r="X387" i="3"/>
  <c r="Y412" i="3"/>
  <c r="Z412" i="3" s="1"/>
  <c r="T516" i="3"/>
  <c r="T509" i="3" s="1"/>
  <c r="Z378" i="3"/>
  <c r="Y397" i="3"/>
  <c r="Z463" i="3" l="1"/>
  <c r="V464" i="3"/>
  <c r="V455" i="3" s="1"/>
  <c r="V286" i="3"/>
  <c r="U347" i="3"/>
  <c r="W431" i="3"/>
  <c r="W421" i="3" s="1"/>
  <c r="X322" i="3" s="1"/>
  <c r="K421" i="3"/>
  <c r="U516" i="3"/>
  <c r="V499" i="3"/>
  <c r="W499" i="3" s="1"/>
  <c r="X499" i="3" s="1"/>
  <c r="X430" i="3"/>
  <c r="Y430" i="3" s="1"/>
  <c r="Z430" i="3" s="1"/>
  <c r="K380" i="3"/>
  <c r="U348" i="3"/>
  <c r="V287" i="3"/>
  <c r="K517" i="3" s="1"/>
  <c r="T53" i="3"/>
  <c r="T160" i="3"/>
  <c r="T51" i="3" s="1"/>
  <c r="Y387" i="3"/>
  <c r="Z397" i="3"/>
  <c r="Z387" i="3" s="1"/>
  <c r="T48" i="3"/>
  <c r="V515" i="3"/>
  <c r="W515" i="3"/>
  <c r="Z379" i="3"/>
  <c r="V517" i="3" l="1"/>
  <c r="U517" i="3"/>
  <c r="U509" i="3" s="1"/>
  <c r="W464" i="3"/>
  <c r="X516" i="3"/>
  <c r="X464" i="3"/>
  <c r="Y464" i="3" s="1"/>
  <c r="X380" i="3"/>
  <c r="X370" i="3" s="1"/>
  <c r="W380" i="3"/>
  <c r="W370" i="3" s="1"/>
  <c r="X319" i="3" s="1"/>
  <c r="K370" i="3"/>
  <c r="X431" i="3"/>
  <c r="X421" i="3" s="1"/>
  <c r="X281" i="3"/>
  <c r="K465" i="3" s="1"/>
  <c r="W324" i="3"/>
  <c r="W516" i="3"/>
  <c r="X515" i="3"/>
  <c r="V516" i="3"/>
  <c r="Y499" i="3"/>
  <c r="Z499" i="3" s="1"/>
  <c r="K500" i="3"/>
  <c r="Z464" i="3" l="1"/>
  <c r="Y431" i="3"/>
  <c r="W517" i="3"/>
  <c r="W465" i="3"/>
  <c r="W455" i="3" s="1"/>
  <c r="X324" i="3" s="1"/>
  <c r="K455" i="3"/>
  <c r="Y516" i="3"/>
  <c r="Z516" i="3" s="1"/>
  <c r="Y515" i="3"/>
  <c r="Z515" i="3" s="1"/>
  <c r="Y380" i="3"/>
  <c r="Y370" i="3" s="1"/>
  <c r="V348" i="3"/>
  <c r="W287" i="3"/>
  <c r="K518" i="3" s="1"/>
  <c r="U500" i="3"/>
  <c r="U492" i="3" s="1"/>
  <c r="Z380" i="3" l="1"/>
  <c r="Z370" i="3" s="1"/>
  <c r="X465" i="3"/>
  <c r="X455" i="3" s="1"/>
  <c r="Y421" i="3"/>
  <c r="Z431" i="3"/>
  <c r="Z421" i="3" s="1"/>
  <c r="V518" i="3"/>
  <c r="V509" i="3" s="1"/>
  <c r="X517" i="3"/>
  <c r="W286" i="3"/>
  <c r="V347" i="3"/>
  <c r="Y517" i="3"/>
  <c r="Z517" i="3" s="1"/>
  <c r="V500" i="3"/>
  <c r="W500" i="3" l="1"/>
  <c r="X287" i="3"/>
  <c r="K519" i="3" s="1"/>
  <c r="W348" i="3"/>
  <c r="K501" i="3"/>
  <c r="Y465" i="3"/>
  <c r="Y455" i="3" s="1"/>
  <c r="W518" i="3"/>
  <c r="X518" i="3" s="1"/>
  <c r="Y500" i="3" l="1"/>
  <c r="W519" i="3"/>
  <c r="W509" i="3" s="1"/>
  <c r="X348" i="3" s="1"/>
  <c r="K509" i="3"/>
  <c r="Z500" i="3"/>
  <c r="Z518" i="3"/>
  <c r="Y518" i="3"/>
  <c r="X500" i="3"/>
  <c r="Z465" i="3"/>
  <c r="Z455" i="3" s="1"/>
  <c r="V501" i="3"/>
  <c r="V492" i="3" s="1"/>
  <c r="X286" i="3" l="1"/>
  <c r="W347" i="3"/>
  <c r="W501" i="3"/>
  <c r="X519" i="3"/>
  <c r="X509" i="3" l="1"/>
  <c r="Y519" i="3"/>
  <c r="Y509" i="3" s="1"/>
  <c r="K502" i="3"/>
  <c r="X501" i="3"/>
  <c r="Y501" i="3" s="1"/>
  <c r="Z519" i="3" l="1"/>
  <c r="Z509" i="3" s="1"/>
  <c r="W502" i="3"/>
  <c r="W492" i="3" s="1"/>
  <c r="X347" i="3" s="1"/>
  <c r="K492" i="3"/>
  <c r="Z501" i="3"/>
  <c r="X502" i="3" l="1"/>
  <c r="X492" i="3" s="1"/>
  <c r="Y502" i="3" l="1"/>
  <c r="Y492" i="3" s="1"/>
  <c r="Z502" i="3"/>
  <c r="Z492" i="3" s="1"/>
  <c r="R288" i="3" l="1"/>
  <c r="K530" i="3"/>
  <c r="Q530" i="3"/>
  <c r="R530" i="3"/>
  <c r="S530" i="3"/>
  <c r="T530" i="3"/>
  <c r="U530" i="3"/>
  <c r="V530" i="3"/>
  <c r="W530" i="3"/>
  <c r="Q526" i="3"/>
  <c r="S288" i="3"/>
  <c r="K531" i="3"/>
  <c r="R531" i="3"/>
  <c r="S531" i="3"/>
  <c r="T531" i="3"/>
  <c r="U531" i="3"/>
  <c r="V531" i="3"/>
  <c r="W531" i="3"/>
  <c r="R526" i="3"/>
  <c r="T288" i="3"/>
  <c r="K532" i="3"/>
  <c r="S532" i="3"/>
  <c r="T532" i="3"/>
  <c r="U532" i="3"/>
  <c r="V532" i="3"/>
  <c r="W532" i="3"/>
  <c r="S526" i="3"/>
  <c r="U288" i="3"/>
  <c r="K533" i="3"/>
  <c r="T533" i="3"/>
  <c r="U533" i="3"/>
  <c r="V533" i="3"/>
  <c r="W533" i="3"/>
  <c r="T526" i="3"/>
  <c r="V288" i="3"/>
  <c r="K534" i="3"/>
  <c r="U534" i="3"/>
  <c r="V534" i="3"/>
  <c r="W534" i="3"/>
  <c r="U526" i="3"/>
  <c r="W288" i="3"/>
  <c r="K535" i="3"/>
  <c r="V535" i="3"/>
  <c r="W535" i="3"/>
  <c r="V526" i="3"/>
  <c r="X288" i="3"/>
  <c r="K536" i="3"/>
  <c r="W536" i="3"/>
  <c r="W526" i="3"/>
  <c r="X349" i="3"/>
  <c r="X346" i="3"/>
  <c r="W349" i="3"/>
  <c r="W346" i="3"/>
  <c r="V349" i="3"/>
  <c r="V346" i="3"/>
  <c r="W278" i="3"/>
  <c r="K413" i="3"/>
  <c r="V413" i="3"/>
  <c r="W413" i="3"/>
  <c r="V404" i="3"/>
  <c r="X278" i="3"/>
  <c r="K414" i="3"/>
  <c r="W414" i="3"/>
  <c r="W404" i="3"/>
  <c r="X321" i="3"/>
  <c r="S280" i="3"/>
  <c r="K443" i="3"/>
  <c r="R443" i="3"/>
  <c r="S443" i="3"/>
  <c r="T443" i="3"/>
  <c r="U443" i="3"/>
  <c r="V443" i="3"/>
  <c r="W443" i="3"/>
  <c r="R438" i="3"/>
  <c r="T280" i="3"/>
  <c r="K444" i="3"/>
  <c r="S444" i="3"/>
  <c r="T444" i="3"/>
  <c r="U444" i="3"/>
  <c r="V444" i="3"/>
  <c r="W444" i="3"/>
  <c r="S438" i="3"/>
  <c r="U280" i="3"/>
  <c r="K445" i="3"/>
  <c r="T445" i="3"/>
  <c r="U445" i="3"/>
  <c r="V445" i="3"/>
  <c r="W445" i="3"/>
  <c r="T438" i="3"/>
  <c r="V280" i="3"/>
  <c r="K446" i="3"/>
  <c r="U446" i="3"/>
  <c r="V446" i="3"/>
  <c r="W446" i="3"/>
  <c r="U438" i="3"/>
  <c r="W280" i="3"/>
  <c r="K447" i="3"/>
  <c r="V447" i="3"/>
  <c r="W447" i="3"/>
  <c r="V438" i="3"/>
  <c r="X280" i="3"/>
  <c r="K448" i="3"/>
  <c r="W448" i="3"/>
  <c r="W438" i="3"/>
  <c r="X323" i="3"/>
  <c r="X318" i="3"/>
  <c r="U349" i="3"/>
  <c r="U346" i="3"/>
  <c r="W321" i="3"/>
  <c r="W323" i="3"/>
  <c r="W318" i="3"/>
  <c r="T349" i="3"/>
  <c r="T98" i="3"/>
  <c r="T95" i="3"/>
  <c r="V323" i="3"/>
  <c r="V318" i="3"/>
  <c r="S349" i="3"/>
  <c r="S98" i="3"/>
  <c r="S95" i="3"/>
  <c r="U323" i="3"/>
  <c r="U318" i="3"/>
  <c r="R210" i="3"/>
  <c r="R207" i="3"/>
  <c r="T210" i="3"/>
  <c r="T207" i="3"/>
  <c r="X530" i="3"/>
  <c r="X531" i="3"/>
  <c r="X532" i="3"/>
  <c r="X533" i="3"/>
  <c r="X534" i="3"/>
  <c r="X535" i="3"/>
  <c r="X536" i="3"/>
  <c r="X526" i="3"/>
  <c r="Y530" i="3"/>
  <c r="Z530" i="3"/>
  <c r="Y531" i="3"/>
  <c r="Z531" i="3"/>
  <c r="Y532" i="3"/>
  <c r="Z532" i="3"/>
  <c r="Y533" i="3"/>
  <c r="Z533" i="3"/>
  <c r="Y534" i="3"/>
  <c r="Z534" i="3"/>
  <c r="Y535" i="3"/>
  <c r="Z535" i="3"/>
  <c r="Y536" i="3"/>
  <c r="Z536" i="3"/>
  <c r="Z526" i="3"/>
  <c r="X413" i="3"/>
  <c r="Y413" i="3"/>
  <c r="X414" i="3"/>
  <c r="Y414" i="3"/>
  <c r="Y404" i="3"/>
  <c r="Y526" i="3"/>
  <c r="R349" i="3"/>
  <c r="R98" i="3"/>
  <c r="R95" i="3"/>
  <c r="T191" i="3"/>
  <c r="T185" i="3"/>
  <c r="X443" i="3"/>
  <c r="Y443" i="3"/>
  <c r="Z443" i="3"/>
  <c r="X444" i="3"/>
  <c r="Y444" i="3"/>
  <c r="Z444" i="3"/>
  <c r="X445" i="3"/>
  <c r="Y445" i="3"/>
  <c r="Z445" i="3"/>
  <c r="X446" i="3"/>
  <c r="Y446" i="3"/>
  <c r="Z446" i="3"/>
  <c r="X447" i="3"/>
  <c r="Y447" i="3"/>
  <c r="Z447" i="3"/>
  <c r="X448" i="3"/>
  <c r="Y448" i="3"/>
  <c r="Z448" i="3"/>
  <c r="Z438" i="3"/>
  <c r="Y438" i="3"/>
  <c r="T323" i="3"/>
  <c r="T90" i="3"/>
  <c r="T84" i="3"/>
  <c r="S323" i="3"/>
  <c r="S90" i="3"/>
  <c r="S84" i="3"/>
  <c r="X438" i="3"/>
  <c r="S210" i="3"/>
  <c r="S207" i="3"/>
  <c r="R62" i="3"/>
  <c r="R59" i="3"/>
  <c r="S191" i="3"/>
  <c r="S185" i="3"/>
  <c r="X404" i="3"/>
  <c r="Z413" i="3"/>
  <c r="Z414" i="3"/>
  <c r="Z404" i="3"/>
  <c r="V285" i="3"/>
  <c r="W285" i="3"/>
  <c r="X285" i="3"/>
  <c r="U285" i="3"/>
  <c r="V274" i="3"/>
  <c r="U274" i="3"/>
  <c r="X274" i="3"/>
  <c r="W274" i="3"/>
  <c r="T274" i="3"/>
  <c r="S274" i="3"/>
  <c r="S121" i="3"/>
  <c r="S122" i="3"/>
  <c r="S120" i="3"/>
  <c r="S106" i="3"/>
  <c r="S22" i="3"/>
  <c r="S318" i="3"/>
  <c r="S337" i="3"/>
  <c r="S76" i="3"/>
  <c r="S338" i="3"/>
  <c r="S77" i="3"/>
  <c r="S339" i="3"/>
  <c r="S78" i="3"/>
  <c r="S75" i="3"/>
  <c r="S346" i="3"/>
  <c r="S357" i="3"/>
  <c r="S80" i="3"/>
  <c r="S358" i="3"/>
  <c r="S81" i="3"/>
  <c r="S359" i="3"/>
  <c r="S82" i="3"/>
  <c r="S79" i="3"/>
  <c r="S74" i="3"/>
  <c r="S11" i="3"/>
  <c r="S36" i="3"/>
  <c r="R164" i="3"/>
  <c r="R165" i="3"/>
  <c r="R163" i="3"/>
  <c r="R156" i="3"/>
  <c r="R54" i="3"/>
  <c r="T346" i="3"/>
  <c r="T358" i="3"/>
  <c r="T81" i="3"/>
  <c r="R346" i="3"/>
  <c r="R357" i="3"/>
  <c r="R80" i="3"/>
  <c r="R358" i="3"/>
  <c r="R81" i="3"/>
  <c r="R359" i="3"/>
  <c r="R82" i="3"/>
  <c r="R79" i="3"/>
  <c r="R74" i="3"/>
  <c r="R11" i="3"/>
  <c r="R19" i="3"/>
  <c r="S60" i="3"/>
  <c r="S62" i="3"/>
  <c r="S59" i="3"/>
  <c r="T121" i="3"/>
  <c r="T122" i="3"/>
  <c r="T120" i="3"/>
  <c r="T106" i="3"/>
  <c r="T22" i="3"/>
  <c r="T357" i="3"/>
  <c r="T80" i="3"/>
  <c r="T359" i="3"/>
  <c r="T82" i="3"/>
  <c r="T79" i="3"/>
  <c r="T16" i="3"/>
  <c r="T18" i="3"/>
  <c r="T19" i="3"/>
  <c r="T318" i="3"/>
  <c r="T339" i="3"/>
  <c r="T78" i="3"/>
  <c r="S165" i="3"/>
  <c r="T165" i="3"/>
  <c r="T56" i="3"/>
  <c r="T62" i="3"/>
  <c r="S14" i="3"/>
  <c r="S13" i="3"/>
  <c r="S15" i="3"/>
  <c r="T15" i="3"/>
  <c r="R17" i="3"/>
  <c r="X337" i="3"/>
  <c r="X338" i="3"/>
  <c r="X339" i="3"/>
  <c r="X336" i="3"/>
  <c r="T337" i="3"/>
  <c r="T76" i="3"/>
  <c r="T338" i="3"/>
  <c r="T77" i="3"/>
  <c r="T75" i="3"/>
  <c r="T74" i="3"/>
  <c r="T11" i="3"/>
  <c r="R16" i="3"/>
  <c r="R18" i="3"/>
  <c r="S164" i="3"/>
  <c r="S163" i="3"/>
  <c r="S156" i="3"/>
  <c r="S54" i="3"/>
  <c r="R184" i="3"/>
  <c r="T13" i="3"/>
  <c r="S16" i="3"/>
  <c r="S18" i="3"/>
  <c r="T164" i="3"/>
  <c r="T163" i="3"/>
  <c r="T156" i="3"/>
  <c r="T54" i="3"/>
  <c r="S356" i="3"/>
  <c r="T12" i="3"/>
  <c r="T14" i="3"/>
  <c r="T38" i="3"/>
  <c r="R47" i="3"/>
  <c r="T60" i="3"/>
  <c r="T59" i="3"/>
  <c r="S38" i="3"/>
  <c r="T285" i="3"/>
  <c r="S47" i="3"/>
  <c r="S37" i="3"/>
  <c r="T17" i="3"/>
  <c r="S17" i="3"/>
  <c r="S19" i="3"/>
  <c r="T36" i="3"/>
  <c r="T47" i="3"/>
  <c r="R56" i="3"/>
  <c r="S184" i="3"/>
  <c r="S12" i="3"/>
  <c r="R356" i="3"/>
  <c r="T55" i="3"/>
  <c r="R285" i="3"/>
  <c r="S336" i="3"/>
  <c r="S335" i="3"/>
  <c r="T356" i="3"/>
  <c r="S285" i="3"/>
  <c r="X335" i="3"/>
  <c r="T37" i="3"/>
  <c r="S56" i="3"/>
  <c r="T184" i="3"/>
  <c r="S355" i="3"/>
  <c r="T355" i="3"/>
  <c r="R55" i="3"/>
  <c r="S55" i="3"/>
  <c r="W337" i="3"/>
  <c r="W338" i="3"/>
  <c r="W339" i="3"/>
  <c r="W336" i="3"/>
  <c r="U357" i="3"/>
  <c r="U358" i="3"/>
  <c r="U359" i="3"/>
  <c r="U356" i="3"/>
  <c r="U355" i="3"/>
  <c r="T336" i="3"/>
  <c r="T335" i="3"/>
  <c r="V357" i="3"/>
  <c r="V358" i="3"/>
  <c r="V359" i="3"/>
  <c r="V356" i="3"/>
  <c r="V355" i="3"/>
  <c r="U337" i="3"/>
  <c r="U338" i="3"/>
  <c r="U339" i="3"/>
  <c r="U336" i="3"/>
  <c r="U335" i="3"/>
  <c r="U317" i="3"/>
  <c r="W357" i="3"/>
  <c r="W358" i="3"/>
  <c r="W359" i="3"/>
  <c r="W356" i="3"/>
  <c r="W355" i="3"/>
  <c r="V337" i="3"/>
  <c r="V338" i="3"/>
  <c r="V339" i="3"/>
  <c r="V336" i="3"/>
  <c r="V335" i="3"/>
  <c r="V317" i="3"/>
  <c r="X357" i="3"/>
  <c r="X358" i="3"/>
  <c r="X359" i="3"/>
  <c r="X356" i="3"/>
  <c r="X355" i="3"/>
  <c r="W335" i="3"/>
  <c r="S317" i="3"/>
  <c r="W317" i="3"/>
  <c r="R345" i="3"/>
  <c r="T345" i="3"/>
  <c r="X345" i="3"/>
  <c r="V345" i="3"/>
  <c r="T317" i="3"/>
  <c r="X317" i="3"/>
  <c r="S345" i="3"/>
  <c r="R355" i="3"/>
  <c r="U345" i="3"/>
  <c r="W345" i="3"/>
  <c r="K404" i="3"/>
  <c r="K438" i="3"/>
  <c r="K526"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HeeSang Kim</author>
  </authors>
  <commentList>
    <comment ref="J10" authorId="0" shapeId="0" xr:uid="{D3FAD1C4-222B-4C7B-A2FC-4EBBA602D5D2}">
      <text>
        <r>
          <rPr>
            <b/>
            <sz val="9"/>
            <color indexed="81"/>
            <rFont val="Tahoma"/>
            <family val="2"/>
          </rPr>
          <t xml:space="preserve">10. </t>
        </r>
        <r>
          <rPr>
            <b/>
            <sz val="9"/>
            <color indexed="81"/>
            <rFont val="돋움"/>
            <family val="3"/>
            <charset val="129"/>
          </rPr>
          <t>최종</t>
        </r>
        <r>
          <rPr>
            <b/>
            <sz val="9"/>
            <color indexed="81"/>
            <rFont val="Tahoma"/>
            <family val="2"/>
          </rPr>
          <t xml:space="preserve"> </t>
        </r>
        <r>
          <rPr>
            <b/>
            <sz val="9"/>
            <color indexed="81"/>
            <rFont val="돋움"/>
            <family val="3"/>
            <charset val="129"/>
          </rPr>
          <t>잔액</t>
        </r>
        <r>
          <rPr>
            <b/>
            <sz val="9"/>
            <color indexed="81"/>
            <rFont val="Tahoma"/>
            <family val="2"/>
          </rPr>
          <t xml:space="preserve"> </t>
        </r>
        <r>
          <rPr>
            <b/>
            <sz val="9"/>
            <color indexed="81"/>
            <rFont val="돋움"/>
            <family val="3"/>
            <charset val="129"/>
          </rPr>
          <t>확인</t>
        </r>
      </text>
    </comment>
    <comment ref="J74" authorId="0" shapeId="0" xr:uid="{DB72FD9A-D71A-44A5-9E53-BE255E88AADD}">
      <text>
        <r>
          <rPr>
            <b/>
            <sz val="9"/>
            <color indexed="81"/>
            <rFont val="Tahoma"/>
            <family val="2"/>
          </rPr>
          <t xml:space="preserve">7. </t>
        </r>
        <r>
          <rPr>
            <b/>
            <sz val="9"/>
            <color indexed="81"/>
            <rFont val="돋움"/>
            <family val="3"/>
            <charset val="129"/>
          </rPr>
          <t>감가상각비</t>
        </r>
        <r>
          <rPr>
            <b/>
            <sz val="9"/>
            <color indexed="81"/>
            <rFont val="Tahoma"/>
            <family val="2"/>
          </rPr>
          <t xml:space="preserve"> </t>
        </r>
        <r>
          <rPr>
            <b/>
            <sz val="9"/>
            <color indexed="81"/>
            <rFont val="돋움"/>
            <family val="3"/>
            <charset val="129"/>
          </rPr>
          <t>합계</t>
        </r>
      </text>
    </comment>
    <comment ref="F107" authorId="0" shapeId="0" xr:uid="{770CA632-0798-4A34-90FA-BA82A251129E}">
      <text>
        <r>
          <rPr>
            <b/>
            <sz val="9"/>
            <color indexed="81"/>
            <rFont val="Tahoma"/>
            <family val="2"/>
          </rPr>
          <t xml:space="preserve">1. </t>
        </r>
        <r>
          <rPr>
            <b/>
            <sz val="9"/>
            <color indexed="81"/>
            <rFont val="돋움"/>
            <family val="3"/>
            <charset val="129"/>
          </rPr>
          <t>기존자산</t>
        </r>
        <r>
          <rPr>
            <b/>
            <sz val="9"/>
            <color indexed="81"/>
            <rFont val="Tahoma"/>
            <family val="2"/>
          </rPr>
          <t xml:space="preserve"> </t>
        </r>
        <r>
          <rPr>
            <b/>
            <sz val="9"/>
            <color indexed="81"/>
            <rFont val="돋움"/>
            <family val="3"/>
            <charset val="129"/>
          </rPr>
          <t>잔액</t>
        </r>
        <r>
          <rPr>
            <b/>
            <sz val="9"/>
            <color indexed="81"/>
            <rFont val="Tahoma"/>
            <family val="2"/>
          </rPr>
          <t xml:space="preserve"> </t>
        </r>
        <r>
          <rPr>
            <b/>
            <sz val="9"/>
            <color indexed="81"/>
            <rFont val="돋움"/>
            <family val="3"/>
            <charset val="129"/>
          </rPr>
          <t>입력부터</t>
        </r>
        <r>
          <rPr>
            <b/>
            <sz val="9"/>
            <color indexed="81"/>
            <rFont val="Tahoma"/>
            <family val="2"/>
          </rPr>
          <t xml:space="preserve"> </t>
        </r>
        <r>
          <rPr>
            <b/>
            <sz val="9"/>
            <color indexed="81"/>
            <rFont val="돋움"/>
            <family val="3"/>
            <charset val="129"/>
          </rPr>
          <t xml:space="preserve">시작
</t>
        </r>
        <r>
          <rPr>
            <b/>
            <sz val="9"/>
            <color indexed="81"/>
            <rFont val="Tahoma"/>
            <family val="2"/>
          </rPr>
          <t xml:space="preserve">8. BS </t>
        </r>
        <r>
          <rPr>
            <b/>
            <sz val="9"/>
            <color indexed="81"/>
            <rFont val="돋움"/>
            <family val="3"/>
            <charset val="129"/>
          </rPr>
          <t>잔액</t>
        </r>
        <r>
          <rPr>
            <b/>
            <sz val="9"/>
            <color indexed="81"/>
            <rFont val="Tahoma"/>
            <family val="2"/>
          </rPr>
          <t xml:space="preserve"> </t>
        </r>
        <r>
          <rPr>
            <b/>
            <sz val="9"/>
            <color indexed="81"/>
            <rFont val="돋움"/>
            <family val="3"/>
            <charset val="129"/>
          </rPr>
          <t>합계</t>
        </r>
        <r>
          <rPr>
            <b/>
            <sz val="9"/>
            <color indexed="81"/>
            <rFont val="Tahoma"/>
            <family val="2"/>
          </rPr>
          <t xml:space="preserve"> </t>
        </r>
        <r>
          <rPr>
            <b/>
            <sz val="9"/>
            <color indexed="81"/>
            <rFont val="돋움"/>
            <family val="3"/>
            <charset val="129"/>
          </rPr>
          <t>확인</t>
        </r>
      </text>
    </comment>
    <comment ref="J184" authorId="0" shapeId="0" xr:uid="{0D92A248-E332-48A8-ACE9-1065186D1FE7}">
      <text>
        <r>
          <rPr>
            <b/>
            <sz val="9"/>
            <color indexed="81"/>
            <rFont val="Tahoma"/>
            <family val="2"/>
          </rPr>
          <t xml:space="preserve">9. CF </t>
        </r>
        <r>
          <rPr>
            <b/>
            <sz val="9"/>
            <color indexed="81"/>
            <rFont val="돋움"/>
            <family val="3"/>
            <charset val="129"/>
          </rPr>
          <t>확인</t>
        </r>
      </text>
    </comment>
    <comment ref="E227" authorId="0" shapeId="0" xr:uid="{EBE0F27C-16BF-4210-AE3C-3890E35C972A}">
      <text>
        <r>
          <rPr>
            <b/>
            <sz val="9"/>
            <color indexed="81"/>
            <rFont val="Tahoma"/>
            <family val="2"/>
          </rPr>
          <t xml:space="preserve">5. </t>
        </r>
        <r>
          <rPr>
            <b/>
            <sz val="9"/>
            <color indexed="81"/>
            <rFont val="돋움"/>
            <family val="3"/>
            <charset val="129"/>
          </rPr>
          <t>신규투자
계획</t>
        </r>
        <r>
          <rPr>
            <b/>
            <sz val="9"/>
            <color indexed="81"/>
            <rFont val="Tahoma"/>
            <family val="2"/>
          </rPr>
          <t>(</t>
        </r>
        <r>
          <rPr>
            <b/>
            <sz val="9"/>
            <color indexed="81"/>
            <rFont val="돋움"/>
            <family val="3"/>
            <charset val="129"/>
          </rPr>
          <t>회사제시</t>
        </r>
        <r>
          <rPr>
            <b/>
            <sz val="9"/>
            <color indexed="81"/>
            <rFont val="Tahoma"/>
            <family val="2"/>
          </rPr>
          <t>)</t>
        </r>
      </text>
    </comment>
    <comment ref="P276" authorId="0" shapeId="0" xr:uid="{24E64F90-5A8B-4FA2-87C1-4B910C778BE4}">
      <text>
        <r>
          <rPr>
            <b/>
            <sz val="9"/>
            <color indexed="81"/>
            <rFont val="Tahoma"/>
            <family val="2"/>
          </rPr>
          <t xml:space="preserve">4. </t>
        </r>
        <r>
          <rPr>
            <b/>
            <sz val="9"/>
            <color indexed="81"/>
            <rFont val="돋움"/>
            <family val="3"/>
            <charset val="129"/>
          </rPr>
          <t>기존자산의</t>
        </r>
        <r>
          <rPr>
            <b/>
            <sz val="9"/>
            <color indexed="81"/>
            <rFont val="Tahoma"/>
            <family val="2"/>
          </rPr>
          <t xml:space="preserve"> </t>
        </r>
        <r>
          <rPr>
            <b/>
            <sz val="9"/>
            <color indexed="81"/>
            <rFont val="돋움"/>
            <family val="3"/>
            <charset val="129"/>
          </rPr>
          <t>대체투자만큼</t>
        </r>
        <r>
          <rPr>
            <b/>
            <sz val="9"/>
            <color indexed="81"/>
            <rFont val="Tahoma"/>
            <family val="2"/>
          </rPr>
          <t xml:space="preserve"> </t>
        </r>
        <r>
          <rPr>
            <b/>
            <sz val="9"/>
            <color indexed="81"/>
            <rFont val="돋움"/>
            <family val="3"/>
            <charset val="129"/>
          </rPr>
          <t>다시</t>
        </r>
        <r>
          <rPr>
            <b/>
            <sz val="9"/>
            <color indexed="81"/>
            <rFont val="Tahoma"/>
            <family val="2"/>
          </rPr>
          <t xml:space="preserve"> </t>
        </r>
        <r>
          <rPr>
            <b/>
            <sz val="9"/>
            <color indexed="81"/>
            <rFont val="돋움"/>
            <family val="3"/>
            <charset val="129"/>
          </rPr>
          <t>재투자</t>
        </r>
        <r>
          <rPr>
            <b/>
            <sz val="9"/>
            <color indexed="81"/>
            <rFont val="Tahoma"/>
            <family val="2"/>
          </rPr>
          <t xml:space="preserve"> </t>
        </r>
        <r>
          <rPr>
            <b/>
            <sz val="9"/>
            <color indexed="81"/>
            <rFont val="돋움"/>
            <family val="3"/>
            <charset val="129"/>
          </rPr>
          <t xml:space="preserve">가정
</t>
        </r>
        <r>
          <rPr>
            <b/>
            <sz val="9"/>
            <color indexed="81"/>
            <rFont val="Tahoma"/>
            <family val="2"/>
          </rPr>
          <t xml:space="preserve">5. </t>
        </r>
        <r>
          <rPr>
            <b/>
            <sz val="9"/>
            <color indexed="81"/>
            <rFont val="돋움"/>
            <family val="3"/>
            <charset val="129"/>
          </rPr>
          <t>매년</t>
        </r>
        <r>
          <rPr>
            <b/>
            <sz val="9"/>
            <color indexed="81"/>
            <rFont val="Tahoma"/>
            <family val="2"/>
          </rPr>
          <t xml:space="preserve"> </t>
        </r>
        <r>
          <rPr>
            <b/>
            <sz val="9"/>
            <color indexed="81"/>
            <rFont val="돋움"/>
            <family val="3"/>
            <charset val="129"/>
          </rPr>
          <t>발생하는</t>
        </r>
        <r>
          <rPr>
            <b/>
            <sz val="9"/>
            <color indexed="81"/>
            <rFont val="Tahoma"/>
            <family val="2"/>
          </rPr>
          <t xml:space="preserve"> </t>
        </r>
        <r>
          <rPr>
            <b/>
            <sz val="9"/>
            <color indexed="81"/>
            <rFont val="돋움"/>
            <family val="3"/>
            <charset val="129"/>
          </rPr>
          <t>감가상각비는</t>
        </r>
        <r>
          <rPr>
            <b/>
            <sz val="9"/>
            <color indexed="81"/>
            <rFont val="Tahoma"/>
            <family val="2"/>
          </rPr>
          <t xml:space="preserve"> </t>
        </r>
        <r>
          <rPr>
            <b/>
            <sz val="9"/>
            <color indexed="81"/>
            <rFont val="돋움"/>
            <family val="3"/>
            <charset val="129"/>
          </rPr>
          <t>다음년도에</t>
        </r>
        <r>
          <rPr>
            <b/>
            <sz val="9"/>
            <color indexed="81"/>
            <rFont val="Tahoma"/>
            <family val="2"/>
          </rPr>
          <t xml:space="preserve"> </t>
        </r>
        <r>
          <rPr>
            <b/>
            <sz val="9"/>
            <color indexed="81"/>
            <rFont val="돋움"/>
            <family val="3"/>
            <charset val="129"/>
          </rPr>
          <t>재투자</t>
        </r>
        <r>
          <rPr>
            <b/>
            <sz val="9"/>
            <color indexed="81"/>
            <rFont val="Tahoma"/>
            <family val="2"/>
          </rPr>
          <t xml:space="preserve"> </t>
        </r>
        <r>
          <rPr>
            <b/>
            <sz val="9"/>
            <color indexed="81"/>
            <rFont val="돋움"/>
            <family val="3"/>
            <charset val="129"/>
          </rPr>
          <t>가정</t>
        </r>
        <r>
          <rPr>
            <b/>
            <sz val="9"/>
            <color indexed="81"/>
            <rFont val="Tahoma"/>
            <family val="2"/>
          </rPr>
          <t xml:space="preserve"> (</t>
        </r>
        <r>
          <rPr>
            <b/>
            <sz val="9"/>
            <color indexed="81"/>
            <rFont val="돋움"/>
            <family val="3"/>
            <charset val="129"/>
          </rPr>
          <t>신규자산과</t>
        </r>
        <r>
          <rPr>
            <b/>
            <sz val="9"/>
            <color indexed="81"/>
            <rFont val="Tahoma"/>
            <family val="2"/>
          </rPr>
          <t xml:space="preserve"> </t>
        </r>
        <r>
          <rPr>
            <b/>
            <sz val="9"/>
            <color indexed="81"/>
            <rFont val="돋움"/>
            <family val="3"/>
            <charset val="129"/>
          </rPr>
          <t>기존자산</t>
        </r>
        <r>
          <rPr>
            <b/>
            <sz val="9"/>
            <color indexed="81"/>
            <rFont val="Tahoma"/>
            <family val="2"/>
          </rPr>
          <t xml:space="preserve"> </t>
        </r>
        <r>
          <rPr>
            <b/>
            <sz val="9"/>
            <color indexed="81"/>
            <rFont val="돋움"/>
            <family val="3"/>
            <charset val="129"/>
          </rPr>
          <t>모두</t>
        </r>
        <r>
          <rPr>
            <b/>
            <sz val="9"/>
            <color indexed="81"/>
            <rFont val="Tahoma"/>
            <family val="2"/>
          </rPr>
          <t>)</t>
        </r>
      </text>
    </comment>
    <comment ref="K319" authorId="0" shapeId="0" xr:uid="{29797694-2391-4752-BB42-424CEA8153F5}">
      <text>
        <r>
          <rPr>
            <b/>
            <sz val="9"/>
            <color indexed="81"/>
            <rFont val="Tahoma"/>
            <family val="2"/>
          </rPr>
          <t xml:space="preserve">2. </t>
        </r>
        <r>
          <rPr>
            <b/>
            <sz val="9"/>
            <color indexed="81"/>
            <rFont val="돋움"/>
            <family val="3"/>
            <charset val="129"/>
          </rPr>
          <t>기존자산의</t>
        </r>
        <r>
          <rPr>
            <b/>
            <sz val="9"/>
            <color indexed="81"/>
            <rFont val="Tahoma"/>
            <family val="2"/>
          </rPr>
          <t xml:space="preserve"> </t>
        </r>
        <r>
          <rPr>
            <b/>
            <sz val="9"/>
            <color indexed="81"/>
            <rFont val="돋움"/>
            <family val="3"/>
            <charset val="129"/>
          </rPr>
          <t>감가상각</t>
        </r>
        <r>
          <rPr>
            <b/>
            <sz val="9"/>
            <color indexed="81"/>
            <rFont val="Tahoma"/>
            <family val="2"/>
          </rPr>
          <t xml:space="preserve"> </t>
        </r>
        <r>
          <rPr>
            <b/>
            <sz val="9"/>
            <color indexed="81"/>
            <rFont val="돋움"/>
            <family val="3"/>
            <charset val="129"/>
          </rPr>
          <t>내용연수</t>
        </r>
        <r>
          <rPr>
            <b/>
            <sz val="9"/>
            <color indexed="81"/>
            <rFont val="Tahoma"/>
            <family val="2"/>
          </rPr>
          <t xml:space="preserve"> </t>
        </r>
        <r>
          <rPr>
            <b/>
            <sz val="9"/>
            <color indexed="81"/>
            <rFont val="돋움"/>
            <family val="3"/>
            <charset val="129"/>
          </rPr>
          <t>추정</t>
        </r>
      </text>
    </comment>
    <comment ref="J335" authorId="0" shapeId="0" xr:uid="{C0A75889-80CF-4FD9-ABCE-45C6AD0D0E91}">
      <text>
        <r>
          <rPr>
            <b/>
            <sz val="9"/>
            <color indexed="81"/>
            <rFont val="Tahoma"/>
            <family val="2"/>
          </rPr>
          <t xml:space="preserve">6. </t>
        </r>
        <r>
          <rPr>
            <b/>
            <sz val="9"/>
            <color indexed="81"/>
            <rFont val="돋움"/>
            <family val="3"/>
            <charset val="129"/>
          </rPr>
          <t>감가상각비</t>
        </r>
        <r>
          <rPr>
            <b/>
            <sz val="9"/>
            <color indexed="81"/>
            <rFont val="Tahoma"/>
            <family val="2"/>
          </rPr>
          <t xml:space="preserve"> </t>
        </r>
        <r>
          <rPr>
            <b/>
            <sz val="9"/>
            <color indexed="81"/>
            <rFont val="돋움"/>
            <family val="3"/>
            <charset val="129"/>
          </rPr>
          <t xml:space="preserve">배분
</t>
        </r>
        <r>
          <rPr>
            <b/>
            <sz val="9"/>
            <color indexed="81"/>
            <rFont val="Tahoma"/>
            <family val="2"/>
          </rPr>
          <t>(</t>
        </r>
        <r>
          <rPr>
            <b/>
            <sz val="9"/>
            <color indexed="81"/>
            <rFont val="돋움"/>
            <family val="3"/>
            <charset val="129"/>
          </rPr>
          <t>원가</t>
        </r>
        <r>
          <rPr>
            <b/>
            <sz val="9"/>
            <color indexed="81"/>
            <rFont val="Tahoma"/>
            <family val="2"/>
          </rPr>
          <t xml:space="preserve"> &amp; </t>
        </r>
        <r>
          <rPr>
            <b/>
            <sz val="9"/>
            <color indexed="81"/>
            <rFont val="돋움"/>
            <family val="3"/>
            <charset val="129"/>
          </rPr>
          <t>판관비</t>
        </r>
        <r>
          <rPr>
            <b/>
            <sz val="9"/>
            <color indexed="81"/>
            <rFont val="Tahoma"/>
            <family val="2"/>
          </rPr>
          <t>)</t>
        </r>
      </text>
    </comment>
    <comment ref="L370" authorId="0" shapeId="0" xr:uid="{94BD3ED2-8316-49AA-BF75-FAEE0A4DD15F}">
      <text>
        <r>
          <rPr>
            <b/>
            <sz val="9"/>
            <color indexed="81"/>
            <rFont val="Tahoma"/>
            <family val="2"/>
          </rPr>
          <t xml:space="preserve">3. </t>
        </r>
        <r>
          <rPr>
            <b/>
            <sz val="9"/>
            <color indexed="81"/>
            <rFont val="돋움"/>
            <family val="3"/>
            <charset val="129"/>
          </rPr>
          <t>기존자산의</t>
        </r>
        <r>
          <rPr>
            <b/>
            <sz val="9"/>
            <color indexed="81"/>
            <rFont val="Tahoma"/>
            <family val="2"/>
          </rPr>
          <t xml:space="preserve"> </t>
        </r>
        <r>
          <rPr>
            <b/>
            <sz val="9"/>
            <color indexed="81"/>
            <rFont val="돋움"/>
            <family val="3"/>
            <charset val="129"/>
          </rPr>
          <t>감가상각비</t>
        </r>
        <r>
          <rPr>
            <b/>
            <sz val="9"/>
            <color indexed="81"/>
            <rFont val="Tahoma"/>
            <family val="2"/>
          </rPr>
          <t xml:space="preserve"> </t>
        </r>
        <r>
          <rPr>
            <b/>
            <sz val="9"/>
            <color indexed="81"/>
            <rFont val="돋움"/>
            <family val="3"/>
            <charset val="129"/>
          </rPr>
          <t>추정</t>
        </r>
      </text>
    </comment>
  </commentList>
</comments>
</file>

<file path=xl/sharedStrings.xml><?xml version="1.0" encoding="utf-8"?>
<sst xmlns="http://schemas.openxmlformats.org/spreadsheetml/2006/main" count="623" uniqueCount="207">
  <si>
    <t>CAPEX</t>
    <phoneticPr fontId="4" type="noConversion"/>
  </si>
  <si>
    <t>A. Summary</t>
    <phoneticPr fontId="4" type="noConversion"/>
  </si>
  <si>
    <t>Forecast</t>
  </si>
  <si>
    <t>Year</t>
  </si>
  <si>
    <t>Date</t>
  </si>
  <si>
    <t>Month</t>
  </si>
  <si>
    <t>Day</t>
  </si>
  <si>
    <t>&lt;PL&gt;</t>
    <phoneticPr fontId="4" type="noConversion"/>
  </si>
  <si>
    <t>감가상각비 합계</t>
    <phoneticPr fontId="4" type="noConversion"/>
  </si>
  <si>
    <t>유형자산 감가상각비</t>
    <phoneticPr fontId="18" type="noConversion"/>
  </si>
  <si>
    <t>무형자산상각비</t>
  </si>
  <si>
    <t>&lt;BS&gt;</t>
    <phoneticPr fontId="4" type="noConversion"/>
  </si>
  <si>
    <t>유형자산</t>
  </si>
  <si>
    <t>취득원가</t>
  </si>
  <si>
    <t>(감가상각누계액)</t>
  </si>
  <si>
    <t>금형</t>
  </si>
  <si>
    <t>차량운반구</t>
  </si>
  <si>
    <t>공기구비품</t>
  </si>
  <si>
    <t>기타 유형자산</t>
  </si>
  <si>
    <t>무형자산</t>
    <phoneticPr fontId="18" type="noConversion"/>
  </si>
  <si>
    <t>&lt;CF&gt;</t>
    <phoneticPr fontId="4" type="noConversion"/>
  </si>
  <si>
    <t>투자현금흐름</t>
    <phoneticPr fontId="4" type="noConversion"/>
  </si>
  <si>
    <t>유형자산취득</t>
    <phoneticPr fontId="4" type="noConversion"/>
  </si>
  <si>
    <t>유형자산처분</t>
    <phoneticPr fontId="4" type="noConversion"/>
  </si>
  <si>
    <t>무형자산취득</t>
    <phoneticPr fontId="18" type="noConversion"/>
  </si>
  <si>
    <t>무형자산처분</t>
    <phoneticPr fontId="18" type="noConversion"/>
  </si>
  <si>
    <t>B. CAPEX 상세 &lt;PL&gt; &lt;BS&gt; &lt;CF&gt;</t>
    <phoneticPr fontId="4" type="noConversion"/>
  </si>
  <si>
    <t>1. &lt;PL&gt;</t>
    <phoneticPr fontId="4" type="noConversion"/>
  </si>
  <si>
    <t>I. 감가상각비 합계</t>
    <phoneticPr fontId="4" type="noConversion"/>
  </si>
  <si>
    <t>제조 (COGS)</t>
  </si>
  <si>
    <t>판관비 (SG&amp;A)</t>
  </si>
  <si>
    <t>연구개발비 (SG&amp;A)</t>
    <phoneticPr fontId="4" type="noConversion"/>
  </si>
  <si>
    <t>II. 감가상각비 - 유형자산</t>
    <phoneticPr fontId="4" type="noConversion"/>
  </si>
  <si>
    <t>II. 감가상각비 - 무형자산</t>
    <phoneticPr fontId="4" type="noConversion"/>
  </si>
  <si>
    <t xml:space="preserve">2. &lt;BS&gt; </t>
    <phoneticPr fontId="4" type="noConversion"/>
  </si>
  <si>
    <t>I. 기존 유형자산</t>
    <phoneticPr fontId="18" type="noConversion"/>
  </si>
  <si>
    <t>토지</t>
  </si>
  <si>
    <t>건물</t>
    <phoneticPr fontId="18" type="noConversion"/>
  </si>
  <si>
    <t>감가상각누계액</t>
  </si>
  <si>
    <t>기계장치</t>
    <phoneticPr fontId="18" type="noConversion"/>
  </si>
  <si>
    <t>차량운반구</t>
    <phoneticPr fontId="18" type="noConversion"/>
  </si>
  <si>
    <t>비품</t>
    <phoneticPr fontId="18" type="noConversion"/>
  </si>
  <si>
    <t>실험기기</t>
    <phoneticPr fontId="18" type="noConversion"/>
  </si>
  <si>
    <t>취득원가</t>
    <phoneticPr fontId="18" type="noConversion"/>
  </si>
  <si>
    <t>감가상각누계액</t>
    <phoneticPr fontId="18" type="noConversion"/>
  </si>
  <si>
    <t>시설장치</t>
    <phoneticPr fontId="18" type="noConversion"/>
  </si>
  <si>
    <t>건설중인자산</t>
  </si>
  <si>
    <t>II. 신규 유형자산</t>
    <phoneticPr fontId="18" type="noConversion"/>
  </si>
  <si>
    <t>(감가상각누계액)</t>
    <phoneticPr fontId="18" type="noConversion"/>
  </si>
  <si>
    <t>III. 기존 무형자산</t>
    <phoneticPr fontId="18" type="noConversion"/>
  </si>
  <si>
    <t>특허권</t>
    <phoneticPr fontId="18" type="noConversion"/>
  </si>
  <si>
    <t>상품권</t>
    <phoneticPr fontId="18" type="noConversion"/>
  </si>
  <si>
    <t>소프트웨어</t>
    <phoneticPr fontId="18" type="noConversion"/>
  </si>
  <si>
    <t>영업권</t>
  </si>
  <si>
    <t>IV. 신규 무형자산</t>
    <phoneticPr fontId="18" type="noConversion"/>
  </si>
  <si>
    <t>3. &lt;CF&gt;</t>
    <phoneticPr fontId="4" type="noConversion"/>
  </si>
  <si>
    <t>유형자산 취득</t>
    <phoneticPr fontId="4" type="noConversion"/>
  </si>
  <si>
    <t>유형자산 처분</t>
    <phoneticPr fontId="4" type="noConversion"/>
  </si>
  <si>
    <t>무형자산 취득</t>
    <phoneticPr fontId="4" type="noConversion"/>
  </si>
  <si>
    <t>무형자산 처분</t>
    <phoneticPr fontId="4" type="noConversion"/>
  </si>
  <si>
    <t>1. 신규투자 &lt;CF&gt;</t>
    <phoneticPr fontId="4" type="noConversion"/>
  </si>
  <si>
    <t>Historical</t>
  </si>
  <si>
    <t>Scenario</t>
    <phoneticPr fontId="4" type="noConversion"/>
  </si>
  <si>
    <t>회사제시</t>
    <phoneticPr fontId="4" type="noConversion"/>
  </si>
  <si>
    <t>1. 신규투자 - 유형자산</t>
    <phoneticPr fontId="4" type="noConversion"/>
  </si>
  <si>
    <t>2. 신규투자 - 무형자산</t>
    <phoneticPr fontId="4" type="noConversion"/>
  </si>
  <si>
    <t>Scenario 1 : 회사제시 신규투자계획 사용</t>
    <phoneticPr fontId="18" type="noConversion"/>
  </si>
  <si>
    <t>총 투자금액</t>
    <phoneticPr fontId="18" type="noConversion"/>
  </si>
  <si>
    <t>2. 대체투자 &lt;CF&gt; - 매년 발생하는 감가상각비 만큼 재투자된다고 가정! / 재투자된 금액은 다음년도부터 상각된다고 가정! (상황에 따라 변경해서 사용)</t>
    <phoneticPr fontId="4" type="noConversion"/>
  </si>
  <si>
    <t>상각비만큼재투자</t>
    <phoneticPr fontId="4" type="noConversion"/>
  </si>
  <si>
    <t>1-1. 기존자산 - 유형자산</t>
    <phoneticPr fontId="4" type="noConversion"/>
  </si>
  <si>
    <t>1-2. 기존자산 - 무형자산</t>
    <phoneticPr fontId="4" type="noConversion"/>
  </si>
  <si>
    <t>2-1. 신규자산 - 유형자산</t>
    <phoneticPr fontId="4" type="noConversion"/>
  </si>
  <si>
    <t>2-2. 신규자산 - 무형자산</t>
    <phoneticPr fontId="4" type="noConversion"/>
  </si>
  <si>
    <t>3. 자산처분 &lt;CF&gt;</t>
    <phoneticPr fontId="4" type="noConversion"/>
  </si>
  <si>
    <t>※ 자산 처분은 회사 계획에 맞춰 추가! / 현재는 처분계획 없는 것으로 평가.</t>
    <phoneticPr fontId="18" type="noConversion"/>
  </si>
  <si>
    <t>4. 감가상각비 추정 &lt;PL&gt;</t>
    <phoneticPr fontId="4" type="noConversion"/>
  </si>
  <si>
    <t>1-1. 감가상각비 - 자산별</t>
    <phoneticPr fontId="4" type="noConversion"/>
  </si>
  <si>
    <t>내용년수</t>
    <phoneticPr fontId="18" type="noConversion"/>
  </si>
  <si>
    <t>기존자산</t>
    <phoneticPr fontId="18" type="noConversion"/>
  </si>
  <si>
    <t>신규자산</t>
    <phoneticPr fontId="18" type="noConversion"/>
  </si>
  <si>
    <t>1-2. 감가상각비 - 동인별 배분</t>
    <phoneticPr fontId="4" type="noConversion"/>
  </si>
  <si>
    <t>과거평균</t>
    <phoneticPr fontId="18" type="noConversion"/>
  </si>
  <si>
    <t>제조 (COGS)</t>
    <phoneticPr fontId="4" type="noConversion"/>
  </si>
  <si>
    <t>판관비 (SG&amp;A)</t>
    <phoneticPr fontId="4" type="noConversion"/>
  </si>
  <si>
    <t>판관비 (SG&amp;A) - 연구개발비(if, any)</t>
    <phoneticPr fontId="4" type="noConversion"/>
  </si>
  <si>
    <t>1-3. 무형자산 상각비 - 자산별</t>
    <phoneticPr fontId="4" type="noConversion"/>
  </si>
  <si>
    <t>1-4. 무형자산 상각비 - 동인별 배분</t>
    <phoneticPr fontId="4" type="noConversion"/>
  </si>
  <si>
    <t>2-1 기존 유형자산 상각스케쥴 (기존자산 상각 + 기존자산에 대한 대체투자 상각)</t>
    <phoneticPr fontId="18" type="noConversion"/>
  </si>
  <si>
    <t>Half-year convention</t>
    <phoneticPr fontId="34" type="noConversion"/>
  </si>
  <si>
    <t>감가상각스케쥴</t>
    <phoneticPr fontId="18" type="noConversion"/>
  </si>
  <si>
    <t>취득액</t>
    <phoneticPr fontId="18" type="noConversion"/>
  </si>
  <si>
    <t>상각년도</t>
  </si>
  <si>
    <t>상각률</t>
  </si>
  <si>
    <t>합계</t>
    <phoneticPr fontId="18" type="noConversion"/>
  </si>
  <si>
    <t>결산일 기준 취득가액 →</t>
    <phoneticPr fontId="18" type="noConversion"/>
  </si>
  <si>
    <t>← 기존에 보유중인 자산상각분이라 n*(n+1)/2 적용해서 계산</t>
    <phoneticPr fontId="18" type="noConversion"/>
  </si>
  <si>
    <t>대체투자분 상각 →</t>
    <phoneticPr fontId="18" type="noConversion"/>
  </si>
  <si>
    <t>2-2 기존 무형자산 상각스케쥴 (기존자산 상각 + 기존자산에 대한 대체투자 상각)</t>
    <phoneticPr fontId="18" type="noConversion"/>
  </si>
  <si>
    <t>2-3 신규 유형자산 상각스케쥴 (신규자산 상각 + 신규자산에 대한 대체투자 상각)</t>
    <phoneticPr fontId="18" type="noConversion"/>
  </si>
  <si>
    <t>신규자산 상각 →</t>
    <phoneticPr fontId="18" type="noConversion"/>
  </si>
  <si>
    <t>2-4 신규 무형자산 상각스케쥴 (신규자산 상각 + 신규자산에 대한 대체투자 상각)</t>
    <phoneticPr fontId="18" type="noConversion"/>
  </si>
  <si>
    <t>C. Back-data (from. 감사보고서)</t>
    <phoneticPr fontId="4" type="noConversion"/>
  </si>
  <si>
    <t>유형자산감가상각비명세서(총괄)_2019.12</t>
    <phoneticPr fontId="18" type="noConversion"/>
  </si>
  <si>
    <t>단위: 백만원</t>
    <phoneticPr fontId="18" type="noConversion"/>
  </si>
  <si>
    <t>과목명</t>
  </si>
  <si>
    <t>기초가액</t>
  </si>
  <si>
    <t>당기증감</t>
  </si>
  <si>
    <t>기말잔액</t>
  </si>
  <si>
    <t>전기말상각누계액</t>
  </si>
  <si>
    <t>상각대상금액</t>
  </si>
  <si>
    <t>당기상각비</t>
  </si>
  <si>
    <t>특별상각비</t>
  </si>
  <si>
    <t>당기말상각누계액</t>
  </si>
  <si>
    <t>미상각잔액</t>
  </si>
  <si>
    <t>건물</t>
  </si>
  <si>
    <t/>
  </si>
  <si>
    <t>기계장치</t>
  </si>
  <si>
    <t>비품</t>
  </si>
  <si>
    <t>실험기기</t>
  </si>
  <si>
    <t>시설장치</t>
  </si>
  <si>
    <t>합 계</t>
  </si>
  <si>
    <t>무형자산감가상각비명세서(총괄)_2019.12</t>
    <phoneticPr fontId="18" type="noConversion"/>
  </si>
  <si>
    <t>특허권</t>
  </si>
  <si>
    <t>상표권</t>
  </si>
  <si>
    <t>소프트웨어</t>
  </si>
  <si>
    <t>무형자산감가상각비명세서(상세)_2019.12</t>
    <phoneticPr fontId="18" type="noConversion"/>
  </si>
  <si>
    <t>자산명</t>
  </si>
  <si>
    <t>취득일</t>
  </si>
  <si>
    <t>년수</t>
  </si>
  <si>
    <t>월수</t>
  </si>
  <si>
    <t>[소계] 특허권</t>
  </si>
  <si>
    <t>EZ 상표등록</t>
  </si>
  <si>
    <t>[소계] 상표권</t>
  </si>
  <si>
    <t>회계프로그램</t>
  </si>
  <si>
    <t>MS Office 07 외</t>
  </si>
  <si>
    <t>BI개발및패키지개발제작</t>
  </si>
  <si>
    <t>재고관리프로그램</t>
  </si>
  <si>
    <t>[소계] 소프트웨어</t>
  </si>
  <si>
    <t>합계</t>
  </si>
  <si>
    <t>감가상각비 배분</t>
    <phoneticPr fontId="18" type="noConversion"/>
  </si>
  <si>
    <t>(단위: 원)</t>
    <phoneticPr fontId="18" type="noConversion"/>
  </si>
  <si>
    <t>%배분율</t>
    <phoneticPr fontId="18" type="noConversion"/>
  </si>
  <si>
    <t>Average</t>
    <phoneticPr fontId="18" type="noConversion"/>
  </si>
  <si>
    <t>총 감가상각비</t>
    <phoneticPr fontId="18" type="noConversion"/>
  </si>
  <si>
    <t>원가</t>
    <phoneticPr fontId="18" type="noConversion"/>
  </si>
  <si>
    <t>판관비</t>
    <phoneticPr fontId="18" type="noConversion"/>
  </si>
  <si>
    <t>총 무형자산상각비</t>
    <phoneticPr fontId="18" type="noConversion"/>
  </si>
  <si>
    <t>검증</t>
    <phoneticPr fontId="18" type="noConversion"/>
  </si>
  <si>
    <t>1. 3-year 감가상각테이블 (후속년도부터 상각)</t>
    <phoneticPr fontId="18" type="noConversion"/>
  </si>
  <si>
    <t>감가상각테이블</t>
    <phoneticPr fontId="18" type="noConversion"/>
  </si>
  <si>
    <t>상각누계액</t>
    <phoneticPr fontId="18" type="noConversion"/>
  </si>
  <si>
    <t>내용연수</t>
    <phoneticPr fontId="18" type="noConversion"/>
  </si>
  <si>
    <t>장부가액</t>
    <phoneticPr fontId="18" type="noConversion"/>
  </si>
  <si>
    <t>직전 상각비</t>
    <phoneticPr fontId="18" type="noConversion"/>
  </si>
  <si>
    <t>올해 상각분(개)</t>
    <phoneticPr fontId="18" type="noConversion"/>
  </si>
  <si>
    <t>남은 상각분(개)</t>
    <phoneticPr fontId="18" type="noConversion"/>
  </si>
  <si>
    <t>상각률 추정</t>
    <phoneticPr fontId="18" type="noConversion"/>
  </si>
  <si>
    <t>상각비 추정</t>
    <phoneticPr fontId="18" type="noConversion"/>
  </si>
  <si>
    <t>내용년수 추정</t>
    <phoneticPr fontId="18" type="noConversion"/>
  </si>
  <si>
    <t>직전상각비</t>
    <phoneticPr fontId="18" type="noConversion"/>
  </si>
  <si>
    <t>2. 5-year 감가상각테이블 (후속년도부터 상각)</t>
    <phoneticPr fontId="18" type="noConversion"/>
  </si>
  <si>
    <t>대조양</t>
    <phoneticPr fontId="18" type="noConversion"/>
  </si>
  <si>
    <t>(당기)</t>
  </si>
  <si>
    <t>(단위 : 백만원)</t>
  </si>
  <si>
    <t>구  분</t>
  </si>
  <si>
    <t>기초잔액(*1)</t>
  </si>
  <si>
    <t>취 득</t>
  </si>
  <si>
    <t>처 분</t>
  </si>
  <si>
    <t>감가상각비</t>
  </si>
  <si>
    <t>기타증감(*2)</t>
  </si>
  <si>
    <t>-</t>
  </si>
  <si>
    <t>구축물</t>
  </si>
  <si>
    <t>선박항공기</t>
  </si>
  <si>
    <t>공구와기구</t>
  </si>
  <si>
    <t>합  계</t>
  </si>
  <si>
    <t>(당  기)</t>
  </si>
  <si>
    <t>(단위: 백만원)</t>
  </si>
  <si>
    <t>과     목</t>
  </si>
  <si>
    <t>기초잔액</t>
  </si>
  <si>
    <t>취  득</t>
  </si>
  <si>
    <t>처  분</t>
  </si>
  <si>
    <t>금융리스토지(*2)</t>
  </si>
  <si>
    <t>금융리스건물(*2)</t>
  </si>
  <si>
    <t>금융리스집기비품(*1)</t>
  </si>
  <si>
    <t>합  계</t>
  </si>
  <si>
    <t>연결재무제표에 대한 주석 - 계속</t>
  </si>
  <si>
    <t>12. 유형자산:</t>
  </si>
  <si>
    <t>구    분</t>
  </si>
  <si>
    <t>건물및구축물</t>
  </si>
  <si>
    <t>기타</t>
  </si>
  <si>
    <t>기초장부금액</t>
  </si>
  <si>
    <t>  - 취득원가</t>
  </si>
  <si>
    <t>  - 감가상각누계액</t>
  </si>
  <si>
    <t>    (손상차손누계액 포함)</t>
  </si>
  <si>
    <t>일반취득 및 자본적지출(*1)</t>
  </si>
  <si>
    <t>사업결합으로 인한 취득</t>
  </si>
  <si>
    <t>감가상각</t>
  </si>
  <si>
    <t>처분/폐기</t>
  </si>
  <si>
    <t>손상</t>
  </si>
  <si>
    <t>기타(*2)</t>
  </si>
  <si>
    <t>기말장부금액</t>
  </si>
  <si>
    <t>ㅣㄱ간이 3년이면 3년동안 나갈 걸 한꺼번에 잡은거니</t>
    <phoneticPr fontId="18" type="noConversion"/>
  </si>
  <si>
    <t>이 금액 자체가 3년에 걸쳐 나눠 나갈 것.</t>
    <phoneticPr fontId="18" type="noConversion"/>
  </si>
  <si>
    <t>평균 내용년수 추정('19.12)</t>
    <phoneticPr fontId="4" type="noConversion"/>
  </si>
  <si>
    <t>K-GAAP</t>
  </si>
  <si>
    <t>K-IFRS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</si>
</sst>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76" formatCode="_(* #,##0_);_(* \(#,##0\);_(* &quot;-&quot;_);@_)"/>
    <numFmt numFmtId="177" formatCode="#,##0_);[Red]\(#,##0\);\-_)"/>
    <numFmt numFmtId="178" formatCode="_ [$€-2]\ * #,##0.00_ ;_ [$€-2]\ * \-#,##0.00_ ;_ [$€-2]\ * &quot;-&quot;??_ "/>
    <numFmt numFmtId="179" formatCode="#,##0_);\(#,##0\);\-_)"/>
    <numFmt numFmtId="180" formatCode="0.0%"/>
    <numFmt numFmtId="181" formatCode="_(\ #,##0_);\(\ #,##0\);_(* &quot;-&quot;_)"/>
    <numFmt numFmtId="182" formatCode="0_ "/>
    <numFmt numFmtId="183" formatCode="#,##0_);[Red]\(#,##0\);&quot;-&quot;_)"/>
    <numFmt numFmtId="184" formatCode="&quot;FY&quot;00"/>
    <numFmt numFmtId="185" formatCode="#,##0.0_);[Red]\(#,##0.0\);\-_)"/>
  </numFmts>
  <fonts count="49" x14ac:knownFonts="1">
    <font>
      <sz val="9"/>
      <color theme="1"/>
      <name val="맑은 고딕"/>
      <family val="2"/>
      <charset val="129"/>
    </font>
    <font>
      <sz val="9"/>
      <color theme="1"/>
      <name val="맑은 고딕"/>
      <family val="2"/>
      <scheme val="minor"/>
    </font>
    <font>
      <b/>
      <i/>
      <sz val="10"/>
      <color theme="3"/>
      <name val="맑은 고딕"/>
      <family val="3"/>
      <charset val="129"/>
    </font>
    <font>
      <sz val="8"/>
      <name val="맑은 고딕"/>
      <family val="2"/>
      <charset val="129"/>
    </font>
    <font>
      <sz val="8"/>
      <name val="맑은 고딕"/>
      <family val="3"/>
      <charset val="129"/>
      <scheme val="minor"/>
    </font>
    <font>
      <b/>
      <i/>
      <sz val="8"/>
      <color theme="3"/>
      <name val="맑은 고딕"/>
      <family val="3"/>
      <charset val="129"/>
    </font>
    <font>
      <sz val="8"/>
      <color theme="1"/>
      <name val="맑은 고딕"/>
      <family val="3"/>
      <charset val="129"/>
    </font>
    <font>
      <b/>
      <sz val="8"/>
      <color theme="0"/>
      <name val="맑은 고딕"/>
      <family val="3"/>
      <charset val="129"/>
    </font>
    <font>
      <b/>
      <sz val="8"/>
      <color theme="3"/>
      <name val="맑은 고딕"/>
      <family val="3"/>
      <charset val="129"/>
    </font>
    <font>
      <b/>
      <sz val="11"/>
      <color theme="3"/>
      <name val="맑은 고딕"/>
      <family val="2"/>
      <scheme val="minor"/>
    </font>
    <font>
      <i/>
      <sz val="8"/>
      <color theme="0" tint="-0.249977111117893"/>
      <name val="맑은 고딕"/>
      <family val="3"/>
      <charset val="129"/>
    </font>
    <font>
      <b/>
      <i/>
      <sz val="8"/>
      <color theme="0"/>
      <name val="맑은 고딕"/>
      <family val="3"/>
      <charset val="129"/>
    </font>
    <font>
      <b/>
      <i/>
      <sz val="8"/>
      <color theme="1"/>
      <name val="맑은 고딕"/>
      <family val="3"/>
      <charset val="129"/>
    </font>
    <font>
      <i/>
      <sz val="6"/>
      <color theme="5"/>
      <name val="맑은 고딕"/>
      <family val="3"/>
      <charset val="129"/>
    </font>
    <font>
      <b/>
      <i/>
      <sz val="8"/>
      <color theme="0" tint="-0.249977111117893"/>
      <name val="맑은 고딕"/>
      <family val="3"/>
      <charset val="129"/>
    </font>
    <font>
      <b/>
      <sz val="8"/>
      <name val="맑은 고딕"/>
      <family val="3"/>
      <charset val="129"/>
    </font>
    <font>
      <b/>
      <i/>
      <sz val="8"/>
      <name val="맑은 고딕"/>
      <family val="3"/>
      <charset val="129"/>
    </font>
    <font>
      <b/>
      <sz val="8"/>
      <color theme="1"/>
      <name val="맑은 고딕"/>
      <family val="3"/>
      <charset val="129"/>
    </font>
    <font>
      <sz val="8"/>
      <name val="맑은 고딕"/>
      <family val="2"/>
      <charset val="129"/>
      <scheme val="minor"/>
    </font>
    <font>
      <sz val="8"/>
      <color theme="0"/>
      <name val="맑은 고딕"/>
      <family val="3"/>
      <charset val="129"/>
    </font>
    <font>
      <b/>
      <i/>
      <sz val="6"/>
      <color theme="5"/>
      <name val="맑은 고딕"/>
      <family val="3"/>
      <charset val="129"/>
    </font>
    <font>
      <sz val="8"/>
      <name val="맑은 고딕"/>
      <family val="3"/>
      <charset val="129"/>
    </font>
    <font>
      <b/>
      <sz val="8"/>
      <color theme="0" tint="-0.249977111117893"/>
      <name val="맑은 고딕"/>
      <family val="3"/>
      <charset val="129"/>
    </font>
    <font>
      <sz val="8"/>
      <color theme="0" tint="-0.249977111117893"/>
      <name val="맑은 고딕"/>
      <family val="3"/>
      <charset val="129"/>
    </font>
    <font>
      <b/>
      <i/>
      <sz val="8"/>
      <color rgb="FFFF0000"/>
      <name val="맑은 고딕"/>
      <family val="3"/>
      <charset val="129"/>
    </font>
    <font>
      <b/>
      <sz val="8"/>
      <color rgb="FF0070C0"/>
      <name val="맑은 고딕"/>
      <family val="3"/>
      <charset val="129"/>
    </font>
    <font>
      <i/>
      <sz val="6"/>
      <color theme="0" tint="-0.249977111117893"/>
      <name val="맑은 고딕"/>
      <family val="3"/>
      <charset val="129"/>
    </font>
    <font>
      <b/>
      <sz val="8"/>
      <color rgb="FFFF0000"/>
      <name val="맑은 고딕"/>
      <family val="3"/>
      <charset val="129"/>
    </font>
    <font>
      <i/>
      <sz val="6"/>
      <color rgb="FFFF0000"/>
      <name val="맑은 고딕"/>
      <family val="3"/>
      <charset val="129"/>
    </font>
    <font>
      <u/>
      <sz val="9"/>
      <color theme="10"/>
      <name val="맑은 고딕"/>
      <family val="2"/>
      <scheme val="minor"/>
    </font>
    <font>
      <i/>
      <u/>
      <sz val="8"/>
      <color theme="10"/>
      <name val="맑은 고딕"/>
      <family val="2"/>
      <scheme val="minor"/>
    </font>
    <font>
      <sz val="8"/>
      <color rgb="FF0070C0"/>
      <name val="맑은 고딕"/>
      <family val="3"/>
      <charset val="129"/>
    </font>
    <font>
      <sz val="8"/>
      <color rgb="FFFF0000"/>
      <name val="맑은 고딕"/>
      <family val="3"/>
      <charset val="129"/>
    </font>
    <font>
      <i/>
      <strike/>
      <sz val="8"/>
      <color theme="1"/>
      <name val="맑은 고딕"/>
      <family val="3"/>
      <charset val="129"/>
    </font>
    <font>
      <sz val="8"/>
      <name val="굴림체"/>
      <family val="2"/>
      <charset val="129"/>
    </font>
    <font>
      <i/>
      <sz val="8"/>
      <color theme="1"/>
      <name val="맑은 고딕"/>
      <family val="3"/>
      <charset val="129"/>
    </font>
    <font>
      <sz val="10"/>
      <name val="Times New Roman"/>
      <family val="1"/>
    </font>
    <font>
      <sz val="7"/>
      <color theme="1"/>
      <name val="맑은 고딕"/>
      <family val="3"/>
      <charset val="129"/>
    </font>
    <font>
      <sz val="9"/>
      <color theme="1"/>
      <name val="Arial"/>
      <family val="2"/>
    </font>
    <font>
      <b/>
      <sz val="9"/>
      <color indexed="81"/>
      <name val="Tahoma"/>
      <family val="2"/>
    </font>
    <font>
      <b/>
      <sz val="9"/>
      <color indexed="81"/>
      <name val="돋움"/>
      <family val="3"/>
      <charset val="129"/>
    </font>
    <font>
      <sz val="11"/>
      <color theme="1"/>
      <name val="맑은 고딕"/>
      <family val="2"/>
      <charset val="129"/>
      <scheme val="minor"/>
    </font>
    <font>
      <b/>
      <sz val="9"/>
      <color theme="1"/>
      <name val="맑은 고딕"/>
      <family val="3"/>
      <charset val="129"/>
      <scheme val="minor"/>
    </font>
    <font>
      <sz val="9"/>
      <color theme="1"/>
      <name val="맑은 고딕"/>
      <family val="2"/>
      <charset val="129"/>
      <scheme val="minor"/>
    </font>
    <font>
      <b/>
      <sz val="9"/>
      <color theme="3"/>
      <name val="맑은 고딕"/>
      <family val="3"/>
      <charset val="129"/>
      <scheme val="minor"/>
    </font>
    <font>
      <sz val="10"/>
      <color rgb="FF000000"/>
      <name val="바탕"/>
      <family val="1"/>
      <charset val="129"/>
    </font>
    <font>
      <sz val="11"/>
      <color rgb="FF000000"/>
      <name val="굴림"/>
      <family val="3"/>
      <charset val="129"/>
    </font>
    <font>
      <sz val="10"/>
      <color rgb="FF000000"/>
      <name val="굴림"/>
      <family val="3"/>
      <charset val="129"/>
    </font>
    <font>
      <i/>
      <sz val="8"/>
      <color theme="0" tint="-0.499984740745262"/>
      <name val="맑은 고딕"/>
      <family val="3"/>
      <charset val="129"/>
    </font>
  </fonts>
  <fills count="16">
    <fill>
      <patternFill patternType="none"/>
    </fill>
    <fill>
      <patternFill patternType="gray125"/>
    </fill>
    <fill>
      <patternFill patternType="solid">
        <fgColor rgb="FF002060"/>
        <bgColor indexed="64"/>
      </patternFill>
    </fill>
    <fill>
      <patternFill patternType="solid">
        <fgColor rgb="FFC00000"/>
        <bgColor indexed="64"/>
      </patternFill>
    </fill>
    <fill>
      <patternFill patternType="solid">
        <fgColor rgb="FF003366"/>
        <bgColor indexed="64"/>
      </patternFill>
    </fill>
    <fill>
      <patternFill patternType="solid">
        <fgColor theme="8" tint="0.79998168889431442"/>
        <bgColor indexed="64"/>
      </patternFill>
    </fill>
    <fill>
      <patternFill patternType="solid">
        <fgColor theme="0" tint="-0.499984740745262"/>
        <bgColor indexed="64"/>
      </patternFill>
    </fill>
    <fill>
      <patternFill patternType="solid">
        <fgColor theme="5" tint="0.79998168889431442"/>
        <bgColor indexed="64"/>
      </patternFill>
    </fill>
    <fill>
      <patternFill patternType="solid">
        <fgColor rgb="FF0070C0"/>
        <bgColor indexed="64"/>
      </patternFill>
    </fill>
    <fill>
      <patternFill patternType="solid">
        <fgColor rgb="FFFFFF00"/>
        <bgColor indexed="64"/>
      </patternFill>
    </fill>
    <fill>
      <patternFill patternType="solid">
        <fgColor rgb="FF9900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CDCDC"/>
        <bgColor indexed="64"/>
      </patternFill>
    </fill>
    <fill>
      <patternFill patternType="solid">
        <fgColor rgb="FFFFC000"/>
        <bgColor indexed="64"/>
      </patternFill>
    </fill>
  </fills>
  <borders count="74">
    <border>
      <left/>
      <right/>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style="double">
        <color theme="0" tint="-0.34998626667073579"/>
      </left>
      <right style="thin">
        <color theme="0" tint="-0.34998626667073579"/>
      </right>
      <top style="thin">
        <color theme="0" tint="-0.34998626667073579"/>
      </top>
      <bottom/>
      <diagonal/>
    </border>
    <border>
      <left style="thin">
        <color theme="0" tint="-0.34998626667073579"/>
      </left>
      <right style="double">
        <color theme="0" tint="-0.34998626667073579"/>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double">
        <color theme="0" tint="-0.34998626667073579"/>
      </left>
      <right style="thin">
        <color theme="0" tint="-0.34998626667073579"/>
      </right>
      <top/>
      <bottom style="thin">
        <color theme="0" tint="-0.34998626667073579"/>
      </bottom>
      <diagonal/>
    </border>
    <border>
      <left style="thin">
        <color theme="0" tint="-0.34998626667073579"/>
      </left>
      <right style="double">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double">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double">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style="double">
        <color theme="0" tint="-0.34998626667073579"/>
      </right>
      <top style="thin">
        <color theme="0" tint="-0.34998626667073579"/>
      </top>
      <bottom style="thin">
        <color theme="0" tint="-0.34998626667073579"/>
      </bottom>
      <diagonal/>
    </border>
    <border>
      <left/>
      <right style="double">
        <color theme="0" tint="-0.34998626667073579"/>
      </right>
      <top style="thin">
        <color theme="0" tint="-0.34998626667073579"/>
      </top>
      <bottom/>
      <diagonal/>
    </border>
    <border>
      <left/>
      <right style="double">
        <color theme="0" tint="-0.34998626667073579"/>
      </right>
      <top/>
      <bottom style="thin">
        <color theme="0" tint="-0.34998626667073579"/>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double">
        <color theme="0" tint="-0.14993743705557422"/>
      </right>
      <top style="thin">
        <color theme="0" tint="-0.14996795556505021"/>
      </top>
      <bottom style="thin">
        <color theme="0" tint="-0.14996795556505021"/>
      </bottom>
      <diagonal/>
    </border>
    <border>
      <left/>
      <right style="thin">
        <color theme="0" tint="-0.34998626667073579"/>
      </right>
      <top style="thin">
        <color theme="0" tint="-0.14996795556505021"/>
      </top>
      <bottom style="thin">
        <color theme="0" tint="-0.14996795556505021"/>
      </bottom>
      <diagonal/>
    </border>
    <border>
      <left style="thin">
        <color theme="0" tint="-0.34998626667073579"/>
      </left>
      <right style="thin">
        <color theme="0" tint="-0.34998626667073579"/>
      </right>
      <top style="thin">
        <color theme="0" tint="-0.14996795556505021"/>
      </top>
      <bottom style="thin">
        <color theme="0" tint="-0.14996795556505021"/>
      </bottom>
      <diagonal/>
    </border>
    <border>
      <left style="thin">
        <color theme="0" tint="-0.34998626667073579"/>
      </left>
      <right/>
      <top style="thin">
        <color theme="0" tint="-0.14996795556505021"/>
      </top>
      <bottom style="thin">
        <color theme="0" tint="-0.14996795556505021"/>
      </bottom>
      <diagonal/>
    </border>
    <border>
      <left style="thin">
        <color theme="0" tint="-0.34998626667073579"/>
      </left>
      <right style="double">
        <color theme="0" tint="-0.34998626667073579"/>
      </right>
      <top style="thin">
        <color theme="0" tint="-0.14996795556505021"/>
      </top>
      <bottom style="thin">
        <color theme="0" tint="-0.14996795556505021"/>
      </bottom>
      <diagonal/>
    </border>
    <border>
      <left style="thin">
        <color theme="0" tint="-0.14996795556505021"/>
      </left>
      <right style="thin">
        <color theme="0" tint="-0.34998626667073579"/>
      </right>
      <top style="thin">
        <color theme="0" tint="-0.14996795556505021"/>
      </top>
      <bottom style="thin">
        <color theme="0" tint="-0.14996795556505021"/>
      </bottom>
      <diagonal/>
    </border>
    <border>
      <left style="medium">
        <color indexed="64"/>
      </left>
      <right style="medium">
        <color indexed="64"/>
      </right>
      <top style="medium">
        <color indexed="64"/>
      </top>
      <bottom style="thin">
        <color theme="0" tint="-0.34998626667073579"/>
      </bottom>
      <diagonal/>
    </border>
    <border>
      <left style="medium">
        <color indexed="64"/>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medium">
        <color indexed="64"/>
      </left>
      <right style="medium">
        <color indexed="64"/>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style="medium">
        <color indexed="64"/>
      </bottom>
      <diagonal/>
    </border>
    <border>
      <left style="thin">
        <color theme="0" tint="-0.34998626667073579"/>
      </left>
      <right style="medium">
        <color indexed="64"/>
      </right>
      <top style="thin">
        <color theme="0" tint="-0.34998626667073579"/>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right/>
      <top/>
      <bottom style="medium">
        <color indexed="64"/>
      </bottom>
      <diagonal/>
    </border>
    <border>
      <left/>
      <right/>
      <top/>
      <bottom style="medium">
        <color theme="3"/>
      </bottom>
      <diagonal/>
    </border>
    <border>
      <left/>
      <right style="thin">
        <color theme="3"/>
      </right>
      <top/>
      <bottom style="medium">
        <color theme="3"/>
      </bottom>
      <diagonal/>
    </border>
    <border>
      <left/>
      <right style="thin">
        <color theme="3"/>
      </right>
      <top/>
      <bottom/>
      <diagonal/>
    </border>
    <border>
      <left/>
      <right style="thin">
        <color indexed="64"/>
      </right>
      <top/>
      <bottom/>
      <diagonal/>
    </border>
    <border>
      <left/>
      <right/>
      <top/>
      <bottom style="thin">
        <color theme="3"/>
      </bottom>
      <diagonal/>
    </border>
    <border>
      <left/>
      <right style="thin">
        <color theme="3"/>
      </right>
      <top/>
      <bottom style="thin">
        <color theme="3"/>
      </bottom>
      <diagonal/>
    </border>
    <border>
      <left/>
      <right/>
      <top/>
      <bottom style="thin">
        <color indexed="64"/>
      </bottom>
      <diagonal/>
    </border>
    <border>
      <left/>
      <right style="thin">
        <color indexed="64"/>
      </right>
      <top/>
      <bottom style="thin">
        <color indexed="64"/>
      </bottom>
      <diagonal/>
    </border>
    <border>
      <left/>
      <right/>
      <top style="thin">
        <color theme="3"/>
      </top>
      <bottom/>
      <diagonal/>
    </border>
    <border>
      <left/>
      <right style="thin">
        <color indexed="64"/>
      </right>
      <top/>
      <bottom style="medium">
        <color theme="3"/>
      </bottom>
      <diagonal/>
    </border>
    <border>
      <left style="thin">
        <color rgb="FF000000"/>
      </left>
      <right/>
      <top style="thin">
        <color rgb="FF000000"/>
      </top>
      <bottom style="thin">
        <color rgb="FF808080"/>
      </bottom>
      <diagonal/>
    </border>
    <border>
      <left/>
      <right/>
      <top style="thin">
        <color rgb="FF000000"/>
      </top>
      <bottom style="thin">
        <color rgb="FF808080"/>
      </bottom>
      <diagonal/>
    </border>
    <border>
      <left/>
      <right style="thin">
        <color rgb="FF000000"/>
      </right>
      <top style="thin">
        <color rgb="FF000000"/>
      </top>
      <bottom style="thin">
        <color rgb="FF808080"/>
      </bottom>
      <diagonal/>
    </border>
    <border>
      <left style="thin">
        <color rgb="FF000000"/>
      </left>
      <right style="thin">
        <color rgb="FF808080"/>
      </right>
      <top style="thin">
        <color rgb="FF808080"/>
      </top>
      <bottom style="thin">
        <color rgb="FF808080"/>
      </bottom>
      <diagonal/>
    </border>
    <border>
      <left style="thin">
        <color rgb="FF808080"/>
      </left>
      <right style="thin">
        <color rgb="FF808080"/>
      </right>
      <top style="thin">
        <color rgb="FF808080"/>
      </top>
      <bottom style="thin">
        <color rgb="FF808080"/>
      </bottom>
      <diagonal/>
    </border>
    <border>
      <left style="thin">
        <color rgb="FF808080"/>
      </left>
      <right style="thin">
        <color rgb="FF000000"/>
      </right>
      <top style="thin">
        <color rgb="FF808080"/>
      </top>
      <bottom style="thin">
        <color rgb="FF808080"/>
      </bottom>
      <diagonal/>
    </border>
    <border>
      <left style="thin">
        <color rgb="FF000000"/>
      </left>
      <right style="thin">
        <color rgb="FF808080"/>
      </right>
      <top style="thin">
        <color rgb="FF808080"/>
      </top>
      <bottom style="thin">
        <color rgb="FF000000"/>
      </bottom>
      <diagonal/>
    </border>
    <border>
      <left style="thin">
        <color rgb="FF808080"/>
      </left>
      <right style="thin">
        <color rgb="FF808080"/>
      </right>
      <top style="thin">
        <color rgb="FF808080"/>
      </top>
      <bottom style="thin">
        <color rgb="FF000000"/>
      </bottom>
      <diagonal/>
    </border>
    <border>
      <left style="thin">
        <color rgb="FF808080"/>
      </left>
      <right style="thin">
        <color rgb="FF000000"/>
      </right>
      <top style="thin">
        <color rgb="FF808080"/>
      </top>
      <bottom style="thin">
        <color rgb="FF000000"/>
      </bottom>
      <diagonal/>
    </border>
    <border>
      <left style="thin">
        <color rgb="FF000000"/>
      </left>
      <right style="thin">
        <color rgb="FF808080"/>
      </right>
      <top style="thin">
        <color rgb="FF000000"/>
      </top>
      <bottom style="thin">
        <color rgb="FF808080"/>
      </bottom>
      <diagonal/>
    </border>
    <border>
      <left style="thin">
        <color rgb="FF808080"/>
      </left>
      <right style="thin">
        <color rgb="FF808080"/>
      </right>
      <top style="thin">
        <color rgb="FF000000"/>
      </top>
      <bottom style="thin">
        <color rgb="FF808080"/>
      </bottom>
      <diagonal/>
    </border>
    <border>
      <left style="thin">
        <color rgb="FF808080"/>
      </left>
      <right style="thin">
        <color rgb="FF000000"/>
      </right>
      <top style="thin">
        <color rgb="FF000000"/>
      </top>
      <bottom style="thin">
        <color rgb="FF808080"/>
      </bottom>
      <diagonal/>
    </border>
    <border>
      <left style="thin">
        <color rgb="FF000000"/>
      </left>
      <right style="thin">
        <color rgb="FF808080"/>
      </right>
      <top style="thin">
        <color rgb="FF808080"/>
      </top>
      <bottom/>
      <diagonal/>
    </border>
    <border>
      <left style="thin">
        <color rgb="FF808080"/>
      </left>
      <right style="thin">
        <color rgb="FF808080"/>
      </right>
      <top style="thin">
        <color rgb="FF808080"/>
      </top>
      <bottom/>
      <diagonal/>
    </border>
    <border>
      <left style="thin">
        <color rgb="FF808080"/>
      </left>
      <right style="thin">
        <color rgb="FF000000"/>
      </right>
      <top style="thin">
        <color rgb="FF808080"/>
      </top>
      <bottom/>
      <diagonal/>
    </border>
    <border>
      <left style="thin">
        <color rgb="FF000000"/>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style="thin">
        <color rgb="FF000000"/>
      </right>
      <top/>
      <bottom style="thin">
        <color rgb="FF808080"/>
      </bottom>
      <diagonal/>
    </border>
    <border>
      <left style="thin">
        <color rgb="FF000000"/>
      </left>
      <right style="thin">
        <color rgb="FF808080"/>
      </right>
      <top/>
      <bottom style="thin">
        <color rgb="FF000000"/>
      </bottom>
      <diagonal/>
    </border>
    <border>
      <left style="thin">
        <color rgb="FF808080"/>
      </left>
      <right style="thin">
        <color rgb="FF808080"/>
      </right>
      <top/>
      <bottom style="thin">
        <color rgb="FF000000"/>
      </bottom>
      <diagonal/>
    </border>
    <border>
      <left style="thin">
        <color rgb="FF808080"/>
      </left>
      <right style="thin">
        <color rgb="FF000000"/>
      </right>
      <top/>
      <bottom style="thin">
        <color rgb="FF00000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right style="double">
        <color theme="0" tint="-0.34998626667073579"/>
      </right>
      <top/>
      <bottom/>
      <diagonal/>
    </border>
  </borders>
  <cellStyleXfs count="6">
    <xf numFmtId="0" fontId="0" fillId="0" borderId="0">
      <alignment vertical="center"/>
    </xf>
    <xf numFmtId="176" fontId="1" fillId="0" borderId="0"/>
    <xf numFmtId="178" fontId="9" fillId="0" borderId="0" applyAlignment="0" applyProtection="0"/>
    <xf numFmtId="176" fontId="29" fillId="0" borderId="0" applyNumberFormat="0" applyFill="0" applyBorder="0" applyAlignment="0" applyProtection="0"/>
    <xf numFmtId="181" fontId="36" fillId="0" borderId="0" applyFont="0" applyFill="0" applyBorder="0" applyAlignment="0" applyProtection="0"/>
    <xf numFmtId="0" fontId="41" fillId="0" borderId="0">
      <alignment vertical="center"/>
    </xf>
  </cellStyleXfs>
  <cellXfs count="378">
    <xf numFmtId="0" fontId="0" fillId="0" borderId="0" xfId="0">
      <alignment vertical="center"/>
    </xf>
    <xf numFmtId="177" fontId="2" fillId="0" borderId="0" xfId="1" applyNumberFormat="1" applyFont="1"/>
    <xf numFmtId="177" fontId="5" fillId="0" borderId="0" xfId="1" applyNumberFormat="1" applyFont="1"/>
    <xf numFmtId="3" fontId="5" fillId="0" borderId="0" xfId="1" applyNumberFormat="1" applyFont="1"/>
    <xf numFmtId="177" fontId="6" fillId="0" borderId="0" xfId="1" applyNumberFormat="1" applyFont="1"/>
    <xf numFmtId="177" fontId="7" fillId="0" borderId="0" xfId="1" applyNumberFormat="1" applyFont="1"/>
    <xf numFmtId="3" fontId="8" fillId="0" borderId="0" xfId="1" applyNumberFormat="1" applyFont="1"/>
    <xf numFmtId="177" fontId="7" fillId="2" borderId="0" xfId="2" applyNumberFormat="1" applyFont="1" applyFill="1"/>
    <xf numFmtId="3" fontId="8" fillId="2" borderId="0" xfId="2" applyNumberFormat="1" applyFont="1" applyFill="1"/>
    <xf numFmtId="177" fontId="8" fillId="2" borderId="0" xfId="2" applyNumberFormat="1" applyFont="1" applyFill="1"/>
    <xf numFmtId="177" fontId="6" fillId="2" borderId="0" xfId="1" applyNumberFormat="1" applyFont="1" applyFill="1"/>
    <xf numFmtId="177" fontId="8" fillId="0" borderId="0" xfId="1" applyNumberFormat="1" applyFont="1"/>
    <xf numFmtId="177" fontId="10" fillId="0" borderId="0" xfId="1" applyNumberFormat="1" applyFont="1" applyAlignment="1">
      <alignment horizontal="center"/>
    </xf>
    <xf numFmtId="0" fontId="11" fillId="0" borderId="0" xfId="1" applyNumberFormat="1" applyFont="1"/>
    <xf numFmtId="0" fontId="5" fillId="0" borderId="0" xfId="1" applyNumberFormat="1" applyFont="1"/>
    <xf numFmtId="0" fontId="11" fillId="3" borderId="1" xfId="1" applyNumberFormat="1" applyFont="1" applyFill="1" applyBorder="1"/>
    <xf numFmtId="0" fontId="11" fillId="3" borderId="2" xfId="1" applyNumberFormat="1" applyFont="1" applyFill="1" applyBorder="1"/>
    <xf numFmtId="0" fontId="11" fillId="4" borderId="3" xfId="1" applyNumberFormat="1" applyFont="1" applyFill="1" applyBorder="1" applyAlignment="1">
      <alignment horizontal="center"/>
    </xf>
    <xf numFmtId="0" fontId="11" fillId="4" borderId="4" xfId="1" applyNumberFormat="1" applyFont="1" applyFill="1" applyBorder="1" applyAlignment="1">
      <alignment horizontal="center"/>
    </xf>
    <xf numFmtId="0" fontId="11" fillId="3" borderId="5" xfId="1" applyNumberFormat="1" applyFont="1" applyFill="1" applyBorder="1" applyAlignment="1">
      <alignment horizontal="center"/>
    </xf>
    <xf numFmtId="0" fontId="12" fillId="0" borderId="0" xfId="1" applyNumberFormat="1" applyFont="1"/>
    <xf numFmtId="14" fontId="11" fillId="0" borderId="0" xfId="1" applyNumberFormat="1" applyFont="1"/>
    <xf numFmtId="3" fontId="13" fillId="0" borderId="0" xfId="1" applyNumberFormat="1" applyFont="1" applyAlignment="1">
      <alignment horizontal="center"/>
    </xf>
    <xf numFmtId="14" fontId="11" fillId="3" borderId="6" xfId="1" applyNumberFormat="1" applyFont="1" applyFill="1" applyBorder="1"/>
    <xf numFmtId="14" fontId="11" fillId="3" borderId="7" xfId="1" applyNumberFormat="1" applyFont="1" applyFill="1" applyBorder="1"/>
    <xf numFmtId="14" fontId="11" fillId="4" borderId="8" xfId="1" applyNumberFormat="1" applyFont="1" applyFill="1" applyBorder="1" applyAlignment="1">
      <alignment horizontal="center"/>
    </xf>
    <xf numFmtId="14" fontId="11" fillId="4" borderId="9" xfId="1" applyNumberFormat="1" applyFont="1" applyFill="1" applyBorder="1" applyAlignment="1">
      <alignment horizontal="center"/>
    </xf>
    <xf numFmtId="14" fontId="11" fillId="4" borderId="7" xfId="1" applyNumberFormat="1" applyFont="1" applyFill="1" applyBorder="1" applyAlignment="1">
      <alignment horizontal="center"/>
    </xf>
    <xf numFmtId="14" fontId="11" fillId="3" borderId="10" xfId="1" applyNumberFormat="1" applyFont="1" applyFill="1" applyBorder="1" applyAlignment="1">
      <alignment horizontal="center"/>
    </xf>
    <xf numFmtId="14" fontId="12" fillId="0" borderId="0" xfId="1" applyNumberFormat="1" applyFont="1"/>
    <xf numFmtId="177" fontId="14" fillId="0" borderId="0" xfId="1" applyNumberFormat="1" applyFont="1"/>
    <xf numFmtId="177" fontId="14" fillId="0" borderId="11" xfId="1" applyNumberFormat="1" applyFont="1" applyBorder="1"/>
    <xf numFmtId="177" fontId="14" fillId="0" borderId="12" xfId="1" applyNumberFormat="1" applyFont="1" applyBorder="1"/>
    <xf numFmtId="177" fontId="14" fillId="0" borderId="13" xfId="1" applyNumberFormat="1" applyFont="1" applyBorder="1"/>
    <xf numFmtId="177" fontId="14" fillId="0" borderId="14" xfId="1" applyNumberFormat="1" applyFont="1" applyBorder="1"/>
    <xf numFmtId="177" fontId="14" fillId="0" borderId="15" xfId="1" applyNumberFormat="1" applyFont="1" applyBorder="1" applyAlignment="1">
      <alignment horizontal="center"/>
    </xf>
    <xf numFmtId="177" fontId="14" fillId="0" borderId="16" xfId="1" applyNumberFormat="1" applyFont="1" applyBorder="1" applyAlignment="1">
      <alignment horizontal="center"/>
    </xf>
    <xf numFmtId="177" fontId="14" fillId="0" borderId="14" xfId="1" applyNumberFormat="1" applyFont="1" applyBorder="1" applyAlignment="1">
      <alignment horizontal="center"/>
    </xf>
    <xf numFmtId="177" fontId="11" fillId="0" borderId="0" xfId="1" applyNumberFormat="1" applyFont="1"/>
    <xf numFmtId="177" fontId="12" fillId="0" borderId="11" xfId="1" applyNumberFormat="1" applyFont="1" applyBorder="1"/>
    <xf numFmtId="177" fontId="12" fillId="0" borderId="12" xfId="1" applyNumberFormat="1" applyFont="1" applyBorder="1"/>
    <xf numFmtId="177" fontId="12" fillId="0" borderId="13" xfId="1" applyNumberFormat="1" applyFont="1" applyBorder="1"/>
    <xf numFmtId="177" fontId="12" fillId="0" borderId="14" xfId="1" applyNumberFormat="1" applyFont="1" applyBorder="1"/>
    <xf numFmtId="177" fontId="12" fillId="0" borderId="15" xfId="1" applyNumberFormat="1" applyFont="1" applyBorder="1"/>
    <xf numFmtId="177" fontId="12" fillId="0" borderId="16" xfId="1" applyNumberFormat="1" applyFont="1" applyBorder="1"/>
    <xf numFmtId="177" fontId="12" fillId="0" borderId="0" xfId="1" applyNumberFormat="1" applyFont="1"/>
    <xf numFmtId="177" fontId="5" fillId="5" borderId="11" xfId="1" applyNumberFormat="1" applyFont="1" applyFill="1" applyBorder="1"/>
    <xf numFmtId="177" fontId="15" fillId="5" borderId="12" xfId="1" applyNumberFormat="1" applyFont="1" applyFill="1" applyBorder="1"/>
    <xf numFmtId="177" fontId="15" fillId="5" borderId="13" xfId="1" applyNumberFormat="1" applyFont="1" applyFill="1" applyBorder="1"/>
    <xf numFmtId="177" fontId="15" fillId="5" borderId="14" xfId="1" applyNumberFormat="1" applyFont="1" applyFill="1" applyBorder="1"/>
    <xf numFmtId="177" fontId="15" fillId="5" borderId="11" xfId="1" applyNumberFormat="1" applyFont="1" applyFill="1" applyBorder="1"/>
    <xf numFmtId="177" fontId="16" fillId="5" borderId="15" xfId="1" applyNumberFormat="1" applyFont="1" applyFill="1" applyBorder="1"/>
    <xf numFmtId="177" fontId="16" fillId="5" borderId="16" xfId="1" applyNumberFormat="1" applyFont="1" applyFill="1" applyBorder="1"/>
    <xf numFmtId="177" fontId="16" fillId="5" borderId="14" xfId="1" applyNumberFormat="1" applyFont="1" applyFill="1" applyBorder="1"/>
    <xf numFmtId="177" fontId="17" fillId="0" borderId="0" xfId="1" applyNumberFormat="1" applyFont="1"/>
    <xf numFmtId="177" fontId="17" fillId="0" borderId="11" xfId="1" applyNumberFormat="1" applyFont="1" applyBorder="1"/>
    <xf numFmtId="177" fontId="17" fillId="0" borderId="12" xfId="1" applyNumberFormat="1" applyFont="1" applyBorder="1"/>
    <xf numFmtId="177" fontId="17" fillId="0" borderId="17" xfId="1" applyNumberFormat="1" applyFont="1" applyBorder="1"/>
    <xf numFmtId="177" fontId="17" fillId="0" borderId="13" xfId="1" applyNumberFormat="1" applyFont="1" applyBorder="1"/>
    <xf numFmtId="177" fontId="17" fillId="0" borderId="14" xfId="1" applyNumberFormat="1" applyFont="1" applyBorder="1"/>
    <xf numFmtId="177" fontId="17" fillId="0" borderId="15" xfId="1" applyNumberFormat="1" applyFont="1" applyBorder="1"/>
    <xf numFmtId="177" fontId="17" fillId="0" borderId="16" xfId="1" applyNumberFormat="1" applyFont="1" applyBorder="1"/>
    <xf numFmtId="177" fontId="17" fillId="6" borderId="16" xfId="1" applyNumberFormat="1" applyFont="1" applyFill="1" applyBorder="1"/>
    <xf numFmtId="177" fontId="6" fillId="0" borderId="11" xfId="1" applyNumberFormat="1" applyFont="1" applyBorder="1"/>
    <xf numFmtId="177" fontId="6" fillId="0" borderId="12" xfId="1" applyNumberFormat="1" applyFont="1" applyBorder="1"/>
    <xf numFmtId="177" fontId="6" fillId="0" borderId="17" xfId="1" applyNumberFormat="1" applyFont="1" applyBorder="1"/>
    <xf numFmtId="177" fontId="6" fillId="0" borderId="13" xfId="1" applyNumberFormat="1" applyFont="1" applyBorder="1"/>
    <xf numFmtId="177" fontId="6" fillId="0" borderId="14" xfId="1" applyNumberFormat="1" applyFont="1" applyBorder="1"/>
    <xf numFmtId="177" fontId="6" fillId="0" borderId="15" xfId="1" applyNumberFormat="1" applyFont="1" applyBorder="1"/>
    <xf numFmtId="177" fontId="6" fillId="0" borderId="16" xfId="1" applyNumberFormat="1" applyFont="1" applyBorder="1"/>
    <xf numFmtId="177" fontId="6" fillId="6" borderId="16" xfId="1" applyNumberFormat="1" applyFont="1" applyFill="1" applyBorder="1"/>
    <xf numFmtId="177" fontId="19" fillId="0" borderId="0" xfId="1" applyNumberFormat="1" applyFont="1"/>
    <xf numFmtId="3" fontId="20" fillId="0" borderId="0" xfId="1" applyNumberFormat="1" applyFont="1" applyAlignment="1">
      <alignment horizontal="center"/>
    </xf>
    <xf numFmtId="177" fontId="21" fillId="5" borderId="12" xfId="1" applyNumberFormat="1" applyFont="1" applyFill="1" applyBorder="1"/>
    <xf numFmtId="177" fontId="6" fillId="6" borderId="14" xfId="1" applyNumberFormat="1" applyFont="1" applyFill="1" applyBorder="1"/>
    <xf numFmtId="178" fontId="11" fillId="0" borderId="0" xfId="1" applyNumberFormat="1" applyFont="1"/>
    <xf numFmtId="178" fontId="11" fillId="3" borderId="1" xfId="1" applyNumberFormat="1" applyFont="1" applyFill="1" applyBorder="1"/>
    <xf numFmtId="178" fontId="11" fillId="3" borderId="2" xfId="1" applyNumberFormat="1" applyFont="1" applyFill="1" applyBorder="1"/>
    <xf numFmtId="178" fontId="11" fillId="3" borderId="18" xfId="1" applyNumberFormat="1" applyFont="1" applyFill="1" applyBorder="1"/>
    <xf numFmtId="178" fontId="12" fillId="0" borderId="0" xfId="1" applyNumberFormat="1" applyFont="1"/>
    <xf numFmtId="14" fontId="11" fillId="3" borderId="19" xfId="1" applyNumberFormat="1" applyFont="1" applyFill="1" applyBorder="1"/>
    <xf numFmtId="14" fontId="11" fillId="4" borderId="10" xfId="1" applyNumberFormat="1" applyFont="1" applyFill="1" applyBorder="1" applyAlignment="1">
      <alignment horizontal="center"/>
    </xf>
    <xf numFmtId="177" fontId="14" fillId="0" borderId="17" xfId="1" applyNumberFormat="1" applyFont="1" applyBorder="1"/>
    <xf numFmtId="177" fontId="11" fillId="3" borderId="11" xfId="1" applyNumberFormat="1" applyFont="1" applyFill="1" applyBorder="1"/>
    <xf numFmtId="177" fontId="7" fillId="3" borderId="12" xfId="1" applyNumberFormat="1" applyFont="1" applyFill="1" applyBorder="1"/>
    <xf numFmtId="177" fontId="11" fillId="3" borderId="12" xfId="1" applyNumberFormat="1" applyFont="1" applyFill="1" applyBorder="1"/>
    <xf numFmtId="177" fontId="7" fillId="3" borderId="17" xfId="1" applyNumberFormat="1" applyFont="1" applyFill="1" applyBorder="1"/>
    <xf numFmtId="177" fontId="7" fillId="3" borderId="13" xfId="1" applyNumberFormat="1" applyFont="1" applyFill="1" applyBorder="1"/>
    <xf numFmtId="177" fontId="7" fillId="3" borderId="14" xfId="1" applyNumberFormat="1" applyFont="1" applyFill="1" applyBorder="1"/>
    <xf numFmtId="177" fontId="7" fillId="3" borderId="11" xfId="1" applyNumberFormat="1" applyFont="1" applyFill="1" applyBorder="1"/>
    <xf numFmtId="177" fontId="11" fillId="3" borderId="15" xfId="1" applyNumberFormat="1" applyFont="1" applyFill="1" applyBorder="1"/>
    <xf numFmtId="177" fontId="11" fillId="3" borderId="16" xfId="1" applyNumberFormat="1" applyFont="1" applyFill="1" applyBorder="1"/>
    <xf numFmtId="177" fontId="11" fillId="3" borderId="14" xfId="1" applyNumberFormat="1" applyFont="1" applyFill="1" applyBorder="1"/>
    <xf numFmtId="3" fontId="17" fillId="0" borderId="0" xfId="1" applyNumberFormat="1" applyFont="1"/>
    <xf numFmtId="177" fontId="6" fillId="6" borderId="11" xfId="1" applyNumberFormat="1" applyFont="1" applyFill="1" applyBorder="1"/>
    <xf numFmtId="177" fontId="6" fillId="6" borderId="12" xfId="1" applyNumberFormat="1" applyFont="1" applyFill="1" applyBorder="1"/>
    <xf numFmtId="177" fontId="6" fillId="6" borderId="17" xfId="1" applyNumberFormat="1" applyFont="1" applyFill="1" applyBorder="1"/>
    <xf numFmtId="177" fontId="6" fillId="6" borderId="13" xfId="1" applyNumberFormat="1" applyFont="1" applyFill="1" applyBorder="1"/>
    <xf numFmtId="177" fontId="6" fillId="6" borderId="15" xfId="1" applyNumberFormat="1" applyFont="1" applyFill="1" applyBorder="1"/>
    <xf numFmtId="177" fontId="17" fillId="6" borderId="14" xfId="1" applyNumberFormat="1" applyFont="1" applyFill="1" applyBorder="1"/>
    <xf numFmtId="3" fontId="6" fillId="0" borderId="0" xfId="1" applyNumberFormat="1" applyFont="1"/>
    <xf numFmtId="0" fontId="11" fillId="3" borderId="18" xfId="1" applyNumberFormat="1" applyFont="1" applyFill="1" applyBorder="1"/>
    <xf numFmtId="0" fontId="11" fillId="4" borderId="5" xfId="1" applyNumberFormat="1" applyFont="1" applyFill="1" applyBorder="1" applyAlignment="1">
      <alignment horizontal="center"/>
    </xf>
    <xf numFmtId="0" fontId="11" fillId="4" borderId="2" xfId="1" applyNumberFormat="1" applyFont="1" applyFill="1" applyBorder="1" applyAlignment="1">
      <alignment horizontal="center"/>
    </xf>
    <xf numFmtId="177" fontId="14" fillId="0" borderId="16" xfId="1" applyNumberFormat="1" applyFont="1" applyBorder="1"/>
    <xf numFmtId="177" fontId="11" fillId="3" borderId="20" xfId="1" applyNumberFormat="1" applyFont="1" applyFill="1" applyBorder="1"/>
    <xf numFmtId="177" fontId="7" fillId="3" borderId="21" xfId="1" applyNumberFormat="1" applyFont="1" applyFill="1" applyBorder="1"/>
    <xf numFmtId="177" fontId="11" fillId="3" borderId="21" xfId="1" applyNumberFormat="1" applyFont="1" applyFill="1" applyBorder="1"/>
    <xf numFmtId="177" fontId="7" fillId="3" borderId="22" xfId="1" applyNumberFormat="1" applyFont="1" applyFill="1" applyBorder="1"/>
    <xf numFmtId="177" fontId="7" fillId="3" borderId="23" xfId="1" applyNumberFormat="1" applyFont="1" applyFill="1" applyBorder="1"/>
    <xf numFmtId="177" fontId="7" fillId="3" borderId="24" xfId="1" applyNumberFormat="1" applyFont="1" applyFill="1" applyBorder="1"/>
    <xf numFmtId="177" fontId="7" fillId="3" borderId="25" xfId="1" applyNumberFormat="1" applyFont="1" applyFill="1" applyBorder="1"/>
    <xf numFmtId="177" fontId="11" fillId="3" borderId="26" xfId="1" applyNumberFormat="1" applyFont="1" applyFill="1" applyBorder="1"/>
    <xf numFmtId="177" fontId="11" fillId="3" borderId="23" xfId="1" applyNumberFormat="1" applyFont="1" applyFill="1" applyBorder="1"/>
    <xf numFmtId="177" fontId="11" fillId="3" borderId="27" xfId="1" applyNumberFormat="1" applyFont="1" applyFill="1" applyBorder="1"/>
    <xf numFmtId="177" fontId="17" fillId="7" borderId="11" xfId="1" applyNumberFormat="1" applyFont="1" applyFill="1" applyBorder="1"/>
    <xf numFmtId="177" fontId="17" fillId="7" borderId="12" xfId="1" applyNumberFormat="1" applyFont="1" applyFill="1" applyBorder="1"/>
    <xf numFmtId="177" fontId="17" fillId="7" borderId="17" xfId="1" applyNumberFormat="1" applyFont="1" applyFill="1" applyBorder="1"/>
    <xf numFmtId="177" fontId="17" fillId="7" borderId="16" xfId="1" applyNumberFormat="1" applyFont="1" applyFill="1" applyBorder="1"/>
    <xf numFmtId="177" fontId="17" fillId="7" borderId="14" xfId="1" applyNumberFormat="1" applyFont="1" applyFill="1" applyBorder="1"/>
    <xf numFmtId="177" fontId="17" fillId="7" borderId="15" xfId="1" applyNumberFormat="1" applyFont="1" applyFill="1" applyBorder="1"/>
    <xf numFmtId="177" fontId="21" fillId="0" borderId="12" xfId="1" applyNumberFormat="1" applyFont="1" applyBorder="1"/>
    <xf numFmtId="177" fontId="21" fillId="6" borderId="12" xfId="1" applyNumberFormat="1" applyFont="1" applyFill="1" applyBorder="1"/>
    <xf numFmtId="177" fontId="6" fillId="7" borderId="12" xfId="1" applyNumberFormat="1" applyFont="1" applyFill="1" applyBorder="1"/>
    <xf numFmtId="177" fontId="6" fillId="7" borderId="17" xfId="1" applyNumberFormat="1" applyFont="1" applyFill="1" applyBorder="1"/>
    <xf numFmtId="177" fontId="6" fillId="7" borderId="16" xfId="1" applyNumberFormat="1" applyFont="1" applyFill="1" applyBorder="1"/>
    <xf numFmtId="177" fontId="6" fillId="7" borderId="14" xfId="1" applyNumberFormat="1" applyFont="1" applyFill="1" applyBorder="1"/>
    <xf numFmtId="177" fontId="6" fillId="7" borderId="11" xfId="1" applyNumberFormat="1" applyFont="1" applyFill="1" applyBorder="1"/>
    <xf numFmtId="177" fontId="6" fillId="7" borderId="15" xfId="1" applyNumberFormat="1" applyFont="1" applyFill="1" applyBorder="1"/>
    <xf numFmtId="177" fontId="21" fillId="0" borderId="11" xfId="1" applyNumberFormat="1" applyFont="1" applyBorder="1"/>
    <xf numFmtId="177" fontId="22" fillId="0" borderId="0" xfId="1" applyNumberFormat="1" applyFont="1"/>
    <xf numFmtId="177" fontId="23" fillId="0" borderId="0" xfId="1" applyNumberFormat="1" applyFont="1"/>
    <xf numFmtId="177" fontId="17" fillId="6" borderId="15" xfId="1" applyNumberFormat="1" applyFont="1" applyFill="1" applyBorder="1"/>
    <xf numFmtId="177" fontId="7" fillId="8" borderId="0" xfId="2" applyNumberFormat="1" applyFont="1" applyFill="1"/>
    <xf numFmtId="177" fontId="8" fillId="8" borderId="0" xfId="2" applyNumberFormat="1" applyFont="1" applyFill="1"/>
    <xf numFmtId="177" fontId="6" fillId="8" borderId="0" xfId="1" applyNumberFormat="1" applyFont="1" applyFill="1"/>
    <xf numFmtId="179" fontId="6" fillId="0" borderId="0" xfId="1" applyNumberFormat="1" applyFont="1"/>
    <xf numFmtId="178" fontId="12" fillId="0" borderId="11" xfId="1" applyNumberFormat="1" applyFont="1" applyBorder="1"/>
    <xf numFmtId="178" fontId="12" fillId="0" borderId="12" xfId="1" applyNumberFormat="1" applyFont="1" applyBorder="1"/>
    <xf numFmtId="178" fontId="24" fillId="9" borderId="28" xfId="1" applyNumberFormat="1" applyFont="1" applyFill="1" applyBorder="1" applyAlignment="1">
      <alignment horizontal="center"/>
    </xf>
    <xf numFmtId="179" fontId="25" fillId="9" borderId="29" xfId="1" applyNumberFormat="1" applyFont="1" applyFill="1" applyBorder="1" applyAlignment="1">
      <alignment horizontal="center"/>
    </xf>
    <xf numFmtId="179" fontId="25" fillId="9" borderId="30" xfId="1" applyNumberFormat="1" applyFont="1" applyFill="1" applyBorder="1" applyAlignment="1">
      <alignment horizontal="center"/>
    </xf>
    <xf numFmtId="0" fontId="12" fillId="0" borderId="16" xfId="1" applyNumberFormat="1" applyFont="1" applyBorder="1" applyAlignment="1">
      <alignment horizontal="center"/>
    </xf>
    <xf numFmtId="0" fontId="12" fillId="0" borderId="14" xfId="1" applyNumberFormat="1" applyFont="1" applyBorder="1" applyAlignment="1">
      <alignment horizontal="center"/>
    </xf>
    <xf numFmtId="14" fontId="12" fillId="0" borderId="11" xfId="1" applyNumberFormat="1" applyFont="1" applyBorder="1"/>
    <xf numFmtId="14" fontId="12" fillId="0" borderId="12" xfId="1" applyNumberFormat="1" applyFont="1" applyBorder="1"/>
    <xf numFmtId="3" fontId="24" fillId="9" borderId="31" xfId="1" applyNumberFormat="1" applyFont="1" applyFill="1" applyBorder="1" applyAlignment="1">
      <alignment horizontal="center"/>
    </xf>
    <xf numFmtId="179" fontId="6" fillId="9" borderId="32" xfId="1" applyNumberFormat="1" applyFont="1" applyFill="1" applyBorder="1" applyAlignment="1">
      <alignment horizontal="center" shrinkToFit="1"/>
    </xf>
    <xf numFmtId="179" fontId="6" fillId="9" borderId="33" xfId="1" applyNumberFormat="1" applyFont="1" applyFill="1" applyBorder="1" applyAlignment="1">
      <alignment horizontal="center" shrinkToFit="1"/>
    </xf>
    <xf numFmtId="14" fontId="12" fillId="0" borderId="16" xfId="1" applyNumberFormat="1" applyFont="1" applyBorder="1" applyAlignment="1">
      <alignment horizontal="center"/>
    </xf>
    <xf numFmtId="14" fontId="12" fillId="0" borderId="14" xfId="1" applyNumberFormat="1" applyFont="1" applyBorder="1" applyAlignment="1">
      <alignment horizontal="center"/>
    </xf>
    <xf numFmtId="179" fontId="12" fillId="0" borderId="12" xfId="1" applyNumberFormat="1" applyFont="1" applyBorder="1"/>
    <xf numFmtId="3" fontId="26" fillId="0" borderId="0" xfId="1" applyNumberFormat="1" applyFont="1" applyAlignment="1">
      <alignment horizontal="center"/>
    </xf>
    <xf numFmtId="179" fontId="8" fillId="7" borderId="11" xfId="1" applyNumberFormat="1" applyFont="1" applyFill="1" applyBorder="1"/>
    <xf numFmtId="179" fontId="8" fillId="7" borderId="12" xfId="1" applyNumberFormat="1" applyFont="1" applyFill="1" applyBorder="1"/>
    <xf numFmtId="179" fontId="8" fillId="7" borderId="17" xfId="1" applyNumberFormat="1" applyFont="1" applyFill="1" applyBorder="1"/>
    <xf numFmtId="179" fontId="6" fillId="7" borderId="13" xfId="1" applyNumberFormat="1" applyFont="1" applyFill="1" applyBorder="1"/>
    <xf numFmtId="179" fontId="17" fillId="7" borderId="14" xfId="1" applyNumberFormat="1" applyFont="1" applyFill="1" applyBorder="1"/>
    <xf numFmtId="179" fontId="17" fillId="7" borderId="11" xfId="1" applyNumberFormat="1" applyFont="1" applyFill="1" applyBorder="1"/>
    <xf numFmtId="179" fontId="17" fillId="7" borderId="15" xfId="1" applyNumberFormat="1" applyFont="1" applyFill="1" applyBorder="1"/>
    <xf numFmtId="179" fontId="17" fillId="7" borderId="16" xfId="1" applyNumberFormat="1" applyFont="1" applyFill="1" applyBorder="1"/>
    <xf numFmtId="179" fontId="6" fillId="0" borderId="11" xfId="1" applyNumberFormat="1" applyFont="1" applyBorder="1" applyAlignment="1">
      <alignment horizontal="left" indent="1"/>
    </xf>
    <xf numFmtId="179" fontId="6" fillId="0" borderId="12" xfId="1" applyNumberFormat="1" applyFont="1" applyBorder="1"/>
    <xf numFmtId="179" fontId="6" fillId="0" borderId="17" xfId="1" applyNumberFormat="1" applyFont="1" applyBorder="1"/>
    <xf numFmtId="179" fontId="6" fillId="6" borderId="13" xfId="1" applyNumberFormat="1" applyFont="1" applyFill="1" applyBorder="1"/>
    <xf numFmtId="179" fontId="6" fillId="6" borderId="14" xfId="1" applyNumberFormat="1" applyFont="1" applyFill="1" applyBorder="1"/>
    <xf numFmtId="179" fontId="6" fillId="6" borderId="11" xfId="1" applyNumberFormat="1" applyFont="1" applyFill="1" applyBorder="1"/>
    <xf numFmtId="179" fontId="6" fillId="6" borderId="15" xfId="1" applyNumberFormat="1" applyFont="1" applyFill="1" applyBorder="1"/>
    <xf numFmtId="179" fontId="6" fillId="0" borderId="16" xfId="1" applyNumberFormat="1" applyFont="1" applyBorder="1"/>
    <xf numFmtId="179" fontId="6" fillId="6" borderId="12" xfId="1" applyNumberFormat="1" applyFont="1" applyFill="1" applyBorder="1"/>
    <xf numFmtId="179" fontId="6" fillId="6" borderId="17" xfId="1" applyNumberFormat="1" applyFont="1" applyFill="1" applyBorder="1"/>
    <xf numFmtId="179" fontId="6" fillId="6" borderId="16" xfId="1" applyNumberFormat="1" applyFont="1" applyFill="1" applyBorder="1"/>
    <xf numFmtId="179" fontId="6" fillId="0" borderId="14" xfId="1" applyNumberFormat="1" applyFont="1" applyBorder="1"/>
    <xf numFmtId="179" fontId="6" fillId="0" borderId="13" xfId="1" applyNumberFormat="1" applyFont="1" applyBorder="1"/>
    <xf numFmtId="179" fontId="6" fillId="0" borderId="11" xfId="1" applyNumberFormat="1" applyFont="1" applyBorder="1"/>
    <xf numFmtId="179" fontId="6" fillId="0" borderId="15" xfId="1" applyNumberFormat="1" applyFont="1" applyBorder="1"/>
    <xf numFmtId="179" fontId="27" fillId="9" borderId="0" xfId="1" applyNumberFormat="1" applyFont="1" applyFill="1"/>
    <xf numFmtId="179" fontId="6" fillId="9" borderId="0" xfId="1" applyNumberFormat="1" applyFont="1" applyFill="1"/>
    <xf numFmtId="14" fontId="6" fillId="0" borderId="0" xfId="1" applyNumberFormat="1" applyFont="1"/>
    <xf numFmtId="179" fontId="27" fillId="0" borderId="0" xfId="1" applyNumberFormat="1" applyFont="1"/>
    <xf numFmtId="0" fontId="12" fillId="0" borderId="11" xfId="1" applyNumberFormat="1" applyFont="1" applyBorder="1"/>
    <xf numFmtId="0" fontId="12" fillId="0" borderId="12" xfId="1" applyNumberFormat="1" applyFont="1" applyBorder="1"/>
    <xf numFmtId="0" fontId="12" fillId="0" borderId="17" xfId="1" applyNumberFormat="1" applyFont="1" applyBorder="1"/>
    <xf numFmtId="0" fontId="15" fillId="0" borderId="13" xfId="1" applyNumberFormat="1" applyFont="1" applyBorder="1" applyAlignment="1">
      <alignment horizontal="center"/>
    </xf>
    <xf numFmtId="0" fontId="15" fillId="0" borderId="14" xfId="1" applyNumberFormat="1" applyFont="1" applyBorder="1" applyAlignment="1">
      <alignment horizontal="center"/>
    </xf>
    <xf numFmtId="0" fontId="6" fillId="0" borderId="0" xfId="1" applyNumberFormat="1" applyFont="1"/>
    <xf numFmtId="14" fontId="12" fillId="0" borderId="17" xfId="1" applyNumberFormat="1" applyFont="1" applyBorder="1"/>
    <xf numFmtId="14" fontId="15" fillId="0" borderId="13" xfId="1" applyNumberFormat="1" applyFont="1" applyBorder="1" applyAlignment="1">
      <alignment horizontal="center"/>
    </xf>
    <xf numFmtId="14" fontId="15" fillId="0" borderId="14" xfId="1" applyNumberFormat="1" applyFont="1" applyBorder="1" applyAlignment="1">
      <alignment horizontal="center"/>
    </xf>
    <xf numFmtId="179" fontId="17" fillId="7" borderId="13" xfId="1" applyNumberFormat="1" applyFont="1" applyFill="1" applyBorder="1"/>
    <xf numFmtId="179" fontId="17" fillId="0" borderId="34" xfId="1" applyNumberFormat="1" applyFont="1" applyBorder="1" applyAlignment="1">
      <alignment horizontal="center"/>
    </xf>
    <xf numFmtId="179" fontId="6" fillId="0" borderId="35" xfId="1" applyNumberFormat="1" applyFont="1" applyBorder="1" applyAlignment="1">
      <alignment horizontal="center"/>
    </xf>
    <xf numFmtId="179" fontId="6" fillId="0" borderId="36" xfId="1" applyNumberFormat="1" applyFont="1" applyBorder="1" applyAlignment="1">
      <alignment horizontal="center"/>
    </xf>
    <xf numFmtId="0" fontId="12" fillId="0" borderId="15" xfId="1" applyNumberFormat="1" applyFont="1" applyBorder="1" applyAlignment="1">
      <alignment horizontal="center"/>
    </xf>
    <xf numFmtId="14" fontId="12" fillId="0" borderId="15" xfId="1" applyNumberFormat="1" applyFont="1" applyBorder="1" applyAlignment="1">
      <alignment horizontal="center"/>
    </xf>
    <xf numFmtId="3" fontId="28" fillId="0" borderId="0" xfId="1" applyNumberFormat="1" applyFont="1" applyAlignment="1">
      <alignment horizontal="center"/>
    </xf>
    <xf numFmtId="0" fontId="12" fillId="0" borderId="13" xfId="1" applyNumberFormat="1" applyFont="1" applyBorder="1" applyAlignment="1">
      <alignment horizontal="center"/>
    </xf>
    <xf numFmtId="0" fontId="12" fillId="0" borderId="11" xfId="1" applyNumberFormat="1" applyFont="1" applyBorder="1" applyAlignment="1">
      <alignment horizontal="center"/>
    </xf>
    <xf numFmtId="14" fontId="12" fillId="0" borderId="13" xfId="1" applyNumberFormat="1" applyFont="1" applyBorder="1" applyAlignment="1">
      <alignment horizontal="center"/>
    </xf>
    <xf numFmtId="14" fontId="12" fillId="0" borderId="11" xfId="1" applyNumberFormat="1" applyFont="1" applyBorder="1" applyAlignment="1">
      <alignment horizontal="center"/>
    </xf>
    <xf numFmtId="14" fontId="12" fillId="0" borderId="12" xfId="1" applyNumberFormat="1" applyFont="1" applyBorder="1" applyAlignment="1">
      <alignment horizontal="center"/>
    </xf>
    <xf numFmtId="179" fontId="12" fillId="7" borderId="11" xfId="1" applyNumberFormat="1" applyFont="1" applyFill="1" applyBorder="1"/>
    <xf numFmtId="179" fontId="17" fillId="7" borderId="12" xfId="1" applyNumberFormat="1" applyFont="1" applyFill="1" applyBorder="1"/>
    <xf numFmtId="179" fontId="17" fillId="7" borderId="17" xfId="1" applyNumberFormat="1" applyFont="1" applyFill="1" applyBorder="1"/>
    <xf numFmtId="179" fontId="17" fillId="7" borderId="16" xfId="1" applyNumberFormat="1" applyFont="1" applyFill="1" applyBorder="1" applyAlignment="1">
      <alignment horizontal="center"/>
    </xf>
    <xf numFmtId="179" fontId="17" fillId="7" borderId="14" xfId="1" applyNumberFormat="1" applyFont="1" applyFill="1" applyBorder="1" applyAlignment="1">
      <alignment horizontal="left"/>
    </xf>
    <xf numFmtId="179" fontId="17" fillId="0" borderId="0" xfId="1" applyNumberFormat="1" applyFont="1"/>
    <xf numFmtId="179" fontId="17" fillId="0" borderId="11" xfId="1" applyNumberFormat="1" applyFont="1" applyBorder="1" applyAlignment="1">
      <alignment horizontal="left" indent="1"/>
    </xf>
    <xf numFmtId="179" fontId="17" fillId="0" borderId="12" xfId="1" applyNumberFormat="1" applyFont="1" applyBorder="1"/>
    <xf numFmtId="179" fontId="17" fillId="0" borderId="17" xfId="1" applyNumberFormat="1" applyFont="1" applyBorder="1"/>
    <xf numFmtId="179" fontId="17" fillId="0" borderId="16" xfId="1" applyNumberFormat="1" applyFont="1" applyBorder="1"/>
    <xf numFmtId="179" fontId="17" fillId="0" borderId="14" xfId="1" applyNumberFormat="1" applyFont="1" applyBorder="1"/>
    <xf numFmtId="179" fontId="17" fillId="0" borderId="11" xfId="1" applyNumberFormat="1" applyFont="1" applyBorder="1"/>
    <xf numFmtId="179" fontId="17" fillId="0" borderId="15" xfId="1" applyNumberFormat="1" applyFont="1" applyBorder="1"/>
    <xf numFmtId="179" fontId="6" fillId="9" borderId="16" xfId="1" applyNumberFormat="1" applyFont="1" applyFill="1" applyBorder="1"/>
    <xf numFmtId="179" fontId="6" fillId="9" borderId="15" xfId="1" applyNumberFormat="1" applyFont="1" applyFill="1" applyBorder="1"/>
    <xf numFmtId="179" fontId="17" fillId="6" borderId="15" xfId="1" applyNumberFormat="1" applyFont="1" applyFill="1" applyBorder="1"/>
    <xf numFmtId="180" fontId="6" fillId="9" borderId="16" xfId="1" applyNumberFormat="1" applyFont="1" applyFill="1" applyBorder="1"/>
    <xf numFmtId="180" fontId="6" fillId="0" borderId="16" xfId="1" applyNumberFormat="1" applyFont="1" applyBorder="1"/>
    <xf numFmtId="180" fontId="6" fillId="0" borderId="14" xfId="1" applyNumberFormat="1" applyFont="1" applyBorder="1"/>
    <xf numFmtId="179" fontId="21" fillId="0" borderId="14" xfId="1" applyNumberFormat="1" applyFont="1" applyBorder="1"/>
    <xf numFmtId="179" fontId="30" fillId="0" borderId="11" xfId="3" quotePrefix="1" applyNumberFormat="1" applyFont="1" applyBorder="1"/>
    <xf numFmtId="179" fontId="31" fillId="0" borderId="17" xfId="1" applyNumberFormat="1" applyFont="1" applyBorder="1" applyAlignment="1">
      <alignment horizontal="right"/>
    </xf>
    <xf numFmtId="179" fontId="31" fillId="0" borderId="14" xfId="1" applyNumberFormat="1" applyFont="1" applyBorder="1"/>
    <xf numFmtId="180" fontId="32" fillId="0" borderId="14" xfId="1" applyNumberFormat="1" applyFont="1" applyBorder="1"/>
    <xf numFmtId="179" fontId="12" fillId="7" borderId="20" xfId="1" applyNumberFormat="1" applyFont="1" applyFill="1" applyBorder="1"/>
    <xf numFmtId="179" fontId="17" fillId="7" borderId="21" xfId="1" applyNumberFormat="1" applyFont="1" applyFill="1" applyBorder="1"/>
    <xf numFmtId="179" fontId="17" fillId="7" borderId="37" xfId="1" applyNumberFormat="1" applyFont="1" applyFill="1" applyBorder="1"/>
    <xf numFmtId="179" fontId="17" fillId="7" borderId="38" xfId="1" applyNumberFormat="1" applyFont="1" applyFill="1" applyBorder="1" applyAlignment="1">
      <alignment horizontal="center"/>
    </xf>
    <xf numFmtId="179" fontId="12" fillId="0" borderId="0" xfId="1" applyNumberFormat="1" applyFont="1"/>
    <xf numFmtId="179" fontId="17" fillId="0" borderId="0" xfId="1" applyNumberFormat="1" applyFont="1" applyAlignment="1">
      <alignment horizontal="center"/>
    </xf>
    <xf numFmtId="179" fontId="8" fillId="0" borderId="0" xfId="1" applyNumberFormat="1" applyFont="1"/>
    <xf numFmtId="179" fontId="33" fillId="0" borderId="0" xfId="1" applyNumberFormat="1" applyFont="1"/>
    <xf numFmtId="179" fontId="35" fillId="0" borderId="0" xfId="1" applyNumberFormat="1" applyFont="1"/>
    <xf numFmtId="9" fontId="35" fillId="0" borderId="0" xfId="1" applyNumberFormat="1" applyFont="1"/>
    <xf numFmtId="182" fontId="7" fillId="2" borderId="14" xfId="4" applyNumberFormat="1" applyFont="1" applyFill="1" applyBorder="1" applyAlignment="1">
      <alignment horizontal="center" vertical="center"/>
    </xf>
    <xf numFmtId="0" fontId="7" fillId="2" borderId="14" xfId="4" applyNumberFormat="1" applyFont="1" applyFill="1" applyBorder="1" applyAlignment="1">
      <alignment horizontal="center" vertical="center"/>
    </xf>
    <xf numFmtId="0" fontId="7" fillId="10" borderId="14" xfId="1" applyNumberFormat="1" applyFont="1" applyFill="1" applyBorder="1" applyAlignment="1">
      <alignment horizontal="center" vertical="center"/>
    </xf>
    <xf numFmtId="182" fontId="17" fillId="7" borderId="14" xfId="1" applyNumberFormat="1" applyFont="1" applyFill="1" applyBorder="1" applyAlignment="1">
      <alignment vertical="center"/>
    </xf>
    <xf numFmtId="183" fontId="17" fillId="7" borderId="14" xfId="1" applyNumberFormat="1" applyFont="1" applyFill="1" applyBorder="1" applyAlignment="1">
      <alignment vertical="center"/>
    </xf>
    <xf numFmtId="176" fontId="17" fillId="9" borderId="14" xfId="1" applyFont="1" applyFill="1" applyBorder="1" applyAlignment="1">
      <alignment vertical="center"/>
    </xf>
    <xf numFmtId="10" fontId="17" fillId="7" borderId="14" xfId="1" applyNumberFormat="1" applyFont="1" applyFill="1" applyBorder="1" applyAlignment="1">
      <alignment horizontal="right" vertical="center"/>
    </xf>
    <xf numFmtId="177" fontId="17" fillId="7" borderId="14" xfId="1" applyNumberFormat="1" applyFont="1" applyFill="1" applyBorder="1" applyAlignment="1">
      <alignment vertical="center"/>
    </xf>
    <xf numFmtId="179" fontId="37" fillId="0" borderId="0" xfId="1" applyNumberFormat="1" applyFont="1" applyAlignment="1">
      <alignment horizontal="right"/>
    </xf>
    <xf numFmtId="182" fontId="6" fillId="9" borderId="14" xfId="1" applyNumberFormat="1" applyFont="1" applyFill="1" applyBorder="1" applyAlignment="1">
      <alignment horizontal="left" vertical="center"/>
    </xf>
    <xf numFmtId="182" fontId="6" fillId="0" borderId="14" xfId="1" applyNumberFormat="1" applyFont="1" applyBorder="1" applyAlignment="1">
      <alignment horizontal="left" vertical="center"/>
    </xf>
    <xf numFmtId="177" fontId="6" fillId="9" borderId="14" xfId="1" applyNumberFormat="1" applyFont="1" applyFill="1" applyBorder="1" applyAlignment="1">
      <alignment vertical="center"/>
    </xf>
    <xf numFmtId="176" fontId="6" fillId="0" borderId="14" xfId="1" applyFont="1" applyBorder="1" applyAlignment="1">
      <alignment vertical="center"/>
    </xf>
    <xf numFmtId="10" fontId="6" fillId="0" borderId="14" xfId="1" applyNumberFormat="1" applyFont="1" applyBorder="1" applyAlignment="1">
      <alignment vertical="center"/>
    </xf>
    <xf numFmtId="177" fontId="6" fillId="0" borderId="14" xfId="1" applyNumberFormat="1" applyFont="1" applyBorder="1" applyAlignment="1">
      <alignment vertical="center"/>
    </xf>
    <xf numFmtId="177" fontId="6" fillId="6" borderId="14" xfId="1" applyNumberFormat="1" applyFont="1" applyFill="1" applyBorder="1" applyAlignment="1">
      <alignment vertical="center"/>
    </xf>
    <xf numFmtId="182" fontId="6" fillId="0" borderId="0" xfId="1" applyNumberFormat="1" applyFont="1"/>
    <xf numFmtId="182" fontId="7" fillId="10" borderId="14" xfId="1" applyNumberFormat="1" applyFont="1" applyFill="1" applyBorder="1" applyAlignment="1">
      <alignment horizontal="center" vertical="center"/>
    </xf>
    <xf numFmtId="182" fontId="17" fillId="7" borderId="37" xfId="1" applyNumberFormat="1" applyFont="1" applyFill="1" applyBorder="1"/>
    <xf numFmtId="182" fontId="17" fillId="0" borderId="0" xfId="1" applyNumberFormat="1" applyFont="1"/>
    <xf numFmtId="179" fontId="35" fillId="9" borderId="0" xfId="1" applyNumberFormat="1" applyFont="1" applyFill="1"/>
    <xf numFmtId="9" fontId="12" fillId="9" borderId="0" xfId="1" applyNumberFormat="1" applyFont="1" applyFill="1"/>
    <xf numFmtId="179" fontId="38" fillId="0" borderId="0" xfId="1" applyNumberFormat="1" applyFont="1"/>
    <xf numFmtId="3" fontId="38" fillId="0" borderId="0" xfId="1" applyNumberFormat="1" applyFont="1"/>
    <xf numFmtId="179" fontId="6" fillId="2" borderId="0" xfId="1" applyNumberFormat="1" applyFont="1" applyFill="1"/>
    <xf numFmtId="179" fontId="6" fillId="0" borderId="0" xfId="1" applyNumberFormat="1" applyFont="1" applyAlignment="1">
      <alignment horizontal="right"/>
    </xf>
    <xf numFmtId="179" fontId="17" fillId="11" borderId="34" xfId="1" applyNumberFormat="1" applyFont="1" applyFill="1" applyBorder="1" applyAlignment="1">
      <alignment horizontal="center" vertical="center"/>
    </xf>
    <xf numFmtId="179" fontId="17" fillId="0" borderId="34" xfId="1" applyNumberFormat="1" applyFont="1" applyBorder="1" applyAlignment="1">
      <alignment horizontal="right" vertical="center" shrinkToFit="1"/>
    </xf>
    <xf numFmtId="179" fontId="17" fillId="11" borderId="34" xfId="1" applyNumberFormat="1" applyFont="1" applyFill="1" applyBorder="1" applyAlignment="1">
      <alignment horizontal="right" vertical="center" shrinkToFit="1"/>
    </xf>
    <xf numFmtId="179" fontId="6" fillId="11" borderId="34" xfId="1" applyNumberFormat="1" applyFont="1" applyFill="1" applyBorder="1" applyAlignment="1">
      <alignment vertical="center" shrinkToFit="1"/>
    </xf>
    <xf numFmtId="179" fontId="6" fillId="0" borderId="34" xfId="1" applyNumberFormat="1" applyFont="1" applyBorder="1" applyAlignment="1">
      <alignment vertical="center" shrinkToFit="1"/>
    </xf>
    <xf numFmtId="179" fontId="17" fillId="11" borderId="34" xfId="1" applyNumberFormat="1" applyFont="1" applyFill="1" applyBorder="1" applyAlignment="1">
      <alignment vertical="center" shrinkToFit="1"/>
    </xf>
    <xf numFmtId="179" fontId="17" fillId="0" borderId="34" xfId="1" applyNumberFormat="1" applyFont="1" applyBorder="1" applyAlignment="1">
      <alignment vertical="center" shrinkToFit="1"/>
    </xf>
    <xf numFmtId="179" fontId="6" fillId="0" borderId="0" xfId="1" applyNumberFormat="1" applyFont="1" applyAlignment="1">
      <alignment vertical="center"/>
    </xf>
    <xf numFmtId="179" fontId="17" fillId="0" borderId="34" xfId="1" applyNumberFormat="1" applyFont="1" applyBorder="1" applyAlignment="1">
      <alignment horizontal="right" vertical="center"/>
    </xf>
    <xf numFmtId="179" fontId="17" fillId="11" borderId="34" xfId="1" applyNumberFormat="1" applyFont="1" applyFill="1" applyBorder="1" applyAlignment="1">
      <alignment horizontal="right" vertical="center"/>
    </xf>
    <xf numFmtId="179" fontId="6" fillId="11" borderId="34" xfId="1" applyNumberFormat="1" applyFont="1" applyFill="1" applyBorder="1" applyAlignment="1">
      <alignment vertical="center"/>
    </xf>
    <xf numFmtId="179" fontId="6" fillId="0" borderId="34" xfId="1" applyNumberFormat="1" applyFont="1" applyBorder="1" applyAlignment="1">
      <alignment vertical="center"/>
    </xf>
    <xf numFmtId="179" fontId="17" fillId="11" borderId="34" xfId="1" applyNumberFormat="1" applyFont="1" applyFill="1" applyBorder="1" applyAlignment="1">
      <alignment vertical="center"/>
    </xf>
    <xf numFmtId="179" fontId="17" fillId="0" borderId="34" xfId="1" applyNumberFormat="1" applyFont="1" applyBorder="1" applyAlignment="1">
      <alignment vertical="center"/>
    </xf>
    <xf numFmtId="14" fontId="6" fillId="0" borderId="34" xfId="1" applyNumberFormat="1" applyFont="1" applyBorder="1" applyAlignment="1">
      <alignment vertical="center"/>
    </xf>
    <xf numFmtId="179" fontId="17" fillId="12" borderId="34" xfId="1" applyNumberFormat="1" applyFont="1" applyFill="1" applyBorder="1" applyAlignment="1">
      <alignment vertical="center"/>
    </xf>
    <xf numFmtId="14" fontId="17" fillId="12" borderId="34" xfId="1" applyNumberFormat="1" applyFont="1" applyFill="1" applyBorder="1" applyAlignment="1">
      <alignment vertical="center"/>
    </xf>
    <xf numFmtId="179" fontId="17" fillId="13" borderId="34" xfId="1" applyNumberFormat="1" applyFont="1" applyFill="1" applyBorder="1" applyAlignment="1">
      <alignment vertical="center"/>
    </xf>
    <xf numFmtId="14" fontId="17" fillId="13" borderId="34" xfId="1" applyNumberFormat="1" applyFont="1" applyFill="1" applyBorder="1" applyAlignment="1">
      <alignment vertical="center"/>
    </xf>
    <xf numFmtId="179" fontId="17" fillId="0" borderId="39" xfId="1" applyNumberFormat="1" applyFont="1" applyBorder="1"/>
    <xf numFmtId="0" fontId="17" fillId="0" borderId="39" xfId="1" applyNumberFormat="1" applyFont="1" applyBorder="1"/>
    <xf numFmtId="0" fontId="17" fillId="0" borderId="39" xfId="1" applyNumberFormat="1" applyFont="1" applyBorder="1" applyAlignment="1">
      <alignment horizontal="right"/>
    </xf>
    <xf numFmtId="3" fontId="17" fillId="0" borderId="0" xfId="1" applyNumberFormat="1" applyFont="1" applyAlignment="1">
      <alignment horizontal="right"/>
    </xf>
    <xf numFmtId="179" fontId="6" fillId="0" borderId="0" xfId="1" applyNumberFormat="1" applyFont="1" applyAlignment="1">
      <alignment horizontal="left" indent="1"/>
    </xf>
    <xf numFmtId="3" fontId="6" fillId="0" borderId="0" xfId="1" applyNumberFormat="1" applyFont="1" applyAlignment="1">
      <alignment horizontal="right"/>
    </xf>
    <xf numFmtId="9" fontId="6" fillId="0" borderId="0" xfId="1" applyNumberFormat="1" applyFont="1" applyAlignment="1">
      <alignment horizontal="right"/>
    </xf>
    <xf numFmtId="9" fontId="6" fillId="11" borderId="0" xfId="1" applyNumberFormat="1" applyFont="1" applyFill="1" applyAlignment="1">
      <alignment horizontal="right"/>
    </xf>
    <xf numFmtId="179" fontId="6" fillId="0" borderId="39" xfId="1" applyNumberFormat="1" applyFont="1" applyBorder="1" applyAlignment="1">
      <alignment horizontal="left" indent="1"/>
    </xf>
    <xf numFmtId="3" fontId="6" fillId="0" borderId="39" xfId="1" applyNumberFormat="1" applyFont="1" applyBorder="1" applyAlignment="1">
      <alignment horizontal="right"/>
    </xf>
    <xf numFmtId="9" fontId="6" fillId="0" borderId="39" xfId="1" applyNumberFormat="1" applyFont="1" applyBorder="1" applyAlignment="1">
      <alignment horizontal="right"/>
    </xf>
    <xf numFmtId="9" fontId="6" fillId="11" borderId="39" xfId="1" applyNumberFormat="1" applyFont="1" applyFill="1" applyBorder="1" applyAlignment="1">
      <alignment horizontal="right"/>
    </xf>
    <xf numFmtId="177" fontId="42" fillId="0" borderId="0" xfId="5" applyNumberFormat="1" applyFont="1">
      <alignment vertical="center"/>
    </xf>
    <xf numFmtId="177" fontId="43" fillId="0" borderId="0" xfId="5" applyNumberFormat="1" applyFont="1">
      <alignment vertical="center"/>
    </xf>
    <xf numFmtId="184" fontId="44" fillId="0" borderId="40" xfId="5" applyNumberFormat="1" applyFont="1" applyBorder="1" applyAlignment="1">
      <alignment horizontal="right" vertical="center"/>
    </xf>
    <xf numFmtId="184" fontId="44" fillId="0" borderId="41" xfId="5" applyNumberFormat="1" applyFont="1" applyBorder="1" applyAlignment="1">
      <alignment horizontal="right" vertical="center"/>
    </xf>
    <xf numFmtId="184" fontId="44" fillId="0" borderId="0" xfId="5" applyNumberFormat="1" applyFont="1" applyAlignment="1">
      <alignment horizontal="left" vertical="center"/>
    </xf>
    <xf numFmtId="184" fontId="44" fillId="0" borderId="0" xfId="5" applyNumberFormat="1" applyFont="1" applyAlignment="1">
      <alignment horizontal="center" vertical="center"/>
    </xf>
    <xf numFmtId="184" fontId="44" fillId="0" borderId="42" xfId="5" applyNumberFormat="1" applyFont="1" applyBorder="1" applyAlignment="1">
      <alignment horizontal="center" vertical="center"/>
    </xf>
    <xf numFmtId="177" fontId="43" fillId="0" borderId="42" xfId="5" applyNumberFormat="1" applyFont="1" applyBorder="1">
      <alignment vertical="center"/>
    </xf>
    <xf numFmtId="177" fontId="43" fillId="0" borderId="43" xfId="5" applyNumberFormat="1" applyFont="1" applyBorder="1">
      <alignment vertical="center"/>
    </xf>
    <xf numFmtId="177" fontId="43" fillId="5" borderId="0" xfId="5" applyNumberFormat="1" applyFont="1" applyFill="1">
      <alignment vertical="center"/>
    </xf>
    <xf numFmtId="177" fontId="43" fillId="0" borderId="44" xfId="5" applyNumberFormat="1" applyFont="1" applyBorder="1">
      <alignment vertical="center"/>
    </xf>
    <xf numFmtId="177" fontId="43" fillId="0" borderId="45" xfId="5" applyNumberFormat="1" applyFont="1" applyBorder="1">
      <alignment vertical="center"/>
    </xf>
    <xf numFmtId="177" fontId="43" fillId="5" borderId="44" xfId="5" applyNumberFormat="1" applyFont="1" applyFill="1" applyBorder="1">
      <alignment vertical="center"/>
    </xf>
    <xf numFmtId="177" fontId="43" fillId="0" borderId="46" xfId="5" applyNumberFormat="1" applyFont="1" applyBorder="1">
      <alignment vertical="center"/>
    </xf>
    <xf numFmtId="177" fontId="43" fillId="0" borderId="47" xfId="5" applyNumberFormat="1" applyFont="1" applyBorder="1">
      <alignment vertical="center"/>
    </xf>
    <xf numFmtId="177" fontId="43" fillId="5" borderId="46" xfId="5" applyNumberFormat="1" applyFont="1" applyFill="1" applyBorder="1">
      <alignment vertical="center"/>
    </xf>
    <xf numFmtId="9" fontId="43" fillId="0" borderId="44" xfId="5" applyNumberFormat="1" applyFont="1" applyBorder="1">
      <alignment vertical="center"/>
    </xf>
    <xf numFmtId="177" fontId="42" fillId="0" borderId="48" xfId="5" applyNumberFormat="1" applyFont="1" applyBorder="1">
      <alignment vertical="center"/>
    </xf>
    <xf numFmtId="177" fontId="42" fillId="5" borderId="48" xfId="5" applyNumberFormat="1" applyFont="1" applyFill="1" applyBorder="1">
      <alignment vertical="center"/>
    </xf>
    <xf numFmtId="177" fontId="42" fillId="0" borderId="40" xfId="5" applyNumberFormat="1" applyFont="1" applyBorder="1">
      <alignment vertical="center"/>
    </xf>
    <xf numFmtId="185" fontId="42" fillId="5" borderId="40" xfId="5" applyNumberFormat="1" applyFont="1" applyFill="1" applyBorder="1">
      <alignment vertical="center"/>
    </xf>
    <xf numFmtId="184" fontId="44" fillId="0" borderId="49" xfId="5" applyNumberFormat="1" applyFont="1" applyBorder="1" applyAlignment="1">
      <alignment horizontal="right" vertical="center"/>
    </xf>
    <xf numFmtId="184" fontId="44" fillId="0" borderId="43" xfId="5" applyNumberFormat="1" applyFont="1" applyBorder="1" applyAlignment="1">
      <alignment horizontal="center" vertical="center"/>
    </xf>
    <xf numFmtId="0" fontId="41" fillId="0" borderId="0" xfId="5">
      <alignment vertical="center"/>
    </xf>
    <xf numFmtId="0" fontId="45" fillId="0" borderId="0" xfId="5" applyFont="1" applyAlignment="1">
      <alignment horizontal="justify" vertical="center" wrapText="1"/>
    </xf>
    <xf numFmtId="0" fontId="46" fillId="14" borderId="53" xfId="5" applyFont="1" applyFill="1" applyBorder="1" applyAlignment="1">
      <alignment horizontal="center" vertical="center" wrapText="1"/>
    </xf>
    <xf numFmtId="0" fontId="46" fillId="14" borderId="54" xfId="5" applyFont="1" applyFill="1" applyBorder="1" applyAlignment="1">
      <alignment horizontal="center" vertical="center" wrapText="1"/>
    </xf>
    <xf numFmtId="0" fontId="46" fillId="14" borderId="55" xfId="5" applyFont="1" applyFill="1" applyBorder="1" applyAlignment="1">
      <alignment horizontal="center" vertical="center" wrapText="1"/>
    </xf>
    <xf numFmtId="0" fontId="46" fillId="0" borderId="53" xfId="5" applyFont="1" applyBorder="1" applyAlignment="1">
      <alignment vertical="top" wrapText="1"/>
    </xf>
    <xf numFmtId="3" fontId="46" fillId="0" borderId="54" xfId="5" applyNumberFormat="1" applyFont="1" applyBorder="1" applyAlignment="1">
      <alignment horizontal="right" vertical="top" wrapText="1"/>
    </xf>
    <xf numFmtId="0" fontId="46" fillId="0" borderId="54" xfId="5" applyFont="1" applyBorder="1" applyAlignment="1">
      <alignment horizontal="right" vertical="top" wrapText="1"/>
    </xf>
    <xf numFmtId="3" fontId="46" fillId="0" borderId="55" xfId="5" applyNumberFormat="1" applyFont="1" applyBorder="1" applyAlignment="1">
      <alignment horizontal="right" vertical="top" wrapText="1"/>
    </xf>
    <xf numFmtId="185" fontId="43" fillId="0" borderId="0" xfId="5" applyNumberFormat="1" applyFont="1">
      <alignment vertical="center"/>
    </xf>
    <xf numFmtId="0" fontId="46" fillId="0" borderId="56" xfId="5" applyFont="1" applyBorder="1" applyAlignment="1">
      <alignment horizontal="center" vertical="top" wrapText="1"/>
    </xf>
    <xf numFmtId="3" fontId="46" fillId="0" borderId="57" xfId="5" applyNumberFormat="1" applyFont="1" applyBorder="1" applyAlignment="1">
      <alignment horizontal="right" vertical="top" wrapText="1"/>
    </xf>
    <xf numFmtId="3" fontId="46" fillId="0" borderId="58" xfId="5" applyNumberFormat="1" applyFont="1" applyBorder="1" applyAlignment="1">
      <alignment horizontal="right" vertical="top" wrapText="1"/>
    </xf>
    <xf numFmtId="0" fontId="47" fillId="14" borderId="53" xfId="5" applyFont="1" applyFill="1" applyBorder="1" applyAlignment="1">
      <alignment horizontal="center" vertical="center" wrapText="1"/>
    </xf>
    <xf numFmtId="0" fontId="47" fillId="14" borderId="54" xfId="5" applyFont="1" applyFill="1" applyBorder="1" applyAlignment="1">
      <alignment horizontal="center" vertical="center" wrapText="1"/>
    </xf>
    <xf numFmtId="0" fontId="47" fillId="14" borderId="55" xfId="5" applyFont="1" applyFill="1" applyBorder="1" applyAlignment="1">
      <alignment horizontal="center" vertical="center" wrapText="1"/>
    </xf>
    <xf numFmtId="0" fontId="47" fillId="0" borderId="53" xfId="5" applyFont="1" applyBorder="1" applyAlignment="1">
      <alignment vertical="top" wrapText="1"/>
    </xf>
    <xf numFmtId="3" fontId="47" fillId="0" borderId="54" xfId="5" applyNumberFormat="1" applyFont="1" applyBorder="1" applyAlignment="1">
      <alignment horizontal="right" vertical="top" wrapText="1"/>
    </xf>
    <xf numFmtId="0" fontId="47" fillId="0" borderId="54" xfId="5" applyFont="1" applyBorder="1" applyAlignment="1">
      <alignment horizontal="right" vertical="top" wrapText="1"/>
    </xf>
    <xf numFmtId="3" fontId="47" fillId="0" borderId="55" xfId="5" applyNumberFormat="1" applyFont="1" applyBorder="1" applyAlignment="1">
      <alignment horizontal="right" vertical="top" wrapText="1"/>
    </xf>
    <xf numFmtId="0" fontId="47" fillId="0" borderId="55" xfId="5" applyFont="1" applyBorder="1" applyAlignment="1">
      <alignment horizontal="right" vertical="top" wrapText="1"/>
    </xf>
    <xf numFmtId="0" fontId="47" fillId="0" borderId="56" xfId="5" applyFont="1" applyBorder="1" applyAlignment="1">
      <alignment horizontal="center" vertical="top" wrapText="1"/>
    </xf>
    <xf numFmtId="3" fontId="47" fillId="0" borderId="57" xfId="5" applyNumberFormat="1" applyFont="1" applyBorder="1" applyAlignment="1">
      <alignment horizontal="right" vertical="top" wrapText="1"/>
    </xf>
    <xf numFmtId="3" fontId="47" fillId="0" borderId="58" xfId="5" applyNumberFormat="1" applyFont="1" applyBorder="1" applyAlignment="1">
      <alignment horizontal="right" vertical="top" wrapText="1"/>
    </xf>
    <xf numFmtId="0" fontId="46" fillId="0" borderId="0" xfId="5" applyFont="1" applyAlignment="1">
      <alignment horizontal="right" vertical="center" wrapText="1"/>
    </xf>
    <xf numFmtId="0" fontId="46" fillId="14" borderId="59" xfId="5" applyFont="1" applyFill="1" applyBorder="1" applyAlignment="1">
      <alignment horizontal="center" vertical="center" wrapText="1"/>
    </xf>
    <xf numFmtId="0" fontId="46" fillId="14" borderId="60" xfId="5" applyFont="1" applyFill="1" applyBorder="1" applyAlignment="1">
      <alignment horizontal="center" vertical="center" wrapText="1"/>
    </xf>
    <xf numFmtId="0" fontId="46" fillId="14" borderId="61" xfId="5" applyFont="1" applyFill="1" applyBorder="1" applyAlignment="1">
      <alignment horizontal="center" vertical="center" wrapText="1"/>
    </xf>
    <xf numFmtId="0" fontId="46" fillId="0" borderId="62" xfId="5" applyFont="1" applyBorder="1" applyAlignment="1">
      <alignment vertical="top" wrapText="1"/>
    </xf>
    <xf numFmtId="0" fontId="46" fillId="0" borderId="65" xfId="5" applyFont="1" applyBorder="1" applyAlignment="1">
      <alignment vertical="top" wrapText="1"/>
    </xf>
    <xf numFmtId="0" fontId="46" fillId="0" borderId="68" xfId="5" applyFont="1" applyBorder="1" applyAlignment="1">
      <alignment vertical="top" wrapText="1"/>
    </xf>
    <xf numFmtId="177" fontId="48" fillId="0" borderId="0" xfId="1" applyNumberFormat="1" applyFont="1" applyAlignment="1">
      <alignment horizontal="center"/>
    </xf>
    <xf numFmtId="0" fontId="11" fillId="4" borderId="71" xfId="1" applyNumberFormat="1" applyFont="1" applyFill="1" applyBorder="1" applyAlignment="1">
      <alignment horizontal="center"/>
    </xf>
    <xf numFmtId="0" fontId="11" fillId="4" borderId="18" xfId="1" applyNumberFormat="1" applyFont="1" applyFill="1" applyBorder="1" applyAlignment="1">
      <alignment horizontal="center"/>
    </xf>
    <xf numFmtId="14" fontId="11" fillId="4" borderId="72" xfId="1" applyNumberFormat="1" applyFont="1" applyFill="1" applyBorder="1" applyAlignment="1">
      <alignment horizontal="center"/>
    </xf>
    <xf numFmtId="177" fontId="15" fillId="5" borderId="16" xfId="1" applyNumberFormat="1" applyFont="1" applyFill="1" applyBorder="1"/>
    <xf numFmtId="177" fontId="10" fillId="0" borderId="12" xfId="1" applyNumberFormat="1" applyFont="1" applyBorder="1" applyAlignment="1">
      <alignment horizontal="center"/>
    </xf>
    <xf numFmtId="177" fontId="14" fillId="0" borderId="13" xfId="1" applyNumberFormat="1" applyFont="1" applyBorder="1" applyAlignment="1">
      <alignment horizontal="center"/>
    </xf>
    <xf numFmtId="177" fontId="7" fillId="3" borderId="16" xfId="1" applyNumberFormat="1" applyFont="1" applyFill="1" applyBorder="1"/>
    <xf numFmtId="178" fontId="12" fillId="0" borderId="17" xfId="1" applyNumberFormat="1" applyFont="1" applyBorder="1"/>
    <xf numFmtId="0" fontId="15" fillId="0" borderId="16" xfId="1" applyNumberFormat="1" applyFont="1" applyBorder="1" applyAlignment="1">
      <alignment horizontal="center"/>
    </xf>
    <xf numFmtId="0" fontId="15" fillId="0" borderId="17" xfId="1" applyNumberFormat="1" applyFont="1" applyBorder="1" applyAlignment="1">
      <alignment horizontal="center"/>
    </xf>
    <xf numFmtId="14" fontId="15" fillId="0" borderId="16" xfId="1" applyNumberFormat="1" applyFont="1" applyBorder="1" applyAlignment="1">
      <alignment horizontal="center"/>
    </xf>
    <xf numFmtId="14" fontId="15" fillId="0" borderId="17" xfId="1" applyNumberFormat="1" applyFont="1" applyBorder="1" applyAlignment="1">
      <alignment horizontal="center"/>
    </xf>
    <xf numFmtId="179" fontId="6" fillId="0" borderId="73" xfId="1" applyNumberFormat="1" applyFont="1" applyBorder="1"/>
    <xf numFmtId="179" fontId="6" fillId="7" borderId="16" xfId="1" applyNumberFormat="1" applyFont="1" applyFill="1" applyBorder="1"/>
    <xf numFmtId="179" fontId="6" fillId="7" borderId="17" xfId="1" applyNumberFormat="1" applyFont="1" applyFill="1" applyBorder="1"/>
    <xf numFmtId="179" fontId="6" fillId="15" borderId="34" xfId="1" applyNumberFormat="1" applyFont="1" applyFill="1" applyBorder="1" applyAlignment="1">
      <alignment vertical="center" shrinkToFit="1"/>
    </xf>
    <xf numFmtId="3" fontId="46" fillId="0" borderId="64" xfId="5" applyNumberFormat="1" applyFont="1" applyBorder="1" applyAlignment="1">
      <alignment horizontal="right" vertical="center" wrapText="1"/>
    </xf>
    <xf numFmtId="3" fontId="46" fillId="0" borderId="70" xfId="5" applyNumberFormat="1" applyFont="1" applyBorder="1" applyAlignment="1">
      <alignment horizontal="right" vertical="center" wrapText="1"/>
    </xf>
    <xf numFmtId="0" fontId="46" fillId="14" borderId="50" xfId="5" applyFont="1" applyFill="1" applyBorder="1" applyAlignment="1">
      <alignment horizontal="right" vertical="center" wrapText="1"/>
    </xf>
    <xf numFmtId="0" fontId="46" fillId="14" borderId="51" xfId="5" applyFont="1" applyFill="1" applyBorder="1" applyAlignment="1">
      <alignment horizontal="right" vertical="center" wrapText="1"/>
    </xf>
    <xf numFmtId="0" fontId="46" fillId="14" borderId="52" xfId="5" applyFont="1" applyFill="1" applyBorder="1" applyAlignment="1">
      <alignment horizontal="right" vertical="center" wrapText="1"/>
    </xf>
    <xf numFmtId="0" fontId="47" fillId="14" borderId="50" xfId="5" applyFont="1" applyFill="1" applyBorder="1" applyAlignment="1">
      <alignment horizontal="right" vertical="center" wrapText="1"/>
    </xf>
    <xf numFmtId="0" fontId="47" fillId="14" borderId="51" xfId="5" applyFont="1" applyFill="1" applyBorder="1" applyAlignment="1">
      <alignment horizontal="right" vertical="center" wrapText="1"/>
    </xf>
    <xf numFmtId="0" fontId="47" fillId="14" borderId="52" xfId="5" applyFont="1" applyFill="1" applyBorder="1" applyAlignment="1">
      <alignment horizontal="right" vertical="center" wrapText="1"/>
    </xf>
    <xf numFmtId="0" fontId="46" fillId="0" borderId="63" xfId="5" applyFont="1" applyBorder="1" applyAlignment="1">
      <alignment horizontal="right" vertical="center" wrapText="1"/>
    </xf>
    <xf numFmtId="0" fontId="46" fillId="0" borderId="66" xfId="5" applyFont="1" applyBorder="1" applyAlignment="1">
      <alignment horizontal="right" vertical="center" wrapText="1"/>
    </xf>
    <xf numFmtId="3" fontId="46" fillId="0" borderId="63" xfId="5" applyNumberFormat="1" applyFont="1" applyBorder="1" applyAlignment="1">
      <alignment horizontal="right" vertical="center" wrapText="1"/>
    </xf>
    <xf numFmtId="3" fontId="46" fillId="0" borderId="66" xfId="5" applyNumberFormat="1" applyFont="1" applyBorder="1" applyAlignment="1">
      <alignment horizontal="right" vertical="center" wrapText="1"/>
    </xf>
    <xf numFmtId="3" fontId="46" fillId="0" borderId="67" xfId="5" applyNumberFormat="1" applyFont="1" applyBorder="1" applyAlignment="1">
      <alignment horizontal="right" vertical="center" wrapText="1"/>
    </xf>
    <xf numFmtId="3" fontId="46" fillId="0" borderId="69" xfId="5" applyNumberFormat="1" applyFont="1" applyBorder="1" applyAlignment="1">
      <alignment horizontal="right" vertical="center" wrapText="1"/>
    </xf>
    <xf numFmtId="0" fontId="46" fillId="0" borderId="69" xfId="5" applyFont="1" applyBorder="1" applyAlignment="1">
      <alignment horizontal="right" vertical="center" wrapText="1"/>
    </xf>
  </cellXfs>
  <cellStyles count="6">
    <cellStyle name="Smart Title 2 3" xfId="2" xr:uid="{3486BA13-8AC0-4CE9-9EA3-25FEA9D10763}"/>
    <cellStyle name="쉼표 [0] 2 2 2" xfId="4" xr:uid="{7DEEAD8B-3E03-4FF1-AAA6-2875E609ABBF}"/>
    <cellStyle name="표준" xfId="0" builtinId="0"/>
    <cellStyle name="표준 2" xfId="5" xr:uid="{0E1E17CE-E6DC-4CDC-9531-9DF240B7CE7F}"/>
    <cellStyle name="표준 6" xfId="1" xr:uid="{04E728AF-591B-4383-9ABB-CDBF7B83B3AB}"/>
    <cellStyle name="하이퍼링크 2 2" xfId="3" xr:uid="{7A5CAF76-CB41-4BCC-A7CC-20110E9603E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7" Type="http://schemas.openxmlformats.org/officeDocument/2006/relationships/externalLink" Target="externalLinks/externalLink115.xml"/><Relationship Id="rId21" Type="http://schemas.openxmlformats.org/officeDocument/2006/relationships/externalLink" Target="externalLinks/externalLink19.xml"/><Relationship Id="rId42" Type="http://schemas.openxmlformats.org/officeDocument/2006/relationships/externalLink" Target="externalLinks/externalLink40.xml"/><Relationship Id="rId63" Type="http://schemas.openxmlformats.org/officeDocument/2006/relationships/externalLink" Target="externalLinks/externalLink61.xml"/><Relationship Id="rId84" Type="http://schemas.openxmlformats.org/officeDocument/2006/relationships/externalLink" Target="externalLinks/externalLink82.xml"/><Relationship Id="rId138" Type="http://schemas.openxmlformats.org/officeDocument/2006/relationships/externalLink" Target="externalLinks/externalLink136.xml"/><Relationship Id="rId159" Type="http://schemas.openxmlformats.org/officeDocument/2006/relationships/externalLink" Target="externalLinks/externalLink157.xml"/><Relationship Id="rId170" Type="http://schemas.openxmlformats.org/officeDocument/2006/relationships/externalLink" Target="externalLinks/externalLink168.xml"/><Relationship Id="rId191" Type="http://schemas.openxmlformats.org/officeDocument/2006/relationships/externalLink" Target="externalLinks/externalLink189.xml"/><Relationship Id="rId205" Type="http://schemas.openxmlformats.org/officeDocument/2006/relationships/sharedStrings" Target="sharedStrings.xml"/><Relationship Id="rId107" Type="http://schemas.openxmlformats.org/officeDocument/2006/relationships/externalLink" Target="externalLinks/externalLink105.xml"/><Relationship Id="rId11" Type="http://schemas.openxmlformats.org/officeDocument/2006/relationships/externalLink" Target="externalLinks/externalLink9.xml"/><Relationship Id="rId32" Type="http://schemas.openxmlformats.org/officeDocument/2006/relationships/externalLink" Target="externalLinks/externalLink30.xml"/><Relationship Id="rId53" Type="http://schemas.openxmlformats.org/officeDocument/2006/relationships/externalLink" Target="externalLinks/externalLink51.xml"/><Relationship Id="rId74" Type="http://schemas.openxmlformats.org/officeDocument/2006/relationships/externalLink" Target="externalLinks/externalLink72.xml"/><Relationship Id="rId128" Type="http://schemas.openxmlformats.org/officeDocument/2006/relationships/externalLink" Target="externalLinks/externalLink126.xml"/><Relationship Id="rId149" Type="http://schemas.openxmlformats.org/officeDocument/2006/relationships/externalLink" Target="externalLinks/externalLink147.xml"/><Relationship Id="rId5" Type="http://schemas.openxmlformats.org/officeDocument/2006/relationships/externalLink" Target="externalLinks/externalLink3.xml"/><Relationship Id="rId95" Type="http://schemas.openxmlformats.org/officeDocument/2006/relationships/externalLink" Target="externalLinks/externalLink93.xml"/><Relationship Id="rId160" Type="http://schemas.openxmlformats.org/officeDocument/2006/relationships/externalLink" Target="externalLinks/externalLink158.xml"/><Relationship Id="rId181" Type="http://schemas.openxmlformats.org/officeDocument/2006/relationships/externalLink" Target="externalLinks/externalLink179.xml"/><Relationship Id="rId22" Type="http://schemas.openxmlformats.org/officeDocument/2006/relationships/externalLink" Target="externalLinks/externalLink20.xml"/><Relationship Id="rId43" Type="http://schemas.openxmlformats.org/officeDocument/2006/relationships/externalLink" Target="externalLinks/externalLink41.xml"/><Relationship Id="rId64" Type="http://schemas.openxmlformats.org/officeDocument/2006/relationships/externalLink" Target="externalLinks/externalLink62.xml"/><Relationship Id="rId118" Type="http://schemas.openxmlformats.org/officeDocument/2006/relationships/externalLink" Target="externalLinks/externalLink116.xml"/><Relationship Id="rId139" Type="http://schemas.openxmlformats.org/officeDocument/2006/relationships/externalLink" Target="externalLinks/externalLink137.xml"/><Relationship Id="rId85" Type="http://schemas.openxmlformats.org/officeDocument/2006/relationships/externalLink" Target="externalLinks/externalLink83.xml"/><Relationship Id="rId150" Type="http://schemas.openxmlformats.org/officeDocument/2006/relationships/externalLink" Target="externalLinks/externalLink148.xml"/><Relationship Id="rId171" Type="http://schemas.openxmlformats.org/officeDocument/2006/relationships/externalLink" Target="externalLinks/externalLink169.xml"/><Relationship Id="rId192" Type="http://schemas.openxmlformats.org/officeDocument/2006/relationships/externalLink" Target="externalLinks/externalLink190.xml"/><Relationship Id="rId206" Type="http://schemas.openxmlformats.org/officeDocument/2006/relationships/calcChain" Target="calcChain.xml"/><Relationship Id="rId12" Type="http://schemas.openxmlformats.org/officeDocument/2006/relationships/externalLink" Target="externalLinks/externalLink10.xml"/><Relationship Id="rId33" Type="http://schemas.openxmlformats.org/officeDocument/2006/relationships/externalLink" Target="externalLinks/externalLink31.xml"/><Relationship Id="rId108" Type="http://schemas.openxmlformats.org/officeDocument/2006/relationships/externalLink" Target="externalLinks/externalLink106.xml"/><Relationship Id="rId129" Type="http://schemas.openxmlformats.org/officeDocument/2006/relationships/externalLink" Target="externalLinks/externalLink127.xml"/><Relationship Id="rId54" Type="http://schemas.openxmlformats.org/officeDocument/2006/relationships/externalLink" Target="externalLinks/externalLink52.xml"/><Relationship Id="rId75" Type="http://schemas.openxmlformats.org/officeDocument/2006/relationships/externalLink" Target="externalLinks/externalLink73.xml"/><Relationship Id="rId96" Type="http://schemas.openxmlformats.org/officeDocument/2006/relationships/externalLink" Target="externalLinks/externalLink94.xml"/><Relationship Id="rId140" Type="http://schemas.openxmlformats.org/officeDocument/2006/relationships/externalLink" Target="externalLinks/externalLink138.xml"/><Relationship Id="rId161" Type="http://schemas.openxmlformats.org/officeDocument/2006/relationships/externalLink" Target="externalLinks/externalLink159.xml"/><Relationship Id="rId182" Type="http://schemas.openxmlformats.org/officeDocument/2006/relationships/externalLink" Target="externalLinks/externalLink180.xml"/><Relationship Id="rId6" Type="http://schemas.openxmlformats.org/officeDocument/2006/relationships/externalLink" Target="externalLinks/externalLink4.xml"/><Relationship Id="rId23" Type="http://schemas.openxmlformats.org/officeDocument/2006/relationships/externalLink" Target="externalLinks/externalLink21.xml"/><Relationship Id="rId119" Type="http://schemas.openxmlformats.org/officeDocument/2006/relationships/externalLink" Target="externalLinks/externalLink117.xml"/><Relationship Id="rId44" Type="http://schemas.openxmlformats.org/officeDocument/2006/relationships/externalLink" Target="externalLinks/externalLink42.xml"/><Relationship Id="rId65" Type="http://schemas.openxmlformats.org/officeDocument/2006/relationships/externalLink" Target="externalLinks/externalLink63.xml"/><Relationship Id="rId86" Type="http://schemas.openxmlformats.org/officeDocument/2006/relationships/externalLink" Target="externalLinks/externalLink84.xml"/><Relationship Id="rId130" Type="http://schemas.openxmlformats.org/officeDocument/2006/relationships/externalLink" Target="externalLinks/externalLink128.xml"/><Relationship Id="rId151" Type="http://schemas.openxmlformats.org/officeDocument/2006/relationships/externalLink" Target="externalLinks/externalLink149.xml"/><Relationship Id="rId172" Type="http://schemas.openxmlformats.org/officeDocument/2006/relationships/externalLink" Target="externalLinks/externalLink170.xml"/><Relationship Id="rId193" Type="http://schemas.openxmlformats.org/officeDocument/2006/relationships/externalLink" Target="externalLinks/externalLink191.xml"/><Relationship Id="rId13" Type="http://schemas.openxmlformats.org/officeDocument/2006/relationships/externalLink" Target="externalLinks/externalLink11.xml"/><Relationship Id="rId109" Type="http://schemas.openxmlformats.org/officeDocument/2006/relationships/externalLink" Target="externalLinks/externalLink107.xml"/><Relationship Id="rId34" Type="http://schemas.openxmlformats.org/officeDocument/2006/relationships/externalLink" Target="externalLinks/externalLink32.xml"/><Relationship Id="rId55" Type="http://schemas.openxmlformats.org/officeDocument/2006/relationships/externalLink" Target="externalLinks/externalLink53.xml"/><Relationship Id="rId76" Type="http://schemas.openxmlformats.org/officeDocument/2006/relationships/externalLink" Target="externalLinks/externalLink74.xml"/><Relationship Id="rId97" Type="http://schemas.openxmlformats.org/officeDocument/2006/relationships/externalLink" Target="externalLinks/externalLink95.xml"/><Relationship Id="rId120" Type="http://schemas.openxmlformats.org/officeDocument/2006/relationships/externalLink" Target="externalLinks/externalLink118.xml"/><Relationship Id="rId141" Type="http://schemas.openxmlformats.org/officeDocument/2006/relationships/externalLink" Target="externalLinks/externalLink139.xml"/><Relationship Id="rId7" Type="http://schemas.openxmlformats.org/officeDocument/2006/relationships/externalLink" Target="externalLinks/externalLink5.xml"/><Relationship Id="rId162" Type="http://schemas.openxmlformats.org/officeDocument/2006/relationships/externalLink" Target="externalLinks/externalLink160.xml"/><Relationship Id="rId183" Type="http://schemas.openxmlformats.org/officeDocument/2006/relationships/externalLink" Target="externalLinks/externalLink181.xml"/><Relationship Id="rId24" Type="http://schemas.openxmlformats.org/officeDocument/2006/relationships/externalLink" Target="externalLinks/externalLink22.xml"/><Relationship Id="rId40" Type="http://schemas.openxmlformats.org/officeDocument/2006/relationships/externalLink" Target="externalLinks/externalLink38.xml"/><Relationship Id="rId45" Type="http://schemas.openxmlformats.org/officeDocument/2006/relationships/externalLink" Target="externalLinks/externalLink43.xml"/><Relationship Id="rId66" Type="http://schemas.openxmlformats.org/officeDocument/2006/relationships/externalLink" Target="externalLinks/externalLink64.xml"/><Relationship Id="rId87" Type="http://schemas.openxmlformats.org/officeDocument/2006/relationships/externalLink" Target="externalLinks/externalLink85.xml"/><Relationship Id="rId110" Type="http://schemas.openxmlformats.org/officeDocument/2006/relationships/externalLink" Target="externalLinks/externalLink108.xml"/><Relationship Id="rId115" Type="http://schemas.openxmlformats.org/officeDocument/2006/relationships/externalLink" Target="externalLinks/externalLink113.xml"/><Relationship Id="rId131" Type="http://schemas.openxmlformats.org/officeDocument/2006/relationships/externalLink" Target="externalLinks/externalLink129.xml"/><Relationship Id="rId136" Type="http://schemas.openxmlformats.org/officeDocument/2006/relationships/externalLink" Target="externalLinks/externalLink134.xml"/><Relationship Id="rId157" Type="http://schemas.openxmlformats.org/officeDocument/2006/relationships/externalLink" Target="externalLinks/externalLink155.xml"/><Relationship Id="rId178" Type="http://schemas.openxmlformats.org/officeDocument/2006/relationships/externalLink" Target="externalLinks/externalLink176.xml"/><Relationship Id="rId61" Type="http://schemas.openxmlformats.org/officeDocument/2006/relationships/externalLink" Target="externalLinks/externalLink59.xml"/><Relationship Id="rId82" Type="http://schemas.openxmlformats.org/officeDocument/2006/relationships/externalLink" Target="externalLinks/externalLink80.xml"/><Relationship Id="rId152" Type="http://schemas.openxmlformats.org/officeDocument/2006/relationships/externalLink" Target="externalLinks/externalLink150.xml"/><Relationship Id="rId173" Type="http://schemas.openxmlformats.org/officeDocument/2006/relationships/externalLink" Target="externalLinks/externalLink171.xml"/><Relationship Id="rId194" Type="http://schemas.openxmlformats.org/officeDocument/2006/relationships/externalLink" Target="externalLinks/externalLink192.xml"/><Relationship Id="rId199" Type="http://schemas.openxmlformats.org/officeDocument/2006/relationships/externalLink" Target="externalLinks/externalLink197.xml"/><Relationship Id="rId203" Type="http://schemas.openxmlformats.org/officeDocument/2006/relationships/theme" Target="theme/theme1.xml"/><Relationship Id="rId19" Type="http://schemas.openxmlformats.org/officeDocument/2006/relationships/externalLink" Target="externalLinks/externalLink17.xml"/><Relationship Id="rId14" Type="http://schemas.openxmlformats.org/officeDocument/2006/relationships/externalLink" Target="externalLinks/externalLink12.xml"/><Relationship Id="rId30" Type="http://schemas.openxmlformats.org/officeDocument/2006/relationships/externalLink" Target="externalLinks/externalLink28.xml"/><Relationship Id="rId35" Type="http://schemas.openxmlformats.org/officeDocument/2006/relationships/externalLink" Target="externalLinks/externalLink33.xml"/><Relationship Id="rId56" Type="http://schemas.openxmlformats.org/officeDocument/2006/relationships/externalLink" Target="externalLinks/externalLink54.xml"/><Relationship Id="rId77" Type="http://schemas.openxmlformats.org/officeDocument/2006/relationships/externalLink" Target="externalLinks/externalLink75.xml"/><Relationship Id="rId100" Type="http://schemas.openxmlformats.org/officeDocument/2006/relationships/externalLink" Target="externalLinks/externalLink98.xml"/><Relationship Id="rId105" Type="http://schemas.openxmlformats.org/officeDocument/2006/relationships/externalLink" Target="externalLinks/externalLink103.xml"/><Relationship Id="rId126" Type="http://schemas.openxmlformats.org/officeDocument/2006/relationships/externalLink" Target="externalLinks/externalLink124.xml"/><Relationship Id="rId147" Type="http://schemas.openxmlformats.org/officeDocument/2006/relationships/externalLink" Target="externalLinks/externalLink145.xml"/><Relationship Id="rId168" Type="http://schemas.openxmlformats.org/officeDocument/2006/relationships/externalLink" Target="externalLinks/externalLink166.xml"/><Relationship Id="rId8" Type="http://schemas.openxmlformats.org/officeDocument/2006/relationships/externalLink" Target="externalLinks/externalLink6.xml"/><Relationship Id="rId51" Type="http://schemas.openxmlformats.org/officeDocument/2006/relationships/externalLink" Target="externalLinks/externalLink49.xml"/><Relationship Id="rId72" Type="http://schemas.openxmlformats.org/officeDocument/2006/relationships/externalLink" Target="externalLinks/externalLink70.xml"/><Relationship Id="rId93" Type="http://schemas.openxmlformats.org/officeDocument/2006/relationships/externalLink" Target="externalLinks/externalLink91.xml"/><Relationship Id="rId98" Type="http://schemas.openxmlformats.org/officeDocument/2006/relationships/externalLink" Target="externalLinks/externalLink96.xml"/><Relationship Id="rId121" Type="http://schemas.openxmlformats.org/officeDocument/2006/relationships/externalLink" Target="externalLinks/externalLink119.xml"/><Relationship Id="rId142" Type="http://schemas.openxmlformats.org/officeDocument/2006/relationships/externalLink" Target="externalLinks/externalLink140.xml"/><Relationship Id="rId163" Type="http://schemas.openxmlformats.org/officeDocument/2006/relationships/externalLink" Target="externalLinks/externalLink161.xml"/><Relationship Id="rId184" Type="http://schemas.openxmlformats.org/officeDocument/2006/relationships/externalLink" Target="externalLinks/externalLink182.xml"/><Relationship Id="rId189" Type="http://schemas.openxmlformats.org/officeDocument/2006/relationships/externalLink" Target="externalLinks/externalLink187.xml"/><Relationship Id="rId3" Type="http://schemas.openxmlformats.org/officeDocument/2006/relationships/externalLink" Target="externalLinks/externalLink1.xml"/><Relationship Id="rId25" Type="http://schemas.openxmlformats.org/officeDocument/2006/relationships/externalLink" Target="externalLinks/externalLink23.xml"/><Relationship Id="rId46" Type="http://schemas.openxmlformats.org/officeDocument/2006/relationships/externalLink" Target="externalLinks/externalLink44.xml"/><Relationship Id="rId67" Type="http://schemas.openxmlformats.org/officeDocument/2006/relationships/externalLink" Target="externalLinks/externalLink65.xml"/><Relationship Id="rId116" Type="http://schemas.openxmlformats.org/officeDocument/2006/relationships/externalLink" Target="externalLinks/externalLink114.xml"/><Relationship Id="rId137" Type="http://schemas.openxmlformats.org/officeDocument/2006/relationships/externalLink" Target="externalLinks/externalLink135.xml"/><Relationship Id="rId158" Type="http://schemas.openxmlformats.org/officeDocument/2006/relationships/externalLink" Target="externalLinks/externalLink156.xml"/><Relationship Id="rId20" Type="http://schemas.openxmlformats.org/officeDocument/2006/relationships/externalLink" Target="externalLinks/externalLink18.xml"/><Relationship Id="rId41" Type="http://schemas.openxmlformats.org/officeDocument/2006/relationships/externalLink" Target="externalLinks/externalLink39.xml"/><Relationship Id="rId62" Type="http://schemas.openxmlformats.org/officeDocument/2006/relationships/externalLink" Target="externalLinks/externalLink60.xml"/><Relationship Id="rId83" Type="http://schemas.openxmlformats.org/officeDocument/2006/relationships/externalLink" Target="externalLinks/externalLink81.xml"/><Relationship Id="rId88" Type="http://schemas.openxmlformats.org/officeDocument/2006/relationships/externalLink" Target="externalLinks/externalLink86.xml"/><Relationship Id="rId111" Type="http://schemas.openxmlformats.org/officeDocument/2006/relationships/externalLink" Target="externalLinks/externalLink109.xml"/><Relationship Id="rId132" Type="http://schemas.openxmlformats.org/officeDocument/2006/relationships/externalLink" Target="externalLinks/externalLink130.xml"/><Relationship Id="rId153" Type="http://schemas.openxmlformats.org/officeDocument/2006/relationships/externalLink" Target="externalLinks/externalLink151.xml"/><Relationship Id="rId174" Type="http://schemas.openxmlformats.org/officeDocument/2006/relationships/externalLink" Target="externalLinks/externalLink172.xml"/><Relationship Id="rId179" Type="http://schemas.openxmlformats.org/officeDocument/2006/relationships/externalLink" Target="externalLinks/externalLink177.xml"/><Relationship Id="rId195" Type="http://schemas.openxmlformats.org/officeDocument/2006/relationships/externalLink" Target="externalLinks/externalLink193.xml"/><Relationship Id="rId190" Type="http://schemas.openxmlformats.org/officeDocument/2006/relationships/externalLink" Target="externalLinks/externalLink188.xml"/><Relationship Id="rId204" Type="http://schemas.openxmlformats.org/officeDocument/2006/relationships/styles" Target="styles.xml"/><Relationship Id="rId15" Type="http://schemas.openxmlformats.org/officeDocument/2006/relationships/externalLink" Target="externalLinks/externalLink13.xml"/><Relationship Id="rId36" Type="http://schemas.openxmlformats.org/officeDocument/2006/relationships/externalLink" Target="externalLinks/externalLink34.xml"/><Relationship Id="rId57" Type="http://schemas.openxmlformats.org/officeDocument/2006/relationships/externalLink" Target="externalLinks/externalLink55.xml"/><Relationship Id="rId106" Type="http://schemas.openxmlformats.org/officeDocument/2006/relationships/externalLink" Target="externalLinks/externalLink104.xml"/><Relationship Id="rId127" Type="http://schemas.openxmlformats.org/officeDocument/2006/relationships/externalLink" Target="externalLinks/externalLink125.xml"/><Relationship Id="rId10" Type="http://schemas.openxmlformats.org/officeDocument/2006/relationships/externalLink" Target="externalLinks/externalLink8.xml"/><Relationship Id="rId31" Type="http://schemas.openxmlformats.org/officeDocument/2006/relationships/externalLink" Target="externalLinks/externalLink29.xml"/><Relationship Id="rId52" Type="http://schemas.openxmlformats.org/officeDocument/2006/relationships/externalLink" Target="externalLinks/externalLink50.xml"/><Relationship Id="rId73" Type="http://schemas.openxmlformats.org/officeDocument/2006/relationships/externalLink" Target="externalLinks/externalLink71.xml"/><Relationship Id="rId78" Type="http://schemas.openxmlformats.org/officeDocument/2006/relationships/externalLink" Target="externalLinks/externalLink76.xml"/><Relationship Id="rId94" Type="http://schemas.openxmlformats.org/officeDocument/2006/relationships/externalLink" Target="externalLinks/externalLink92.xml"/><Relationship Id="rId99" Type="http://schemas.openxmlformats.org/officeDocument/2006/relationships/externalLink" Target="externalLinks/externalLink97.xml"/><Relationship Id="rId101" Type="http://schemas.openxmlformats.org/officeDocument/2006/relationships/externalLink" Target="externalLinks/externalLink99.xml"/><Relationship Id="rId122" Type="http://schemas.openxmlformats.org/officeDocument/2006/relationships/externalLink" Target="externalLinks/externalLink120.xml"/><Relationship Id="rId143" Type="http://schemas.openxmlformats.org/officeDocument/2006/relationships/externalLink" Target="externalLinks/externalLink141.xml"/><Relationship Id="rId148" Type="http://schemas.openxmlformats.org/officeDocument/2006/relationships/externalLink" Target="externalLinks/externalLink146.xml"/><Relationship Id="rId164" Type="http://schemas.openxmlformats.org/officeDocument/2006/relationships/externalLink" Target="externalLinks/externalLink162.xml"/><Relationship Id="rId169" Type="http://schemas.openxmlformats.org/officeDocument/2006/relationships/externalLink" Target="externalLinks/externalLink167.xml"/><Relationship Id="rId185" Type="http://schemas.openxmlformats.org/officeDocument/2006/relationships/externalLink" Target="externalLinks/externalLink183.xml"/><Relationship Id="rId4" Type="http://schemas.openxmlformats.org/officeDocument/2006/relationships/externalLink" Target="externalLinks/externalLink2.xml"/><Relationship Id="rId9" Type="http://schemas.openxmlformats.org/officeDocument/2006/relationships/externalLink" Target="externalLinks/externalLink7.xml"/><Relationship Id="rId180" Type="http://schemas.openxmlformats.org/officeDocument/2006/relationships/externalLink" Target="externalLinks/externalLink178.xml"/><Relationship Id="rId26" Type="http://schemas.openxmlformats.org/officeDocument/2006/relationships/externalLink" Target="externalLinks/externalLink24.xml"/><Relationship Id="rId47" Type="http://schemas.openxmlformats.org/officeDocument/2006/relationships/externalLink" Target="externalLinks/externalLink45.xml"/><Relationship Id="rId68" Type="http://schemas.openxmlformats.org/officeDocument/2006/relationships/externalLink" Target="externalLinks/externalLink66.xml"/><Relationship Id="rId89" Type="http://schemas.openxmlformats.org/officeDocument/2006/relationships/externalLink" Target="externalLinks/externalLink87.xml"/><Relationship Id="rId112" Type="http://schemas.openxmlformats.org/officeDocument/2006/relationships/externalLink" Target="externalLinks/externalLink110.xml"/><Relationship Id="rId133" Type="http://schemas.openxmlformats.org/officeDocument/2006/relationships/externalLink" Target="externalLinks/externalLink131.xml"/><Relationship Id="rId154" Type="http://schemas.openxmlformats.org/officeDocument/2006/relationships/externalLink" Target="externalLinks/externalLink152.xml"/><Relationship Id="rId175" Type="http://schemas.openxmlformats.org/officeDocument/2006/relationships/externalLink" Target="externalLinks/externalLink173.xml"/><Relationship Id="rId196" Type="http://schemas.openxmlformats.org/officeDocument/2006/relationships/externalLink" Target="externalLinks/externalLink194.xml"/><Relationship Id="rId200" Type="http://schemas.openxmlformats.org/officeDocument/2006/relationships/externalLink" Target="externalLinks/externalLink198.xml"/><Relationship Id="rId16" Type="http://schemas.openxmlformats.org/officeDocument/2006/relationships/externalLink" Target="externalLinks/externalLink14.xml"/><Relationship Id="rId37" Type="http://schemas.openxmlformats.org/officeDocument/2006/relationships/externalLink" Target="externalLinks/externalLink35.xml"/><Relationship Id="rId58" Type="http://schemas.openxmlformats.org/officeDocument/2006/relationships/externalLink" Target="externalLinks/externalLink56.xml"/><Relationship Id="rId79" Type="http://schemas.openxmlformats.org/officeDocument/2006/relationships/externalLink" Target="externalLinks/externalLink77.xml"/><Relationship Id="rId102" Type="http://schemas.openxmlformats.org/officeDocument/2006/relationships/externalLink" Target="externalLinks/externalLink100.xml"/><Relationship Id="rId123" Type="http://schemas.openxmlformats.org/officeDocument/2006/relationships/externalLink" Target="externalLinks/externalLink121.xml"/><Relationship Id="rId144" Type="http://schemas.openxmlformats.org/officeDocument/2006/relationships/externalLink" Target="externalLinks/externalLink142.xml"/><Relationship Id="rId90" Type="http://schemas.openxmlformats.org/officeDocument/2006/relationships/externalLink" Target="externalLinks/externalLink88.xml"/><Relationship Id="rId165" Type="http://schemas.openxmlformats.org/officeDocument/2006/relationships/externalLink" Target="externalLinks/externalLink163.xml"/><Relationship Id="rId186" Type="http://schemas.openxmlformats.org/officeDocument/2006/relationships/externalLink" Target="externalLinks/externalLink184.xml"/><Relationship Id="rId27" Type="http://schemas.openxmlformats.org/officeDocument/2006/relationships/externalLink" Target="externalLinks/externalLink25.xml"/><Relationship Id="rId48" Type="http://schemas.openxmlformats.org/officeDocument/2006/relationships/externalLink" Target="externalLinks/externalLink46.xml"/><Relationship Id="rId69" Type="http://schemas.openxmlformats.org/officeDocument/2006/relationships/externalLink" Target="externalLinks/externalLink67.xml"/><Relationship Id="rId113" Type="http://schemas.openxmlformats.org/officeDocument/2006/relationships/externalLink" Target="externalLinks/externalLink111.xml"/><Relationship Id="rId134" Type="http://schemas.openxmlformats.org/officeDocument/2006/relationships/externalLink" Target="externalLinks/externalLink132.xml"/><Relationship Id="rId80" Type="http://schemas.openxmlformats.org/officeDocument/2006/relationships/externalLink" Target="externalLinks/externalLink78.xml"/><Relationship Id="rId155" Type="http://schemas.openxmlformats.org/officeDocument/2006/relationships/externalLink" Target="externalLinks/externalLink153.xml"/><Relationship Id="rId176" Type="http://schemas.openxmlformats.org/officeDocument/2006/relationships/externalLink" Target="externalLinks/externalLink174.xml"/><Relationship Id="rId197" Type="http://schemas.openxmlformats.org/officeDocument/2006/relationships/externalLink" Target="externalLinks/externalLink195.xml"/><Relationship Id="rId201" Type="http://schemas.openxmlformats.org/officeDocument/2006/relationships/externalLink" Target="externalLinks/externalLink199.xml"/><Relationship Id="rId17" Type="http://schemas.openxmlformats.org/officeDocument/2006/relationships/externalLink" Target="externalLinks/externalLink15.xml"/><Relationship Id="rId38" Type="http://schemas.openxmlformats.org/officeDocument/2006/relationships/externalLink" Target="externalLinks/externalLink36.xml"/><Relationship Id="rId59" Type="http://schemas.openxmlformats.org/officeDocument/2006/relationships/externalLink" Target="externalLinks/externalLink57.xml"/><Relationship Id="rId103" Type="http://schemas.openxmlformats.org/officeDocument/2006/relationships/externalLink" Target="externalLinks/externalLink101.xml"/><Relationship Id="rId124" Type="http://schemas.openxmlformats.org/officeDocument/2006/relationships/externalLink" Target="externalLinks/externalLink122.xml"/><Relationship Id="rId70" Type="http://schemas.openxmlformats.org/officeDocument/2006/relationships/externalLink" Target="externalLinks/externalLink68.xml"/><Relationship Id="rId91" Type="http://schemas.openxmlformats.org/officeDocument/2006/relationships/externalLink" Target="externalLinks/externalLink89.xml"/><Relationship Id="rId145" Type="http://schemas.openxmlformats.org/officeDocument/2006/relationships/externalLink" Target="externalLinks/externalLink143.xml"/><Relationship Id="rId166" Type="http://schemas.openxmlformats.org/officeDocument/2006/relationships/externalLink" Target="externalLinks/externalLink164.xml"/><Relationship Id="rId187" Type="http://schemas.openxmlformats.org/officeDocument/2006/relationships/externalLink" Target="externalLinks/externalLink185.xml"/><Relationship Id="rId1" Type="http://schemas.openxmlformats.org/officeDocument/2006/relationships/worksheet" Target="worksheets/sheet1.xml"/><Relationship Id="rId28" Type="http://schemas.openxmlformats.org/officeDocument/2006/relationships/externalLink" Target="externalLinks/externalLink26.xml"/><Relationship Id="rId49" Type="http://schemas.openxmlformats.org/officeDocument/2006/relationships/externalLink" Target="externalLinks/externalLink47.xml"/><Relationship Id="rId114" Type="http://schemas.openxmlformats.org/officeDocument/2006/relationships/externalLink" Target="externalLinks/externalLink112.xml"/><Relationship Id="rId60" Type="http://schemas.openxmlformats.org/officeDocument/2006/relationships/externalLink" Target="externalLinks/externalLink58.xml"/><Relationship Id="rId81" Type="http://schemas.openxmlformats.org/officeDocument/2006/relationships/externalLink" Target="externalLinks/externalLink79.xml"/><Relationship Id="rId135" Type="http://schemas.openxmlformats.org/officeDocument/2006/relationships/externalLink" Target="externalLinks/externalLink133.xml"/><Relationship Id="rId156" Type="http://schemas.openxmlformats.org/officeDocument/2006/relationships/externalLink" Target="externalLinks/externalLink154.xml"/><Relationship Id="rId177" Type="http://schemas.openxmlformats.org/officeDocument/2006/relationships/externalLink" Target="externalLinks/externalLink175.xml"/><Relationship Id="rId198" Type="http://schemas.openxmlformats.org/officeDocument/2006/relationships/externalLink" Target="externalLinks/externalLink196.xml"/><Relationship Id="rId202" Type="http://schemas.openxmlformats.org/officeDocument/2006/relationships/externalLink" Target="externalLinks/externalLink200.xml"/><Relationship Id="rId18" Type="http://schemas.openxmlformats.org/officeDocument/2006/relationships/externalLink" Target="externalLinks/externalLink16.xml"/><Relationship Id="rId39" Type="http://schemas.openxmlformats.org/officeDocument/2006/relationships/externalLink" Target="externalLinks/externalLink37.xml"/><Relationship Id="rId50" Type="http://schemas.openxmlformats.org/officeDocument/2006/relationships/externalLink" Target="externalLinks/externalLink48.xml"/><Relationship Id="rId104" Type="http://schemas.openxmlformats.org/officeDocument/2006/relationships/externalLink" Target="externalLinks/externalLink102.xml"/><Relationship Id="rId125" Type="http://schemas.openxmlformats.org/officeDocument/2006/relationships/externalLink" Target="externalLinks/externalLink123.xml"/><Relationship Id="rId146" Type="http://schemas.openxmlformats.org/officeDocument/2006/relationships/externalLink" Target="externalLinks/externalLink144.xml"/><Relationship Id="rId167" Type="http://schemas.openxmlformats.org/officeDocument/2006/relationships/externalLink" Target="externalLinks/externalLink165.xml"/><Relationship Id="rId188" Type="http://schemas.openxmlformats.org/officeDocument/2006/relationships/externalLink" Target="externalLinks/externalLink186.xml"/><Relationship Id="rId71" Type="http://schemas.openxmlformats.org/officeDocument/2006/relationships/externalLink" Target="externalLinks/externalLink69.xml"/><Relationship Id="rId92" Type="http://schemas.openxmlformats.org/officeDocument/2006/relationships/externalLink" Target="externalLinks/externalLink90.xml"/><Relationship Id="rId2" Type="http://schemas.openxmlformats.org/officeDocument/2006/relationships/worksheet" Target="worksheets/sheet2.xml"/><Relationship Id="rId29" Type="http://schemas.openxmlformats.org/officeDocument/2006/relationships/externalLink" Target="externalLinks/externalLink27.xml"/></Relationships>
</file>

<file path=xl/drawings/drawing1.xml><?xml version="1.0" encoding="utf-8"?>
<xdr:wsDr xmlns:xdr="http://schemas.openxmlformats.org/drawingml/2006/spreadsheetDrawing" xmlns:a="http://schemas.openxmlformats.org/drawingml/2006/main">
  <xdr:twoCellAnchor>
    <xdr:from>
      <xdr:col>2</xdr:col>
      <xdr:colOff>0</xdr:colOff>
      <xdr:row>19</xdr:row>
      <xdr:rowOff>0</xdr:rowOff>
    </xdr:from>
    <xdr:to>
      <xdr:col>6</xdr:col>
      <xdr:colOff>277906</xdr:colOff>
      <xdr:row>23</xdr:row>
      <xdr:rowOff>17155</xdr:rowOff>
    </xdr:to>
    <mc:AlternateContent xmlns:mc="http://schemas.openxmlformats.org/markup-compatibility/2006" xmlns:a14="http://schemas.microsoft.com/office/drawing/2010/main">
      <mc:Choice Requires="a14">
        <xdr:sp macro="" textlink="">
          <xdr:nvSpPr>
            <xdr:cNvPr id="2" name="TextBox 3">
              <a:extLst>
                <a:ext uri="{FF2B5EF4-FFF2-40B4-BE49-F238E27FC236}">
                  <a16:creationId xmlns:a16="http://schemas.microsoft.com/office/drawing/2014/main" id="{8A0A7C0E-E4FC-4EBF-B09E-D5AAF4E1ECE4}"/>
                </a:ext>
              </a:extLst>
            </xdr:cNvPr>
            <xdr:cNvSpPr txBox="1"/>
          </xdr:nvSpPr>
          <xdr:spPr>
            <a:xfrm>
              <a:off x="261257" y="3216729"/>
              <a:ext cx="3018929" cy="698601"/>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06</m:t>
                        </m:r>
                      </m:sub>
                    </m:sSub>
                    <m:r>
                      <a:rPr lang="en-US" altLang="ko-KR" i="1">
                        <a:latin typeface="Cambria Math" panose="02040503050406030204" pitchFamily="18" charset="0"/>
                      </a:rPr>
                      <m:t>=</m:t>
                    </m:r>
                    <m:r>
                      <a:rPr lang="en-US" altLang="ko-KR" b="0" i="1">
                        <a:latin typeface="Cambria Math" panose="02040503050406030204" pitchFamily="18" charset="0"/>
                      </a:rPr>
                      <m:t>𝐵𝑉</m:t>
                    </m:r>
                    <m:r>
                      <a:rPr lang="en-US" altLang="ko-KR" b="0" i="1">
                        <a:latin typeface="Cambria Math" panose="02040503050406030204" pitchFamily="18" charset="0"/>
                        <a:ea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2" name="TextBox 3">
              <a:extLst>
                <a:ext uri="{FF2B5EF4-FFF2-40B4-BE49-F238E27FC236}">
                  <a16:creationId xmlns:a16="http://schemas.microsoft.com/office/drawing/2014/main" id="{8A0A7C0E-E4FC-4EBF-B09E-D5AAF4E1ECE4}"/>
                </a:ext>
              </a:extLst>
            </xdr:cNvPr>
            <xdr:cNvSpPr txBox="1"/>
          </xdr:nvSpPr>
          <xdr:spPr>
            <a:xfrm>
              <a:off x="261257" y="3216729"/>
              <a:ext cx="3018929" cy="698601"/>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𝑒𝑥𝑝〗_𝐹𝑌06</a:t>
              </a:r>
              <a:r>
                <a:rPr lang="en-US" altLang="ko-KR" i="0">
                  <a:latin typeface="Cambria Math" panose="02040503050406030204" pitchFamily="18" charset="0"/>
                </a:rPr>
                <a:t>=</a:t>
              </a:r>
              <a:r>
                <a:rPr lang="en-US" altLang="ko-KR" b="0" i="0">
                  <a:latin typeface="Cambria Math" panose="02040503050406030204" pitchFamily="18" charset="0"/>
                </a:rPr>
                <a:t>𝐵𝑉</a:t>
              </a:r>
              <a:r>
                <a:rPr lang="en-US" altLang="ko-KR" b="0" i="0">
                  <a:latin typeface="Cambria Math" panose="02040503050406030204" pitchFamily="18" charset="0"/>
                  <a:ea typeface="Cambria Math" panose="02040503050406030204" pitchFamily="18" charset="0"/>
                </a:rPr>
                <a:t>×</a:t>
              </a:r>
              <a:r>
                <a:rPr lang="en-US" altLang="ko-KR" b="0" i="0">
                  <a:latin typeface="Cambria Math" panose="02040503050406030204" pitchFamily="18" charset="0"/>
                </a:rPr>
                <a:t>𝑛/((𝑛(𝑛+1))/2)</a:t>
              </a:r>
              <a:endParaRPr lang="ko-KR" altLang="en-US"/>
            </a:p>
          </xdr:txBody>
        </xdr:sp>
      </mc:Fallback>
    </mc:AlternateContent>
    <xdr:clientData/>
  </xdr:twoCellAnchor>
  <xdr:twoCellAnchor>
    <xdr:from>
      <xdr:col>6</xdr:col>
      <xdr:colOff>349623</xdr:colOff>
      <xdr:row>19</xdr:row>
      <xdr:rowOff>0</xdr:rowOff>
    </xdr:from>
    <xdr:to>
      <xdr:col>10</xdr:col>
      <xdr:colOff>627528</xdr:colOff>
      <xdr:row>23</xdr:row>
      <xdr:rowOff>63193</xdr:rowOff>
    </xdr:to>
    <mc:AlternateContent xmlns:mc="http://schemas.openxmlformats.org/markup-compatibility/2006" xmlns:a14="http://schemas.microsoft.com/office/drawing/2010/main">
      <mc:Choice Requires="a14">
        <xdr:sp macro="" textlink="">
          <xdr:nvSpPr>
            <xdr:cNvPr id="3" name="TextBox 4">
              <a:extLst>
                <a:ext uri="{FF2B5EF4-FFF2-40B4-BE49-F238E27FC236}">
                  <a16:creationId xmlns:a16="http://schemas.microsoft.com/office/drawing/2014/main" id="{66F526C9-01FA-4C57-BD87-2216898D87FB}"/>
                </a:ext>
              </a:extLst>
            </xdr:cNvPr>
            <xdr:cNvSpPr txBox="1"/>
          </xdr:nvSpPr>
          <xdr:spPr>
            <a:xfrm>
              <a:off x="3351903" y="3216729"/>
              <a:ext cx="3024371" cy="742461"/>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07</m:t>
                        </m:r>
                      </m:sub>
                    </m:sSub>
                    <m:r>
                      <a:rPr lang="en-US" altLang="ko-KR" i="1">
                        <a:latin typeface="Cambria Math" panose="02040503050406030204" pitchFamily="18" charset="0"/>
                      </a:rPr>
                      <m:t>=</m:t>
                    </m:r>
                    <m:r>
                      <a:rPr lang="en-US" altLang="ko-KR" b="0" i="1">
                        <a:latin typeface="Cambria Math" panose="02040503050406030204" pitchFamily="18" charset="0"/>
                      </a:rPr>
                      <m:t>𝐵𝑉</m:t>
                    </m:r>
                    <m:r>
                      <a:rPr lang="en-US" altLang="ko-KR" b="0" i="1">
                        <a:latin typeface="Cambria Math" panose="02040503050406030204" pitchFamily="18" charset="0"/>
                        <a:ea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−1</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3" name="TextBox 4">
              <a:extLst>
                <a:ext uri="{FF2B5EF4-FFF2-40B4-BE49-F238E27FC236}">
                  <a16:creationId xmlns:a16="http://schemas.microsoft.com/office/drawing/2014/main" id="{66F526C9-01FA-4C57-BD87-2216898D87FB}"/>
                </a:ext>
              </a:extLst>
            </xdr:cNvPr>
            <xdr:cNvSpPr txBox="1"/>
          </xdr:nvSpPr>
          <xdr:spPr>
            <a:xfrm>
              <a:off x="3351903" y="3216729"/>
              <a:ext cx="3024371" cy="742461"/>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𝑒𝑥𝑝〗_𝐹𝑌07</a:t>
              </a:r>
              <a:r>
                <a:rPr lang="en-US" altLang="ko-KR" i="0">
                  <a:latin typeface="Cambria Math" panose="02040503050406030204" pitchFamily="18" charset="0"/>
                </a:rPr>
                <a:t>=</a:t>
              </a:r>
              <a:r>
                <a:rPr lang="en-US" altLang="ko-KR" b="0" i="0">
                  <a:latin typeface="Cambria Math" panose="02040503050406030204" pitchFamily="18" charset="0"/>
                </a:rPr>
                <a:t>𝐵𝑉</a:t>
              </a:r>
              <a:r>
                <a:rPr lang="en-US" altLang="ko-KR" b="0" i="0">
                  <a:latin typeface="Cambria Math" panose="02040503050406030204" pitchFamily="18" charset="0"/>
                  <a:ea typeface="Cambria Math" panose="02040503050406030204" pitchFamily="18" charset="0"/>
                </a:rPr>
                <a:t>×</a:t>
              </a:r>
              <a:r>
                <a:rPr lang="en-US" altLang="ko-KR" i="0">
                  <a:latin typeface="Cambria Math" panose="02040503050406030204" pitchFamily="18" charset="0"/>
                </a:rPr>
                <a:t>(</a:t>
              </a:r>
              <a:r>
                <a:rPr lang="en-US" altLang="ko-KR" b="0" i="0">
                  <a:latin typeface="Cambria Math" panose="02040503050406030204" pitchFamily="18" charset="0"/>
                </a:rPr>
                <a:t>𝑛−1)/((𝑛(𝑛+1))/2)</a:t>
              </a:r>
              <a:endParaRPr lang="ko-KR" altLang="en-US"/>
            </a:p>
          </xdr:txBody>
        </xdr:sp>
      </mc:Fallback>
    </mc:AlternateContent>
    <xdr:clientData/>
  </xdr:twoCellAnchor>
  <xdr:twoCellAnchor>
    <xdr:from>
      <xdr:col>11</xdr:col>
      <xdr:colOff>35860</xdr:colOff>
      <xdr:row>19</xdr:row>
      <xdr:rowOff>0</xdr:rowOff>
    </xdr:from>
    <xdr:to>
      <xdr:col>15</xdr:col>
      <xdr:colOff>313766</xdr:colOff>
      <xdr:row>23</xdr:row>
      <xdr:rowOff>72158</xdr:rowOff>
    </xdr:to>
    <mc:AlternateContent xmlns:mc="http://schemas.openxmlformats.org/markup-compatibility/2006" xmlns:a14="http://schemas.microsoft.com/office/drawing/2010/main">
      <mc:Choice Requires="a14">
        <xdr:sp macro="" textlink="">
          <xdr:nvSpPr>
            <xdr:cNvPr id="4" name="TextBox 5">
              <a:extLst>
                <a:ext uri="{FF2B5EF4-FFF2-40B4-BE49-F238E27FC236}">
                  <a16:creationId xmlns:a16="http://schemas.microsoft.com/office/drawing/2014/main" id="{DC1BCE31-7885-48CC-89C1-C0BA2A275037}"/>
                </a:ext>
              </a:extLst>
            </xdr:cNvPr>
            <xdr:cNvSpPr txBox="1"/>
          </xdr:nvSpPr>
          <xdr:spPr>
            <a:xfrm>
              <a:off x="6469317" y="3216729"/>
              <a:ext cx="3018929" cy="754692"/>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08</m:t>
                        </m:r>
                      </m:sub>
                    </m:sSub>
                    <m:r>
                      <a:rPr lang="en-US" altLang="ko-KR" i="1">
                        <a:latin typeface="Cambria Math" panose="02040503050406030204" pitchFamily="18" charset="0"/>
                      </a:rPr>
                      <m:t>=</m:t>
                    </m:r>
                    <m:r>
                      <a:rPr lang="en-US" altLang="ko-KR" b="0" i="1">
                        <a:latin typeface="Cambria Math" panose="02040503050406030204" pitchFamily="18" charset="0"/>
                      </a:rPr>
                      <m:t>𝐵𝑉</m:t>
                    </m:r>
                    <m:r>
                      <a:rPr lang="en-US" altLang="ko-KR" b="0" i="1">
                        <a:latin typeface="Cambria Math" panose="02040503050406030204" pitchFamily="18" charset="0"/>
                        <a:ea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−2</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4" name="TextBox 5">
              <a:extLst>
                <a:ext uri="{FF2B5EF4-FFF2-40B4-BE49-F238E27FC236}">
                  <a16:creationId xmlns:a16="http://schemas.microsoft.com/office/drawing/2014/main" id="{DC1BCE31-7885-48CC-89C1-C0BA2A275037}"/>
                </a:ext>
              </a:extLst>
            </xdr:cNvPr>
            <xdr:cNvSpPr txBox="1"/>
          </xdr:nvSpPr>
          <xdr:spPr>
            <a:xfrm>
              <a:off x="6469317" y="3216729"/>
              <a:ext cx="3018929" cy="754692"/>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𝑒𝑥𝑝〗_𝐹𝑌08</a:t>
              </a:r>
              <a:r>
                <a:rPr lang="en-US" altLang="ko-KR" i="0">
                  <a:latin typeface="Cambria Math" panose="02040503050406030204" pitchFamily="18" charset="0"/>
                </a:rPr>
                <a:t>=</a:t>
              </a:r>
              <a:r>
                <a:rPr lang="en-US" altLang="ko-KR" b="0" i="0">
                  <a:latin typeface="Cambria Math" panose="02040503050406030204" pitchFamily="18" charset="0"/>
                </a:rPr>
                <a:t>𝐵𝑉</a:t>
              </a:r>
              <a:r>
                <a:rPr lang="en-US" altLang="ko-KR" b="0" i="0">
                  <a:latin typeface="Cambria Math" panose="02040503050406030204" pitchFamily="18" charset="0"/>
                  <a:ea typeface="Cambria Math" panose="02040503050406030204" pitchFamily="18" charset="0"/>
                </a:rPr>
                <a:t>×</a:t>
              </a:r>
              <a:r>
                <a:rPr lang="en-US" altLang="ko-KR" i="0">
                  <a:latin typeface="Cambria Math" panose="02040503050406030204" pitchFamily="18" charset="0"/>
                </a:rPr>
                <a:t>(</a:t>
              </a:r>
              <a:r>
                <a:rPr lang="en-US" altLang="ko-KR" b="0" i="0">
                  <a:latin typeface="Cambria Math" panose="02040503050406030204" pitchFamily="18" charset="0"/>
                </a:rPr>
                <a:t>𝑛−2)/((𝑛(𝑛+1))/2)</a:t>
              </a:r>
              <a:endParaRPr lang="ko-KR" altLang="en-US"/>
            </a:p>
          </xdr:txBody>
        </xdr:sp>
      </mc:Fallback>
    </mc:AlternateContent>
    <xdr:clientData/>
  </xdr:twoCellAnchor>
  <xdr:twoCellAnchor>
    <xdr:from>
      <xdr:col>4</xdr:col>
      <xdr:colOff>138953</xdr:colOff>
      <xdr:row>16</xdr:row>
      <xdr:rowOff>91440</xdr:rowOff>
    </xdr:from>
    <xdr:to>
      <xdr:col>7</xdr:col>
      <xdr:colOff>419100</xdr:colOff>
      <xdr:row>19</xdr:row>
      <xdr:rowOff>0</xdr:rowOff>
    </xdr:to>
    <xdr:cxnSp macro="">
      <xdr:nvCxnSpPr>
        <xdr:cNvPr id="5" name="직선 화살표 연결선 4">
          <a:extLst>
            <a:ext uri="{FF2B5EF4-FFF2-40B4-BE49-F238E27FC236}">
              <a16:creationId xmlns:a16="http://schemas.microsoft.com/office/drawing/2014/main" id="{E0B06DF5-4DC6-4262-AA9F-76F48AE884A1}"/>
            </a:ext>
          </a:extLst>
        </xdr:cNvPr>
        <xdr:cNvCxnSpPr>
          <a:endCxn id="2" idx="0"/>
        </xdr:cNvCxnSpPr>
      </xdr:nvCxnSpPr>
      <xdr:spPr>
        <a:xfrm flipH="1">
          <a:off x="1770721" y="2797629"/>
          <a:ext cx="2338636" cy="4191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488576</xdr:colOff>
      <xdr:row>17</xdr:row>
      <xdr:rowOff>10510</xdr:rowOff>
    </xdr:from>
    <xdr:to>
      <xdr:col>8</xdr:col>
      <xdr:colOff>546538</xdr:colOff>
      <xdr:row>19</xdr:row>
      <xdr:rowOff>0</xdr:rowOff>
    </xdr:to>
    <xdr:cxnSp macro="">
      <xdr:nvCxnSpPr>
        <xdr:cNvPr id="6" name="직선 화살표 연결선 5">
          <a:extLst>
            <a:ext uri="{FF2B5EF4-FFF2-40B4-BE49-F238E27FC236}">
              <a16:creationId xmlns:a16="http://schemas.microsoft.com/office/drawing/2014/main" id="{E0E0AEBD-3BFC-4CD7-819F-1095B2BF62D9}"/>
            </a:ext>
          </a:extLst>
        </xdr:cNvPr>
        <xdr:cNvCxnSpPr>
          <a:endCxn id="3" idx="0"/>
        </xdr:cNvCxnSpPr>
      </xdr:nvCxnSpPr>
      <xdr:spPr>
        <a:xfrm flipH="1">
          <a:off x="4866810" y="2882162"/>
          <a:ext cx="56874" cy="33456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4355</xdr:colOff>
      <xdr:row>16</xdr:row>
      <xdr:rowOff>87085</xdr:rowOff>
    </xdr:from>
    <xdr:to>
      <xdr:col>13</xdr:col>
      <xdr:colOff>174813</xdr:colOff>
      <xdr:row>19</xdr:row>
      <xdr:rowOff>0</xdr:rowOff>
    </xdr:to>
    <xdr:cxnSp macro="">
      <xdr:nvCxnSpPr>
        <xdr:cNvPr id="7" name="직선 화살표 연결선 6">
          <a:extLst>
            <a:ext uri="{FF2B5EF4-FFF2-40B4-BE49-F238E27FC236}">
              <a16:creationId xmlns:a16="http://schemas.microsoft.com/office/drawing/2014/main" id="{E0DBD1E4-2A43-42E7-8172-FD404DACBEF7}"/>
            </a:ext>
          </a:extLst>
        </xdr:cNvPr>
        <xdr:cNvCxnSpPr>
          <a:endCxn id="4" idx="0"/>
        </xdr:cNvCxnSpPr>
      </xdr:nvCxnSpPr>
      <xdr:spPr>
        <a:xfrm>
          <a:off x="5749835" y="2790008"/>
          <a:ext cx="2228946" cy="42672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54</xdr:row>
      <xdr:rowOff>0</xdr:rowOff>
    </xdr:from>
    <xdr:to>
      <xdr:col>6</xdr:col>
      <xdr:colOff>277906</xdr:colOff>
      <xdr:row>58</xdr:row>
      <xdr:rowOff>17156</xdr:rowOff>
    </xdr:to>
    <mc:AlternateContent xmlns:mc="http://schemas.openxmlformats.org/markup-compatibility/2006" xmlns:a14="http://schemas.microsoft.com/office/drawing/2010/main">
      <mc:Choice Requires="a14">
        <xdr:sp macro="" textlink="">
          <xdr:nvSpPr>
            <xdr:cNvPr id="8" name="TextBox 6">
              <a:extLst>
                <a:ext uri="{FF2B5EF4-FFF2-40B4-BE49-F238E27FC236}">
                  <a16:creationId xmlns:a16="http://schemas.microsoft.com/office/drawing/2014/main" id="{2E3226E0-1BA5-4414-8635-A2EE5A392854}"/>
                </a:ext>
              </a:extLst>
            </xdr:cNvPr>
            <xdr:cNvSpPr txBox="1"/>
          </xdr:nvSpPr>
          <xdr:spPr>
            <a:xfrm>
              <a:off x="261257" y="8300357"/>
              <a:ext cx="3018929" cy="69315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08</m:t>
                        </m:r>
                      </m:sub>
                    </m:sSub>
                    <m:r>
                      <a:rPr lang="en-US" altLang="ko-KR" i="1">
                        <a:latin typeface="Cambria Math" panose="02040503050406030204" pitchFamily="18" charset="0"/>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8" name="TextBox 6">
              <a:extLst>
                <a:ext uri="{FF2B5EF4-FFF2-40B4-BE49-F238E27FC236}">
                  <a16:creationId xmlns:a16="http://schemas.microsoft.com/office/drawing/2014/main" id="{2E3226E0-1BA5-4414-8635-A2EE5A392854}"/>
                </a:ext>
              </a:extLst>
            </xdr:cNvPr>
            <xdr:cNvSpPr txBox="1"/>
          </xdr:nvSpPr>
          <xdr:spPr>
            <a:xfrm>
              <a:off x="261257" y="8300357"/>
              <a:ext cx="3018929" cy="69315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𝑒𝑥𝑝〗_𝐹𝑌08</a:t>
              </a:r>
              <a:r>
                <a:rPr lang="en-US" altLang="ko-KR" i="0">
                  <a:latin typeface="Cambria Math" panose="02040503050406030204" pitchFamily="18" charset="0"/>
                </a:rPr>
                <a:t>=</a:t>
              </a:r>
              <a:r>
                <a:rPr lang="en-US" altLang="ko-KR" sz="1800" b="0" i="0" kern="1200">
                  <a:solidFill>
                    <a:schemeClr val="tx1"/>
                  </a:solidFill>
                  <a:effectLst/>
                  <a:latin typeface="Cambria Math" panose="02040503050406030204" pitchFamily="18" charset="0"/>
                  <a:ea typeface="+mn-ea"/>
                  <a:cs typeface="+mn-cs"/>
                </a:rPr>
                <a:t>𝐵𝑉×</a:t>
              </a:r>
              <a:r>
                <a:rPr lang="en-US" altLang="ko-KR" b="0" i="0">
                  <a:latin typeface="Cambria Math" panose="02040503050406030204" pitchFamily="18" charset="0"/>
                </a:rPr>
                <a:t>𝑛/((𝑛(𝑛+1))/2)</a:t>
              </a:r>
              <a:endParaRPr lang="ko-KR" altLang="en-US"/>
            </a:p>
          </xdr:txBody>
        </xdr:sp>
      </mc:Fallback>
    </mc:AlternateContent>
    <xdr:clientData/>
  </xdr:twoCellAnchor>
  <xdr:twoCellAnchor>
    <xdr:from>
      <xdr:col>6</xdr:col>
      <xdr:colOff>367553</xdr:colOff>
      <xdr:row>54</xdr:row>
      <xdr:rowOff>0</xdr:rowOff>
    </xdr:from>
    <xdr:to>
      <xdr:col>10</xdr:col>
      <xdr:colOff>645458</xdr:colOff>
      <xdr:row>58</xdr:row>
      <xdr:rowOff>63194</xdr:rowOff>
    </xdr:to>
    <mc:AlternateContent xmlns:mc="http://schemas.openxmlformats.org/markup-compatibility/2006" xmlns:a14="http://schemas.microsoft.com/office/drawing/2010/main">
      <mc:Choice Requires="a14">
        <xdr:sp macro="" textlink="">
          <xdr:nvSpPr>
            <xdr:cNvPr id="9" name="TextBox 7">
              <a:extLst>
                <a:ext uri="{FF2B5EF4-FFF2-40B4-BE49-F238E27FC236}">
                  <a16:creationId xmlns:a16="http://schemas.microsoft.com/office/drawing/2014/main" id="{99100F8C-0BB9-4F4D-8442-A05ED1C607E5}"/>
                </a:ext>
              </a:extLst>
            </xdr:cNvPr>
            <xdr:cNvSpPr txBox="1"/>
          </xdr:nvSpPr>
          <xdr:spPr>
            <a:xfrm>
              <a:off x="3370921" y="8300357"/>
              <a:ext cx="3022194" cy="7370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09</m:t>
                        </m:r>
                      </m:sub>
                    </m:sSub>
                    <m:r>
                      <a:rPr lang="en-US" altLang="ko-KR" i="1">
                        <a:latin typeface="Cambria Math" panose="02040503050406030204" pitchFamily="18" charset="0"/>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−1</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9" name="TextBox 7">
              <a:extLst>
                <a:ext uri="{FF2B5EF4-FFF2-40B4-BE49-F238E27FC236}">
                  <a16:creationId xmlns:a16="http://schemas.microsoft.com/office/drawing/2014/main" id="{99100F8C-0BB9-4F4D-8442-A05ED1C607E5}"/>
                </a:ext>
              </a:extLst>
            </xdr:cNvPr>
            <xdr:cNvSpPr txBox="1"/>
          </xdr:nvSpPr>
          <xdr:spPr>
            <a:xfrm>
              <a:off x="3370921" y="8300357"/>
              <a:ext cx="3022194" cy="7370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𝑒𝑥𝑝〗_𝐹𝑌09</a:t>
              </a:r>
              <a:r>
                <a:rPr lang="en-US" altLang="ko-KR" i="0">
                  <a:latin typeface="Cambria Math" panose="02040503050406030204" pitchFamily="18" charset="0"/>
                </a:rPr>
                <a:t>=</a:t>
              </a:r>
              <a:r>
                <a:rPr lang="en-US" altLang="ko-KR" sz="1800" b="0" i="0" kern="1200">
                  <a:solidFill>
                    <a:schemeClr val="tx1"/>
                  </a:solidFill>
                  <a:effectLst/>
                  <a:latin typeface="Cambria Math" panose="02040503050406030204" pitchFamily="18" charset="0"/>
                  <a:ea typeface="+mn-ea"/>
                  <a:cs typeface="+mn-cs"/>
                </a:rPr>
                <a:t>𝐵𝑉×</a:t>
              </a:r>
              <a:r>
                <a:rPr lang="en-US" altLang="ko-KR" i="0">
                  <a:latin typeface="Cambria Math" panose="02040503050406030204" pitchFamily="18" charset="0"/>
                </a:rPr>
                <a:t>(</a:t>
              </a:r>
              <a:r>
                <a:rPr lang="en-US" altLang="ko-KR" b="0" i="0">
                  <a:latin typeface="Cambria Math" panose="02040503050406030204" pitchFamily="18" charset="0"/>
                </a:rPr>
                <a:t>𝑛−1)/((𝑛(𝑛+1))/2)</a:t>
              </a:r>
              <a:endParaRPr lang="ko-KR" altLang="en-US"/>
            </a:p>
          </xdr:txBody>
        </xdr:sp>
      </mc:Fallback>
    </mc:AlternateContent>
    <xdr:clientData/>
  </xdr:twoCellAnchor>
  <xdr:twoCellAnchor>
    <xdr:from>
      <xdr:col>11</xdr:col>
      <xdr:colOff>35859</xdr:colOff>
      <xdr:row>54</xdr:row>
      <xdr:rowOff>0</xdr:rowOff>
    </xdr:from>
    <xdr:to>
      <xdr:col>15</xdr:col>
      <xdr:colOff>313765</xdr:colOff>
      <xdr:row>58</xdr:row>
      <xdr:rowOff>63194</xdr:rowOff>
    </xdr:to>
    <mc:AlternateContent xmlns:mc="http://schemas.openxmlformats.org/markup-compatibility/2006" xmlns:a14="http://schemas.microsoft.com/office/drawing/2010/main">
      <mc:Choice Requires="a14">
        <xdr:sp macro="" textlink="">
          <xdr:nvSpPr>
            <xdr:cNvPr id="10" name="TextBox 8">
              <a:extLst>
                <a:ext uri="{FF2B5EF4-FFF2-40B4-BE49-F238E27FC236}">
                  <a16:creationId xmlns:a16="http://schemas.microsoft.com/office/drawing/2014/main" id="{505F9566-1790-40E7-8591-CB28012B1556}"/>
                </a:ext>
              </a:extLst>
            </xdr:cNvPr>
            <xdr:cNvSpPr txBox="1"/>
          </xdr:nvSpPr>
          <xdr:spPr>
            <a:xfrm>
              <a:off x="6469316" y="8300357"/>
              <a:ext cx="3018929" cy="7370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10</m:t>
                        </m:r>
                      </m:sub>
                    </m:sSub>
                    <m:r>
                      <a:rPr lang="en-US" altLang="ko-KR" i="1">
                        <a:latin typeface="Cambria Math" panose="02040503050406030204" pitchFamily="18" charset="0"/>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−2</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10" name="TextBox 8">
              <a:extLst>
                <a:ext uri="{FF2B5EF4-FFF2-40B4-BE49-F238E27FC236}">
                  <a16:creationId xmlns:a16="http://schemas.microsoft.com/office/drawing/2014/main" id="{505F9566-1790-40E7-8591-CB28012B1556}"/>
                </a:ext>
              </a:extLst>
            </xdr:cNvPr>
            <xdr:cNvSpPr txBox="1"/>
          </xdr:nvSpPr>
          <xdr:spPr>
            <a:xfrm>
              <a:off x="6469316" y="8300357"/>
              <a:ext cx="3018929" cy="7370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𝑒𝑥𝑝〗_𝐹𝑌10</a:t>
              </a:r>
              <a:r>
                <a:rPr lang="en-US" altLang="ko-KR" i="0">
                  <a:latin typeface="Cambria Math" panose="02040503050406030204" pitchFamily="18" charset="0"/>
                </a:rPr>
                <a:t>=</a:t>
              </a:r>
              <a:r>
                <a:rPr lang="en-US" altLang="ko-KR" sz="1800" b="0" i="0" kern="1200">
                  <a:solidFill>
                    <a:schemeClr val="tx1"/>
                  </a:solidFill>
                  <a:effectLst/>
                  <a:latin typeface="Cambria Math" panose="02040503050406030204" pitchFamily="18" charset="0"/>
                  <a:ea typeface="+mn-ea"/>
                  <a:cs typeface="+mn-cs"/>
                </a:rPr>
                <a:t>𝐵𝑉×</a:t>
              </a:r>
              <a:r>
                <a:rPr lang="en-US" altLang="ko-KR" i="0">
                  <a:latin typeface="Cambria Math" panose="02040503050406030204" pitchFamily="18" charset="0"/>
                </a:rPr>
                <a:t>(</a:t>
              </a:r>
              <a:r>
                <a:rPr lang="en-US" altLang="ko-KR" b="0" i="0">
                  <a:latin typeface="Cambria Math" panose="02040503050406030204" pitchFamily="18" charset="0"/>
                </a:rPr>
                <a:t>𝑛−2)/((𝑛(𝑛+1))/2)</a:t>
              </a:r>
              <a:endParaRPr lang="ko-KR" altLang="en-US"/>
            </a:p>
          </xdr:txBody>
        </xdr:sp>
      </mc:Fallback>
    </mc:AlternateContent>
    <xdr:clientData/>
  </xdr:twoCellAnchor>
  <xdr:twoCellAnchor>
    <xdr:from>
      <xdr:col>2</xdr:col>
      <xdr:colOff>0</xdr:colOff>
      <xdr:row>58</xdr:row>
      <xdr:rowOff>143434</xdr:rowOff>
    </xdr:from>
    <xdr:to>
      <xdr:col>6</xdr:col>
      <xdr:colOff>277906</xdr:colOff>
      <xdr:row>63</xdr:row>
      <xdr:rowOff>45264</xdr:rowOff>
    </xdr:to>
    <mc:AlternateContent xmlns:mc="http://schemas.openxmlformats.org/markup-compatibility/2006" xmlns:a14="http://schemas.microsoft.com/office/drawing/2010/main">
      <mc:Choice Requires="a14">
        <xdr:sp macro="" textlink="">
          <xdr:nvSpPr>
            <xdr:cNvPr id="11" name="TextBox 9">
              <a:extLst>
                <a:ext uri="{FF2B5EF4-FFF2-40B4-BE49-F238E27FC236}">
                  <a16:creationId xmlns:a16="http://schemas.microsoft.com/office/drawing/2014/main" id="{AB5A59AD-5E88-4032-9721-2F7E403CBB00}"/>
                </a:ext>
              </a:extLst>
            </xdr:cNvPr>
            <xdr:cNvSpPr txBox="1"/>
          </xdr:nvSpPr>
          <xdr:spPr>
            <a:xfrm>
              <a:off x="261257" y="9120882"/>
              <a:ext cx="3018929" cy="7411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11</m:t>
                        </m:r>
                      </m:sub>
                    </m:sSub>
                    <m:r>
                      <a:rPr lang="en-US" altLang="ko-KR" i="1">
                        <a:latin typeface="Cambria Math" panose="02040503050406030204" pitchFamily="18" charset="0"/>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−3</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11" name="TextBox 9">
              <a:extLst>
                <a:ext uri="{FF2B5EF4-FFF2-40B4-BE49-F238E27FC236}">
                  <a16:creationId xmlns:a16="http://schemas.microsoft.com/office/drawing/2014/main" id="{AB5A59AD-5E88-4032-9721-2F7E403CBB00}"/>
                </a:ext>
              </a:extLst>
            </xdr:cNvPr>
            <xdr:cNvSpPr txBox="1"/>
          </xdr:nvSpPr>
          <xdr:spPr>
            <a:xfrm>
              <a:off x="261257" y="9120882"/>
              <a:ext cx="3018929" cy="741119"/>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𝑒𝑥𝑝〗_𝐹𝑌11</a:t>
              </a:r>
              <a:r>
                <a:rPr lang="en-US" altLang="ko-KR" i="0">
                  <a:latin typeface="Cambria Math" panose="02040503050406030204" pitchFamily="18" charset="0"/>
                </a:rPr>
                <a:t>=</a:t>
              </a:r>
              <a:r>
                <a:rPr lang="en-US" altLang="ko-KR" sz="1800" b="0" i="0" kern="1200">
                  <a:solidFill>
                    <a:schemeClr val="tx1"/>
                  </a:solidFill>
                  <a:effectLst/>
                  <a:latin typeface="Cambria Math" panose="02040503050406030204" pitchFamily="18" charset="0"/>
                  <a:ea typeface="+mn-ea"/>
                  <a:cs typeface="+mn-cs"/>
                </a:rPr>
                <a:t>𝐵𝑉×</a:t>
              </a:r>
              <a:r>
                <a:rPr lang="en-US" altLang="ko-KR" i="0">
                  <a:latin typeface="Cambria Math" panose="02040503050406030204" pitchFamily="18" charset="0"/>
                </a:rPr>
                <a:t>(</a:t>
              </a:r>
              <a:r>
                <a:rPr lang="en-US" altLang="ko-KR" b="0" i="0">
                  <a:latin typeface="Cambria Math" panose="02040503050406030204" pitchFamily="18" charset="0"/>
                </a:rPr>
                <a:t>𝑛−3)/((𝑛(𝑛+1))/2)</a:t>
              </a:r>
              <a:endParaRPr lang="ko-KR" altLang="en-US"/>
            </a:p>
          </xdr:txBody>
        </xdr:sp>
      </mc:Fallback>
    </mc:AlternateContent>
    <xdr:clientData/>
  </xdr:twoCellAnchor>
  <xdr:twoCellAnchor>
    <xdr:from>
      <xdr:col>6</xdr:col>
      <xdr:colOff>367553</xdr:colOff>
      <xdr:row>58</xdr:row>
      <xdr:rowOff>143434</xdr:rowOff>
    </xdr:from>
    <xdr:to>
      <xdr:col>10</xdr:col>
      <xdr:colOff>645458</xdr:colOff>
      <xdr:row>63</xdr:row>
      <xdr:rowOff>44238</xdr:rowOff>
    </xdr:to>
    <mc:AlternateContent xmlns:mc="http://schemas.openxmlformats.org/markup-compatibility/2006" xmlns:a14="http://schemas.microsoft.com/office/drawing/2010/main">
      <mc:Choice Requires="a14">
        <xdr:sp macro="" textlink="">
          <xdr:nvSpPr>
            <xdr:cNvPr id="12" name="TextBox 10">
              <a:extLst>
                <a:ext uri="{FF2B5EF4-FFF2-40B4-BE49-F238E27FC236}">
                  <a16:creationId xmlns:a16="http://schemas.microsoft.com/office/drawing/2014/main" id="{32C20500-5504-4466-8A39-F216E5DA42AA}"/>
                </a:ext>
              </a:extLst>
            </xdr:cNvPr>
            <xdr:cNvSpPr txBox="1"/>
          </xdr:nvSpPr>
          <xdr:spPr>
            <a:xfrm>
              <a:off x="3370921" y="9120882"/>
              <a:ext cx="3022194" cy="740093"/>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12</m:t>
                        </m:r>
                      </m:sub>
                    </m:sSub>
                    <m:r>
                      <a:rPr lang="en-US" altLang="ko-KR" i="1">
                        <a:latin typeface="Cambria Math" panose="02040503050406030204" pitchFamily="18" charset="0"/>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−4</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12" name="TextBox 10">
              <a:extLst>
                <a:ext uri="{FF2B5EF4-FFF2-40B4-BE49-F238E27FC236}">
                  <a16:creationId xmlns:a16="http://schemas.microsoft.com/office/drawing/2014/main" id="{32C20500-5504-4466-8A39-F216E5DA42AA}"/>
                </a:ext>
              </a:extLst>
            </xdr:cNvPr>
            <xdr:cNvSpPr txBox="1"/>
          </xdr:nvSpPr>
          <xdr:spPr>
            <a:xfrm>
              <a:off x="3370921" y="9120882"/>
              <a:ext cx="3022194" cy="740093"/>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𝑒𝑥𝑝〗_𝐹𝑌12</a:t>
              </a:r>
              <a:r>
                <a:rPr lang="en-US" altLang="ko-KR" i="0">
                  <a:latin typeface="Cambria Math" panose="02040503050406030204" pitchFamily="18" charset="0"/>
                </a:rPr>
                <a:t>=</a:t>
              </a:r>
              <a:r>
                <a:rPr lang="en-US" altLang="ko-KR" sz="1800" b="0" i="0" kern="1200">
                  <a:solidFill>
                    <a:schemeClr val="tx1"/>
                  </a:solidFill>
                  <a:effectLst/>
                  <a:latin typeface="Cambria Math" panose="02040503050406030204" pitchFamily="18" charset="0"/>
                  <a:ea typeface="+mn-ea"/>
                  <a:cs typeface="+mn-cs"/>
                </a:rPr>
                <a:t>𝐵𝑉×</a:t>
              </a:r>
              <a:r>
                <a:rPr lang="en-US" altLang="ko-KR" i="0">
                  <a:latin typeface="Cambria Math" panose="02040503050406030204" pitchFamily="18" charset="0"/>
                </a:rPr>
                <a:t>(</a:t>
              </a:r>
              <a:r>
                <a:rPr lang="en-US" altLang="ko-KR" b="0" i="0">
                  <a:latin typeface="Cambria Math" panose="02040503050406030204" pitchFamily="18" charset="0"/>
                </a:rPr>
                <a:t>𝑛−4)/((𝑛(𝑛+1))/2)</a:t>
              </a:r>
              <a:endParaRPr lang="ko-KR" altLang="en-US"/>
            </a:p>
          </xdr:txBody>
        </xdr:sp>
      </mc:Fallback>
    </mc:AlternateContent>
    <xdr:clientData/>
  </xdr:twoCellAnchor>
  <xdr:twoCellAnchor>
    <xdr:from>
      <xdr:col>3</xdr:col>
      <xdr:colOff>439271</xdr:colOff>
      <xdr:row>51</xdr:row>
      <xdr:rowOff>89648</xdr:rowOff>
    </xdr:from>
    <xdr:to>
      <xdr:col>9</xdr:col>
      <xdr:colOff>421341</xdr:colOff>
      <xdr:row>53</xdr:row>
      <xdr:rowOff>134471</xdr:rowOff>
    </xdr:to>
    <xdr:cxnSp macro="">
      <xdr:nvCxnSpPr>
        <xdr:cNvPr id="13" name="직선 화살표 연결선 12">
          <a:extLst>
            <a:ext uri="{FF2B5EF4-FFF2-40B4-BE49-F238E27FC236}">
              <a16:creationId xmlns:a16="http://schemas.microsoft.com/office/drawing/2014/main" id="{8210F57D-6FDA-456C-B916-60BBD501D0F7}"/>
            </a:ext>
          </a:extLst>
        </xdr:cNvPr>
        <xdr:cNvCxnSpPr/>
      </xdr:nvCxnSpPr>
      <xdr:spPr>
        <a:xfrm flipH="1">
          <a:off x="1385239" y="7879466"/>
          <a:ext cx="4097959" cy="38554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506506</xdr:colOff>
      <xdr:row>51</xdr:row>
      <xdr:rowOff>107576</xdr:rowOff>
    </xdr:from>
    <xdr:to>
      <xdr:col>11</xdr:col>
      <xdr:colOff>62753</xdr:colOff>
      <xdr:row>54</xdr:row>
      <xdr:rowOff>0</xdr:rowOff>
    </xdr:to>
    <xdr:cxnSp macro="">
      <xdr:nvCxnSpPr>
        <xdr:cNvPr id="14" name="직선 화살표 연결선 13">
          <a:extLst>
            <a:ext uri="{FF2B5EF4-FFF2-40B4-BE49-F238E27FC236}">
              <a16:creationId xmlns:a16="http://schemas.microsoft.com/office/drawing/2014/main" id="{EDC8B2E4-9616-4A19-8BB4-2530C0A7F217}"/>
            </a:ext>
          </a:extLst>
        </xdr:cNvPr>
        <xdr:cNvCxnSpPr>
          <a:endCxn id="9" idx="0"/>
        </xdr:cNvCxnSpPr>
      </xdr:nvCxnSpPr>
      <xdr:spPr>
        <a:xfrm flipH="1">
          <a:off x="4880386" y="7898482"/>
          <a:ext cx="1614735" cy="4018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430306</xdr:colOff>
      <xdr:row>51</xdr:row>
      <xdr:rowOff>143435</xdr:rowOff>
    </xdr:from>
    <xdr:to>
      <xdr:col>13</xdr:col>
      <xdr:colOff>322729</xdr:colOff>
      <xdr:row>54</xdr:row>
      <xdr:rowOff>0</xdr:rowOff>
    </xdr:to>
    <xdr:cxnSp macro="">
      <xdr:nvCxnSpPr>
        <xdr:cNvPr id="15" name="직선 화살표 연결선 14">
          <a:extLst>
            <a:ext uri="{FF2B5EF4-FFF2-40B4-BE49-F238E27FC236}">
              <a16:creationId xmlns:a16="http://schemas.microsoft.com/office/drawing/2014/main" id="{E3F29CED-7E92-433A-9FA4-1F3D5A7FC765}"/>
            </a:ext>
          </a:extLst>
        </xdr:cNvPr>
        <xdr:cNvCxnSpPr/>
      </xdr:nvCxnSpPr>
      <xdr:spPr>
        <a:xfrm>
          <a:off x="6861586" y="7934341"/>
          <a:ext cx="1267289" cy="36601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621199</xdr:colOff>
      <xdr:row>17</xdr:row>
      <xdr:rowOff>107576</xdr:rowOff>
    </xdr:from>
    <xdr:to>
      <xdr:col>4</xdr:col>
      <xdr:colOff>331697</xdr:colOff>
      <xdr:row>24</xdr:row>
      <xdr:rowOff>0</xdr:rowOff>
    </xdr:to>
    <xdr:cxnSp macro="">
      <xdr:nvCxnSpPr>
        <xdr:cNvPr id="16" name="직선 화살표 연결선 15">
          <a:extLst>
            <a:ext uri="{FF2B5EF4-FFF2-40B4-BE49-F238E27FC236}">
              <a16:creationId xmlns:a16="http://schemas.microsoft.com/office/drawing/2014/main" id="{4D51400F-0545-445A-B9AB-4B853EE1773B}"/>
            </a:ext>
          </a:extLst>
        </xdr:cNvPr>
        <xdr:cNvCxnSpPr>
          <a:endCxn id="17" idx="0"/>
        </xdr:cNvCxnSpPr>
      </xdr:nvCxnSpPr>
      <xdr:spPr>
        <a:xfrm flipH="1">
          <a:off x="1569345" y="2983582"/>
          <a:ext cx="397386" cy="108223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0</xdr:colOff>
      <xdr:row>24</xdr:row>
      <xdr:rowOff>0</xdr:rowOff>
    </xdr:from>
    <xdr:to>
      <xdr:col>5</xdr:col>
      <xdr:colOff>552115</xdr:colOff>
      <xdr:row>27</xdr:row>
      <xdr:rowOff>56090</xdr:rowOff>
    </xdr:to>
    <mc:AlternateContent xmlns:mc="http://schemas.openxmlformats.org/markup-compatibility/2006" xmlns:a14="http://schemas.microsoft.com/office/drawing/2010/main">
      <mc:Choice Requires="a14">
        <xdr:sp macro="" textlink="">
          <xdr:nvSpPr>
            <xdr:cNvPr id="17" name="TextBox 11">
              <a:extLst>
                <a:ext uri="{FF2B5EF4-FFF2-40B4-BE49-F238E27FC236}">
                  <a16:creationId xmlns:a16="http://schemas.microsoft.com/office/drawing/2014/main" id="{CE7391AD-B944-406F-BD61-0DBAB26D8521}"/>
                </a:ext>
              </a:extLst>
            </xdr:cNvPr>
            <xdr:cNvSpPr txBox="1"/>
          </xdr:nvSpPr>
          <xdr:spPr>
            <a:xfrm>
              <a:off x="261257" y="4065814"/>
              <a:ext cx="2610604" cy="563365"/>
            </a:xfrm>
            <a:prstGeom prst="rect">
              <a:avLst/>
            </a:prstGeom>
            <a:solidFill>
              <a:schemeClr val="accent6">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altLang="ko-KR" b="0" i="1">
                        <a:latin typeface="Cambria Math" panose="02040503050406030204" pitchFamily="18" charset="0"/>
                      </a:rPr>
                      <m:t>𝑢𝑠𝑒𝑓𝑢𝑙</m:t>
                    </m:r>
                    <m:r>
                      <a:rPr lang="en-US" altLang="ko-KR" b="0" i="1">
                        <a:latin typeface="Cambria Math" panose="02040503050406030204" pitchFamily="18" charset="0"/>
                      </a:rPr>
                      <m:t> </m:t>
                    </m:r>
                    <m:r>
                      <a:rPr lang="en-US" altLang="ko-KR" b="0" i="1">
                        <a:latin typeface="Cambria Math" panose="02040503050406030204" pitchFamily="18" charset="0"/>
                      </a:rPr>
                      <m:t>𝑙𝑖𝑓𝑒</m:t>
                    </m:r>
                    <m:r>
                      <a:rPr lang="en-US" altLang="ko-KR" i="1">
                        <a:latin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2</m:t>
                        </m:r>
                        <m:r>
                          <a:rPr lang="en-US" altLang="ko-KR" b="0" i="1">
                            <a:latin typeface="Cambria Math" panose="02040503050406030204" pitchFamily="18" charset="0"/>
                            <a:ea typeface="Cambria Math" panose="02040503050406030204" pitchFamily="18" charset="0"/>
                          </a:rPr>
                          <m:t>×</m:t>
                        </m:r>
                        <m:r>
                          <a:rPr lang="en-US" altLang="ko-KR" b="0" i="1">
                            <a:latin typeface="Cambria Math" panose="02040503050406030204" pitchFamily="18" charset="0"/>
                          </a:rPr>
                          <m:t>𝐵𝑉</m:t>
                        </m:r>
                      </m:num>
                      <m:den>
                        <m:r>
                          <a:rPr lang="en-US" altLang="ko-KR" b="0" i="1">
                            <a:latin typeface="Cambria Math" panose="02040503050406030204" pitchFamily="18" charset="0"/>
                          </a:rPr>
                          <m:t>𝐷𝑒𝑝</m:t>
                        </m:r>
                      </m:den>
                    </m:f>
                    <m:r>
                      <a:rPr lang="en-US" altLang="ko-KR" b="0" i="1">
                        <a:latin typeface="Cambria Math" panose="02040503050406030204" pitchFamily="18" charset="0"/>
                      </a:rPr>
                      <m:t>−1</m:t>
                    </m:r>
                  </m:oMath>
                </m:oMathPara>
              </a14:m>
              <a:endParaRPr lang="ko-KR" altLang="en-US"/>
            </a:p>
          </xdr:txBody>
        </xdr:sp>
      </mc:Choice>
      <mc:Fallback xmlns="">
        <xdr:sp macro="" textlink="">
          <xdr:nvSpPr>
            <xdr:cNvPr id="17" name="TextBox 11">
              <a:extLst>
                <a:ext uri="{FF2B5EF4-FFF2-40B4-BE49-F238E27FC236}">
                  <a16:creationId xmlns:a16="http://schemas.microsoft.com/office/drawing/2014/main" id="{CE7391AD-B944-406F-BD61-0DBAB26D8521}"/>
                </a:ext>
              </a:extLst>
            </xdr:cNvPr>
            <xdr:cNvSpPr txBox="1"/>
          </xdr:nvSpPr>
          <xdr:spPr>
            <a:xfrm>
              <a:off x="261257" y="4065814"/>
              <a:ext cx="2610604" cy="563365"/>
            </a:xfrm>
            <a:prstGeom prst="rect">
              <a:avLst/>
            </a:prstGeom>
            <a:solidFill>
              <a:schemeClr val="accent6">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b="0" i="0">
                  <a:latin typeface="Cambria Math" panose="02040503050406030204" pitchFamily="18" charset="0"/>
                </a:rPr>
                <a:t>𝑢𝑠𝑒𝑓𝑢𝑙 𝑙𝑖𝑓𝑒</a:t>
              </a:r>
              <a:r>
                <a:rPr lang="en-US" altLang="ko-KR" i="0">
                  <a:latin typeface="Cambria Math" panose="02040503050406030204" pitchFamily="18" charset="0"/>
                </a:rPr>
                <a:t>=(</a:t>
              </a:r>
              <a:r>
                <a:rPr lang="en-US" altLang="ko-KR" b="0" i="0">
                  <a:latin typeface="Cambria Math" panose="02040503050406030204" pitchFamily="18" charset="0"/>
                </a:rPr>
                <a:t>2</a:t>
              </a:r>
              <a:r>
                <a:rPr lang="en-US" altLang="ko-KR" b="0" i="0">
                  <a:latin typeface="Cambria Math" panose="02040503050406030204" pitchFamily="18" charset="0"/>
                  <a:ea typeface="Cambria Math" panose="02040503050406030204" pitchFamily="18" charset="0"/>
                </a:rPr>
                <a:t>×</a:t>
              </a:r>
              <a:r>
                <a:rPr lang="en-US" altLang="ko-KR" b="0" i="0">
                  <a:latin typeface="Cambria Math" panose="02040503050406030204" pitchFamily="18" charset="0"/>
                </a:rPr>
                <a:t>𝐵𝑉)/𝐷𝑒𝑝−1</a:t>
              </a:r>
              <a:endParaRPr lang="ko-KR" altLang="en-US"/>
            </a:p>
          </xdr:txBody>
        </xdr:sp>
      </mc:Fallback>
    </mc:AlternateContent>
    <xdr:clientData/>
  </xdr:twoCellAnchor>
  <xdr:twoCellAnchor>
    <xdr:from>
      <xdr:col>2</xdr:col>
      <xdr:colOff>0</xdr:colOff>
      <xdr:row>64</xdr:row>
      <xdr:rowOff>0</xdr:rowOff>
    </xdr:from>
    <xdr:to>
      <xdr:col>5</xdr:col>
      <xdr:colOff>552115</xdr:colOff>
      <xdr:row>67</xdr:row>
      <xdr:rowOff>56090</xdr:rowOff>
    </xdr:to>
    <mc:AlternateContent xmlns:mc="http://schemas.openxmlformats.org/markup-compatibility/2006" xmlns:a14="http://schemas.microsoft.com/office/drawing/2010/main">
      <mc:Choice Requires="a14">
        <xdr:sp macro="" textlink="">
          <xdr:nvSpPr>
            <xdr:cNvPr id="18" name="TextBox 11">
              <a:extLst>
                <a:ext uri="{FF2B5EF4-FFF2-40B4-BE49-F238E27FC236}">
                  <a16:creationId xmlns:a16="http://schemas.microsoft.com/office/drawing/2014/main" id="{C8119299-961A-4B2D-BF58-B1DF4A85B792}"/>
                </a:ext>
              </a:extLst>
            </xdr:cNvPr>
            <xdr:cNvSpPr txBox="1"/>
          </xdr:nvSpPr>
          <xdr:spPr>
            <a:xfrm>
              <a:off x="261257" y="9993086"/>
              <a:ext cx="2610604" cy="563364"/>
            </a:xfrm>
            <a:prstGeom prst="rect">
              <a:avLst/>
            </a:prstGeom>
            <a:solidFill>
              <a:schemeClr val="accent6">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r>
                      <a:rPr lang="en-US" altLang="ko-KR" b="0" i="1">
                        <a:latin typeface="Cambria Math" panose="02040503050406030204" pitchFamily="18" charset="0"/>
                      </a:rPr>
                      <m:t>𝑢𝑠𝑒𝑓𝑢𝑙</m:t>
                    </m:r>
                    <m:r>
                      <a:rPr lang="en-US" altLang="ko-KR" b="0" i="1">
                        <a:latin typeface="Cambria Math" panose="02040503050406030204" pitchFamily="18" charset="0"/>
                      </a:rPr>
                      <m:t> </m:t>
                    </m:r>
                    <m:r>
                      <a:rPr lang="en-US" altLang="ko-KR" b="0" i="1">
                        <a:latin typeface="Cambria Math" panose="02040503050406030204" pitchFamily="18" charset="0"/>
                      </a:rPr>
                      <m:t>𝑙𝑖𝑓𝑒</m:t>
                    </m:r>
                    <m:r>
                      <a:rPr lang="en-US" altLang="ko-KR" i="1">
                        <a:latin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2</m:t>
                        </m:r>
                        <m:r>
                          <a:rPr lang="en-US" altLang="ko-KR" b="0" i="1">
                            <a:latin typeface="Cambria Math" panose="02040503050406030204" pitchFamily="18" charset="0"/>
                            <a:ea typeface="Cambria Math" panose="02040503050406030204" pitchFamily="18" charset="0"/>
                          </a:rPr>
                          <m:t>×</m:t>
                        </m:r>
                        <m:r>
                          <a:rPr lang="en-US" altLang="ko-KR" b="0" i="1">
                            <a:latin typeface="Cambria Math" panose="02040503050406030204" pitchFamily="18" charset="0"/>
                          </a:rPr>
                          <m:t>𝐵𝑉</m:t>
                        </m:r>
                      </m:num>
                      <m:den>
                        <m:r>
                          <a:rPr lang="en-US" altLang="ko-KR" b="0" i="1">
                            <a:latin typeface="Cambria Math" panose="02040503050406030204" pitchFamily="18" charset="0"/>
                          </a:rPr>
                          <m:t>𝐷𝑒𝑝</m:t>
                        </m:r>
                      </m:den>
                    </m:f>
                    <m:r>
                      <a:rPr lang="en-US" altLang="ko-KR" b="0" i="1">
                        <a:latin typeface="Cambria Math" panose="02040503050406030204" pitchFamily="18" charset="0"/>
                      </a:rPr>
                      <m:t>−1</m:t>
                    </m:r>
                  </m:oMath>
                </m:oMathPara>
              </a14:m>
              <a:endParaRPr lang="ko-KR" altLang="en-US"/>
            </a:p>
          </xdr:txBody>
        </xdr:sp>
      </mc:Choice>
      <mc:Fallback xmlns="">
        <xdr:sp macro="" textlink="">
          <xdr:nvSpPr>
            <xdr:cNvPr id="18" name="TextBox 11">
              <a:extLst>
                <a:ext uri="{FF2B5EF4-FFF2-40B4-BE49-F238E27FC236}">
                  <a16:creationId xmlns:a16="http://schemas.microsoft.com/office/drawing/2014/main" id="{C8119299-961A-4B2D-BF58-B1DF4A85B792}"/>
                </a:ext>
              </a:extLst>
            </xdr:cNvPr>
            <xdr:cNvSpPr txBox="1"/>
          </xdr:nvSpPr>
          <xdr:spPr>
            <a:xfrm>
              <a:off x="261257" y="9993086"/>
              <a:ext cx="2610604" cy="563364"/>
            </a:xfrm>
            <a:prstGeom prst="rect">
              <a:avLst/>
            </a:prstGeom>
            <a:solidFill>
              <a:schemeClr val="accent6">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b="0" i="0">
                  <a:latin typeface="Cambria Math" panose="02040503050406030204" pitchFamily="18" charset="0"/>
                </a:rPr>
                <a:t>𝑢𝑠𝑒𝑓𝑢𝑙 𝑙𝑖𝑓𝑒</a:t>
              </a:r>
              <a:r>
                <a:rPr lang="en-US" altLang="ko-KR" i="0">
                  <a:latin typeface="Cambria Math" panose="02040503050406030204" pitchFamily="18" charset="0"/>
                </a:rPr>
                <a:t>=(</a:t>
              </a:r>
              <a:r>
                <a:rPr lang="en-US" altLang="ko-KR" b="0" i="0">
                  <a:latin typeface="Cambria Math" panose="02040503050406030204" pitchFamily="18" charset="0"/>
                </a:rPr>
                <a:t>2</a:t>
              </a:r>
              <a:r>
                <a:rPr lang="en-US" altLang="ko-KR" b="0" i="0">
                  <a:latin typeface="Cambria Math" panose="02040503050406030204" pitchFamily="18" charset="0"/>
                  <a:ea typeface="Cambria Math" panose="02040503050406030204" pitchFamily="18" charset="0"/>
                </a:rPr>
                <a:t>×</a:t>
              </a:r>
              <a:r>
                <a:rPr lang="en-US" altLang="ko-KR" b="0" i="0">
                  <a:latin typeface="Cambria Math" panose="02040503050406030204" pitchFamily="18" charset="0"/>
                </a:rPr>
                <a:t>𝐵𝑉)/𝐷𝑒𝑝−1</a:t>
              </a:r>
              <a:endParaRPr lang="ko-KR" altLang="en-US"/>
            </a:p>
          </xdr:txBody>
        </xdr:sp>
      </mc:Fallback>
    </mc:AlternateContent>
    <xdr:clientData/>
  </xdr:twoCellAnchor>
  <xdr:twoCellAnchor>
    <xdr:from>
      <xdr:col>3</xdr:col>
      <xdr:colOff>621199</xdr:colOff>
      <xdr:row>52</xdr:row>
      <xdr:rowOff>89647</xdr:rowOff>
    </xdr:from>
    <xdr:to>
      <xdr:col>4</xdr:col>
      <xdr:colOff>394450</xdr:colOff>
      <xdr:row>64</xdr:row>
      <xdr:rowOff>0</xdr:rowOff>
    </xdr:to>
    <xdr:cxnSp macro="">
      <xdr:nvCxnSpPr>
        <xdr:cNvPr id="19" name="직선 화살표 연결선 18">
          <a:extLst>
            <a:ext uri="{FF2B5EF4-FFF2-40B4-BE49-F238E27FC236}">
              <a16:creationId xmlns:a16="http://schemas.microsoft.com/office/drawing/2014/main" id="{70681ECE-EBAD-4940-895F-62692309FD75}"/>
            </a:ext>
          </a:extLst>
        </xdr:cNvPr>
        <xdr:cNvCxnSpPr>
          <a:endCxn id="18" idx="0"/>
        </xdr:cNvCxnSpPr>
      </xdr:nvCxnSpPr>
      <xdr:spPr>
        <a:xfrm flipH="1">
          <a:off x="1569345" y="8048193"/>
          <a:ext cx="459051" cy="194489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672353</xdr:colOff>
      <xdr:row>24</xdr:row>
      <xdr:rowOff>26894</xdr:rowOff>
    </xdr:from>
    <xdr:to>
      <xdr:col>25</xdr:col>
      <xdr:colOff>259976</xdr:colOff>
      <xdr:row>28</xdr:row>
      <xdr:rowOff>99052</xdr:rowOff>
    </xdr:to>
    <mc:AlternateContent xmlns:mc="http://schemas.openxmlformats.org/markup-compatibility/2006" xmlns:a14="http://schemas.microsoft.com/office/drawing/2010/main">
      <mc:Choice Requires="a14">
        <xdr:sp macro="" textlink="">
          <xdr:nvSpPr>
            <xdr:cNvPr id="20" name="TextBox 3">
              <a:extLst>
                <a:ext uri="{FF2B5EF4-FFF2-40B4-BE49-F238E27FC236}">
                  <a16:creationId xmlns:a16="http://schemas.microsoft.com/office/drawing/2014/main" id="{7FDF5E7E-1819-4747-A449-DCF5A1CDD7CC}"/>
                </a:ext>
              </a:extLst>
            </xdr:cNvPr>
            <xdr:cNvSpPr txBox="1"/>
          </xdr:nvSpPr>
          <xdr:spPr>
            <a:xfrm>
              <a:off x="13276921" y="4094885"/>
              <a:ext cx="3019889"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solidFill>
                              <a:srgbClr val="FF0000"/>
                            </a:solidFill>
                            <a:latin typeface="Cambria Math" panose="02040503050406030204" pitchFamily="18" charset="0"/>
                          </a:rPr>
                        </m:ctrlPr>
                      </m:sSubPr>
                      <m:e>
                        <m:r>
                          <a:rPr lang="en-US" altLang="ko-KR" b="0" i="1">
                            <a:solidFill>
                              <a:srgbClr val="FF0000"/>
                            </a:solidFill>
                            <a:latin typeface="Cambria Math" panose="02040503050406030204" pitchFamily="18" charset="0"/>
                          </a:rPr>
                          <m:t>𝑑𝑒𝑝</m:t>
                        </m:r>
                        <m:r>
                          <a:rPr lang="en-US" altLang="ko-KR" b="0" i="1">
                            <a:solidFill>
                              <a:srgbClr val="FF0000"/>
                            </a:solidFill>
                            <a:latin typeface="Cambria Math" panose="02040503050406030204" pitchFamily="18" charset="0"/>
                          </a:rPr>
                          <m:t> </m:t>
                        </m:r>
                        <m:r>
                          <a:rPr lang="en-US" altLang="ko-KR" b="0" i="1">
                            <a:solidFill>
                              <a:srgbClr val="FF0000"/>
                            </a:solidFill>
                            <a:latin typeface="Cambria Math" panose="02040503050406030204" pitchFamily="18" charset="0"/>
                          </a:rPr>
                          <m:t>𝑒𝑥𝑝</m:t>
                        </m:r>
                      </m:e>
                      <m:sub>
                        <m:r>
                          <a:rPr lang="en-US" altLang="ko-KR" b="0" i="1">
                            <a:solidFill>
                              <a:srgbClr val="FF0000"/>
                            </a:solidFill>
                            <a:latin typeface="Cambria Math" panose="02040503050406030204" pitchFamily="18" charset="0"/>
                          </a:rPr>
                          <m:t>𝐹𝑌</m:t>
                        </m:r>
                        <m:r>
                          <a:rPr lang="en-US" altLang="ko-KR" b="0" i="1">
                            <a:solidFill>
                              <a:srgbClr val="FF0000"/>
                            </a:solidFill>
                            <a:latin typeface="Cambria Math" panose="02040503050406030204" pitchFamily="18" charset="0"/>
                          </a:rPr>
                          <m:t>06</m:t>
                        </m:r>
                      </m:sub>
                    </m:sSub>
                    <m:r>
                      <a:rPr lang="en-US" altLang="ko-KR" i="1">
                        <a:solidFill>
                          <a:srgbClr val="FF0000"/>
                        </a:solidFill>
                        <a:latin typeface="Cambria Math" panose="02040503050406030204" pitchFamily="18" charset="0"/>
                      </a:rPr>
                      <m:t>=</m:t>
                    </m:r>
                    <m:r>
                      <a:rPr lang="en-US" altLang="ko-KR" b="0" i="1">
                        <a:solidFill>
                          <a:srgbClr val="FF0000"/>
                        </a:solidFill>
                        <a:latin typeface="Cambria Math" panose="02040503050406030204" pitchFamily="18" charset="0"/>
                      </a:rPr>
                      <m:t>𝐵𝑉</m:t>
                    </m:r>
                    <m:r>
                      <a:rPr lang="en-US" altLang="ko-KR" b="0" i="1">
                        <a:solidFill>
                          <a:srgbClr val="FF0000"/>
                        </a:solidFill>
                        <a:latin typeface="Cambria Math" panose="02040503050406030204" pitchFamily="18" charset="0"/>
                        <a:ea typeface="Cambria Math" panose="02040503050406030204" pitchFamily="18" charset="0"/>
                      </a:rPr>
                      <m:t>×</m:t>
                    </m:r>
                    <m:f>
                      <m:fPr>
                        <m:ctrlPr>
                          <a:rPr lang="en-US" altLang="ko-KR" i="1">
                            <a:solidFill>
                              <a:srgbClr val="FF0000"/>
                            </a:solidFill>
                            <a:latin typeface="Cambria Math" panose="02040503050406030204" pitchFamily="18" charset="0"/>
                          </a:rPr>
                        </m:ctrlPr>
                      </m:fPr>
                      <m:num>
                        <m:r>
                          <a:rPr lang="en-US" altLang="ko-KR" b="0" i="1">
                            <a:solidFill>
                              <a:srgbClr val="FF0000"/>
                            </a:solidFill>
                            <a:latin typeface="Cambria Math" panose="02040503050406030204" pitchFamily="18" charset="0"/>
                          </a:rPr>
                          <m:t>𝑛</m:t>
                        </m:r>
                        <m:r>
                          <a:rPr lang="en-US" altLang="ko-KR" b="0" i="1">
                            <a:solidFill>
                              <a:srgbClr val="FF0000"/>
                            </a:solidFill>
                            <a:latin typeface="Cambria Math" panose="02040503050406030204" pitchFamily="18" charset="0"/>
                          </a:rPr>
                          <m:t>−1</m:t>
                        </m:r>
                      </m:num>
                      <m:den>
                        <m:f>
                          <m:fPr>
                            <m:ctrlPr>
                              <a:rPr lang="en-US" altLang="ko-KR" i="1">
                                <a:solidFill>
                                  <a:srgbClr val="FF0000"/>
                                </a:solidFill>
                                <a:latin typeface="Cambria Math" panose="02040503050406030204" pitchFamily="18" charset="0"/>
                              </a:rPr>
                            </m:ctrlPr>
                          </m:fPr>
                          <m:num>
                            <m:r>
                              <a:rPr lang="en-US" altLang="ko-KR" b="0" i="1">
                                <a:solidFill>
                                  <a:srgbClr val="FF0000"/>
                                </a:solidFill>
                                <a:latin typeface="Cambria Math" panose="02040503050406030204" pitchFamily="18" charset="0"/>
                              </a:rPr>
                              <m:t>𝑛</m:t>
                            </m:r>
                            <m:r>
                              <a:rPr lang="en-US" altLang="ko-KR" b="0" i="1">
                                <a:solidFill>
                                  <a:srgbClr val="FF0000"/>
                                </a:solidFill>
                                <a:latin typeface="Cambria Math" panose="02040503050406030204" pitchFamily="18" charset="0"/>
                              </a:rPr>
                              <m:t>(</m:t>
                            </m:r>
                            <m:r>
                              <a:rPr lang="en-US" altLang="ko-KR" b="0" i="1">
                                <a:solidFill>
                                  <a:srgbClr val="FF0000"/>
                                </a:solidFill>
                                <a:latin typeface="Cambria Math" panose="02040503050406030204" pitchFamily="18" charset="0"/>
                              </a:rPr>
                              <m:t>𝑛</m:t>
                            </m:r>
                            <m:r>
                              <a:rPr lang="en-US" altLang="ko-KR" b="0" i="1">
                                <a:solidFill>
                                  <a:srgbClr val="FF0000"/>
                                </a:solidFill>
                                <a:latin typeface="Cambria Math" panose="02040503050406030204" pitchFamily="18" charset="0"/>
                              </a:rPr>
                              <m:t>−1)</m:t>
                            </m:r>
                          </m:num>
                          <m:den>
                            <m:r>
                              <a:rPr lang="en-US" altLang="ko-KR" b="0" i="1">
                                <a:solidFill>
                                  <a:srgbClr val="FF0000"/>
                                </a:solidFill>
                                <a:latin typeface="Cambria Math" panose="02040503050406030204" pitchFamily="18" charset="0"/>
                              </a:rPr>
                              <m:t>2</m:t>
                            </m:r>
                          </m:den>
                        </m:f>
                      </m:den>
                    </m:f>
                  </m:oMath>
                </m:oMathPara>
              </a14:m>
              <a:endParaRPr lang="ko-KR" altLang="en-US">
                <a:solidFill>
                  <a:srgbClr val="FF0000"/>
                </a:solidFill>
              </a:endParaRPr>
            </a:p>
          </xdr:txBody>
        </xdr:sp>
      </mc:Choice>
      <mc:Fallback xmlns="">
        <xdr:sp macro="" textlink="">
          <xdr:nvSpPr>
            <xdr:cNvPr id="20" name="TextBox 3">
              <a:extLst>
                <a:ext uri="{FF2B5EF4-FFF2-40B4-BE49-F238E27FC236}">
                  <a16:creationId xmlns:a16="http://schemas.microsoft.com/office/drawing/2014/main" id="{7FDF5E7E-1819-4747-A449-DCF5A1CDD7CC}"/>
                </a:ext>
              </a:extLst>
            </xdr:cNvPr>
            <xdr:cNvSpPr txBox="1"/>
          </xdr:nvSpPr>
          <xdr:spPr>
            <a:xfrm>
              <a:off x="13276921" y="4094885"/>
              <a:ext cx="3019889"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solidFill>
                    <a:srgbClr val="FF0000"/>
                  </a:solidFill>
                  <a:latin typeface="Cambria Math" panose="02040503050406030204" pitchFamily="18" charset="0"/>
                </a:rPr>
                <a:t>〖</a:t>
              </a:r>
              <a:r>
                <a:rPr lang="en-US" altLang="ko-KR" b="0" i="0">
                  <a:solidFill>
                    <a:srgbClr val="FF0000"/>
                  </a:solidFill>
                  <a:latin typeface="Cambria Math" panose="02040503050406030204" pitchFamily="18" charset="0"/>
                </a:rPr>
                <a:t>𝑑𝑒𝑝 𝑒𝑥𝑝〗_𝐹𝑌06</a:t>
              </a:r>
              <a:r>
                <a:rPr lang="en-US" altLang="ko-KR" i="0">
                  <a:solidFill>
                    <a:srgbClr val="FF0000"/>
                  </a:solidFill>
                  <a:latin typeface="Cambria Math" panose="02040503050406030204" pitchFamily="18" charset="0"/>
                </a:rPr>
                <a:t>=</a:t>
              </a:r>
              <a:r>
                <a:rPr lang="en-US" altLang="ko-KR" b="0" i="0">
                  <a:solidFill>
                    <a:srgbClr val="FF0000"/>
                  </a:solidFill>
                  <a:latin typeface="Cambria Math" panose="02040503050406030204" pitchFamily="18" charset="0"/>
                </a:rPr>
                <a:t>𝐵𝑉</a:t>
              </a:r>
              <a:r>
                <a:rPr lang="en-US" altLang="ko-KR" b="0" i="0">
                  <a:solidFill>
                    <a:srgbClr val="FF0000"/>
                  </a:solidFill>
                  <a:latin typeface="Cambria Math" panose="02040503050406030204" pitchFamily="18" charset="0"/>
                  <a:ea typeface="Cambria Math" panose="02040503050406030204" pitchFamily="18" charset="0"/>
                </a:rPr>
                <a:t>×</a:t>
              </a:r>
              <a:r>
                <a:rPr lang="en-US" altLang="ko-KR" i="0">
                  <a:solidFill>
                    <a:srgbClr val="FF0000"/>
                  </a:solidFill>
                  <a:latin typeface="Cambria Math" panose="02040503050406030204" pitchFamily="18" charset="0"/>
                </a:rPr>
                <a:t>(</a:t>
              </a:r>
              <a:r>
                <a:rPr lang="en-US" altLang="ko-KR" b="0" i="0">
                  <a:solidFill>
                    <a:srgbClr val="FF0000"/>
                  </a:solidFill>
                  <a:latin typeface="Cambria Math" panose="02040503050406030204" pitchFamily="18" charset="0"/>
                </a:rPr>
                <a:t>𝑛−1)/((𝑛(𝑛−1))/2)</a:t>
              </a:r>
              <a:endParaRPr lang="ko-KR" altLang="en-US">
                <a:solidFill>
                  <a:srgbClr val="FF0000"/>
                </a:solidFill>
              </a:endParaRPr>
            </a:p>
          </xdr:txBody>
        </xdr:sp>
      </mc:Fallback>
    </mc:AlternateContent>
    <xdr:clientData/>
  </xdr:twoCellAnchor>
  <xdr:twoCellAnchor>
    <xdr:from>
      <xdr:col>25</xdr:col>
      <xdr:colOff>331693</xdr:colOff>
      <xdr:row>24</xdr:row>
      <xdr:rowOff>26894</xdr:rowOff>
    </xdr:from>
    <xdr:to>
      <xdr:col>29</xdr:col>
      <xdr:colOff>609599</xdr:colOff>
      <xdr:row>28</xdr:row>
      <xdr:rowOff>99052</xdr:rowOff>
    </xdr:to>
    <mc:AlternateContent xmlns:mc="http://schemas.openxmlformats.org/markup-compatibility/2006" xmlns:a14="http://schemas.microsoft.com/office/drawing/2010/main">
      <mc:Choice Requires="a14">
        <xdr:sp macro="" textlink="">
          <xdr:nvSpPr>
            <xdr:cNvPr id="21" name="TextBox 4">
              <a:extLst>
                <a:ext uri="{FF2B5EF4-FFF2-40B4-BE49-F238E27FC236}">
                  <a16:creationId xmlns:a16="http://schemas.microsoft.com/office/drawing/2014/main" id="{EB5214F4-5FF4-4705-BFDA-423F77E66678}"/>
                </a:ext>
              </a:extLst>
            </xdr:cNvPr>
            <xdr:cNvSpPr txBox="1"/>
          </xdr:nvSpPr>
          <xdr:spPr>
            <a:xfrm>
              <a:off x="16368527" y="4094885"/>
              <a:ext cx="3018929"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07</m:t>
                        </m:r>
                      </m:sub>
                    </m:sSub>
                    <m:r>
                      <a:rPr lang="en-US" altLang="ko-KR" i="1">
                        <a:latin typeface="Cambria Math" panose="02040503050406030204" pitchFamily="18" charset="0"/>
                      </a:rPr>
                      <m:t>=</m:t>
                    </m:r>
                    <m:r>
                      <a:rPr lang="en-US" altLang="ko-KR" b="0" i="1">
                        <a:latin typeface="Cambria Math" panose="02040503050406030204" pitchFamily="18" charset="0"/>
                      </a:rPr>
                      <m:t>𝐵𝑉</m:t>
                    </m:r>
                    <m:r>
                      <a:rPr lang="en-US" altLang="ko-KR" b="0" i="1">
                        <a:latin typeface="Cambria Math" panose="02040503050406030204" pitchFamily="18" charset="0"/>
                        <a:ea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−2</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21" name="TextBox 4">
              <a:extLst>
                <a:ext uri="{FF2B5EF4-FFF2-40B4-BE49-F238E27FC236}">
                  <a16:creationId xmlns:a16="http://schemas.microsoft.com/office/drawing/2014/main" id="{EB5214F4-5FF4-4705-BFDA-423F77E66678}"/>
                </a:ext>
              </a:extLst>
            </xdr:cNvPr>
            <xdr:cNvSpPr txBox="1"/>
          </xdr:nvSpPr>
          <xdr:spPr>
            <a:xfrm>
              <a:off x="16368527" y="4094885"/>
              <a:ext cx="3018929"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𝑒𝑥𝑝〗_𝐹𝑌07</a:t>
              </a:r>
              <a:r>
                <a:rPr lang="en-US" altLang="ko-KR" i="0">
                  <a:latin typeface="Cambria Math" panose="02040503050406030204" pitchFamily="18" charset="0"/>
                </a:rPr>
                <a:t>=</a:t>
              </a:r>
              <a:r>
                <a:rPr lang="en-US" altLang="ko-KR" b="0" i="0">
                  <a:latin typeface="Cambria Math" panose="02040503050406030204" pitchFamily="18" charset="0"/>
                </a:rPr>
                <a:t>𝐵𝑉</a:t>
              </a:r>
              <a:r>
                <a:rPr lang="en-US" altLang="ko-KR" b="0" i="0">
                  <a:latin typeface="Cambria Math" panose="02040503050406030204" pitchFamily="18" charset="0"/>
                  <a:ea typeface="Cambria Math" panose="02040503050406030204" pitchFamily="18" charset="0"/>
                </a:rPr>
                <a:t>×</a:t>
              </a:r>
              <a:r>
                <a:rPr lang="en-US" altLang="ko-KR" i="0">
                  <a:latin typeface="Cambria Math" panose="02040503050406030204" pitchFamily="18" charset="0"/>
                </a:rPr>
                <a:t>(</a:t>
              </a:r>
              <a:r>
                <a:rPr lang="en-US" altLang="ko-KR" b="0" i="0">
                  <a:latin typeface="Cambria Math" panose="02040503050406030204" pitchFamily="18" charset="0"/>
                </a:rPr>
                <a:t>𝑛−2)/((𝑛(𝑛−1))/2)</a:t>
              </a:r>
              <a:endParaRPr lang="ko-KR" altLang="en-US"/>
            </a:p>
          </xdr:txBody>
        </xdr:sp>
      </mc:Fallback>
    </mc:AlternateContent>
    <xdr:clientData/>
  </xdr:twoCellAnchor>
  <xdr:twoCellAnchor>
    <xdr:from>
      <xdr:col>30</xdr:col>
      <xdr:colOff>17930</xdr:colOff>
      <xdr:row>24</xdr:row>
      <xdr:rowOff>26894</xdr:rowOff>
    </xdr:from>
    <xdr:to>
      <xdr:col>34</xdr:col>
      <xdr:colOff>295836</xdr:colOff>
      <xdr:row>28</xdr:row>
      <xdr:rowOff>99052</xdr:rowOff>
    </xdr:to>
    <mc:AlternateContent xmlns:mc="http://schemas.openxmlformats.org/markup-compatibility/2006" xmlns:a14="http://schemas.microsoft.com/office/drawing/2010/main">
      <mc:Choice Requires="a14">
        <xdr:sp macro="" textlink="">
          <xdr:nvSpPr>
            <xdr:cNvPr id="22" name="TextBox 5">
              <a:extLst>
                <a:ext uri="{FF2B5EF4-FFF2-40B4-BE49-F238E27FC236}">
                  <a16:creationId xmlns:a16="http://schemas.microsoft.com/office/drawing/2014/main" id="{9F8F99DE-DC05-42F4-B271-1613ADCD52FD}"/>
                </a:ext>
              </a:extLst>
            </xdr:cNvPr>
            <xdr:cNvSpPr txBox="1"/>
          </xdr:nvSpPr>
          <xdr:spPr>
            <a:xfrm>
              <a:off x="19482676" y="4094885"/>
              <a:ext cx="3022194"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14:m>
                <m:oMathPara xmlns:m="http://schemas.openxmlformats.org/officeDocument/2006/math">
                  <m:oMathParaPr>
                    <m:jc m:val="centerGroup"/>
                  </m:oMathParaPr>
                  <m:oMath xmlns:m="http://schemas.openxmlformats.org/officeDocument/2006/math">
                    <m:sSub>
                      <m:sSubPr>
                        <m:ctrlPr>
                          <a:rPr lang="en-US" altLang="ko-KR" i="1">
                            <a:latin typeface="Cambria Math" panose="02040503050406030204" pitchFamily="18" charset="0"/>
                          </a:rPr>
                        </m:ctrlPr>
                      </m:sSubPr>
                      <m:e>
                        <m:r>
                          <a:rPr lang="en-US" altLang="ko-KR" b="0" i="1">
                            <a:latin typeface="Cambria Math" panose="02040503050406030204" pitchFamily="18" charset="0"/>
                          </a:rPr>
                          <m:t>𝑑𝑒𝑝</m:t>
                        </m:r>
                        <m:r>
                          <a:rPr lang="en-US" altLang="ko-KR" b="0" i="1">
                            <a:latin typeface="Cambria Math" panose="02040503050406030204" pitchFamily="18" charset="0"/>
                          </a:rPr>
                          <m:t> </m:t>
                        </m:r>
                        <m:r>
                          <a:rPr lang="en-US" altLang="ko-KR" b="0" i="1">
                            <a:latin typeface="Cambria Math" panose="02040503050406030204" pitchFamily="18" charset="0"/>
                          </a:rPr>
                          <m:t>𝑒𝑥𝑝</m:t>
                        </m:r>
                      </m:e>
                      <m:sub>
                        <m:r>
                          <a:rPr lang="en-US" altLang="ko-KR" b="0" i="1">
                            <a:latin typeface="Cambria Math" panose="02040503050406030204" pitchFamily="18" charset="0"/>
                          </a:rPr>
                          <m:t>𝐹𝑌</m:t>
                        </m:r>
                        <m:r>
                          <a:rPr lang="en-US" altLang="ko-KR" b="0" i="1">
                            <a:latin typeface="Cambria Math" panose="02040503050406030204" pitchFamily="18" charset="0"/>
                          </a:rPr>
                          <m:t>08</m:t>
                        </m:r>
                      </m:sub>
                    </m:sSub>
                    <m:r>
                      <a:rPr lang="en-US" altLang="ko-KR" i="1">
                        <a:latin typeface="Cambria Math" panose="02040503050406030204" pitchFamily="18" charset="0"/>
                      </a:rPr>
                      <m:t>=</m:t>
                    </m:r>
                    <m:r>
                      <a:rPr lang="en-US" altLang="ko-KR" b="0" i="1">
                        <a:latin typeface="Cambria Math" panose="02040503050406030204" pitchFamily="18" charset="0"/>
                      </a:rPr>
                      <m:t>𝐵𝑉</m:t>
                    </m:r>
                    <m:r>
                      <a:rPr lang="en-US" altLang="ko-KR" b="0" i="1">
                        <a:latin typeface="Cambria Math" panose="02040503050406030204" pitchFamily="18" charset="0"/>
                        <a:ea typeface="Cambria Math" panose="02040503050406030204" pitchFamily="18" charset="0"/>
                      </a:rPr>
                      <m:t>×</m:t>
                    </m:r>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−3</m:t>
                        </m:r>
                      </m:num>
                      <m:den>
                        <m:f>
                          <m:fPr>
                            <m:ctrlPr>
                              <a:rPr lang="en-US" altLang="ko-KR" i="1">
                                <a:latin typeface="Cambria Math" panose="02040503050406030204" pitchFamily="18" charset="0"/>
                              </a:rPr>
                            </m:ctrlPr>
                          </m:fPr>
                          <m:num>
                            <m:r>
                              <a:rPr lang="en-US" altLang="ko-KR" b="0" i="1">
                                <a:latin typeface="Cambria Math" panose="02040503050406030204" pitchFamily="18" charset="0"/>
                              </a:rPr>
                              <m:t>𝑛</m:t>
                            </m:r>
                            <m:r>
                              <a:rPr lang="en-US" altLang="ko-KR" b="0" i="1">
                                <a:latin typeface="Cambria Math" panose="02040503050406030204" pitchFamily="18" charset="0"/>
                              </a:rPr>
                              <m:t>(</m:t>
                            </m:r>
                            <m:r>
                              <a:rPr lang="en-US" altLang="ko-KR" b="0" i="1">
                                <a:latin typeface="Cambria Math" panose="02040503050406030204" pitchFamily="18" charset="0"/>
                              </a:rPr>
                              <m:t>𝑛</m:t>
                            </m:r>
                            <m:r>
                              <a:rPr lang="en-US" altLang="ko-KR" b="0" i="1">
                                <a:latin typeface="Cambria Math" panose="02040503050406030204" pitchFamily="18" charset="0"/>
                              </a:rPr>
                              <m:t>−1)</m:t>
                            </m:r>
                          </m:num>
                          <m:den>
                            <m:r>
                              <a:rPr lang="en-US" altLang="ko-KR" b="0" i="1">
                                <a:latin typeface="Cambria Math" panose="02040503050406030204" pitchFamily="18" charset="0"/>
                              </a:rPr>
                              <m:t>2</m:t>
                            </m:r>
                          </m:den>
                        </m:f>
                      </m:den>
                    </m:f>
                  </m:oMath>
                </m:oMathPara>
              </a14:m>
              <a:endParaRPr lang="ko-KR" altLang="en-US"/>
            </a:p>
          </xdr:txBody>
        </xdr:sp>
      </mc:Choice>
      <mc:Fallback xmlns="">
        <xdr:sp macro="" textlink="">
          <xdr:nvSpPr>
            <xdr:cNvPr id="22" name="TextBox 5">
              <a:extLst>
                <a:ext uri="{FF2B5EF4-FFF2-40B4-BE49-F238E27FC236}">
                  <a16:creationId xmlns:a16="http://schemas.microsoft.com/office/drawing/2014/main" id="{9F8F99DE-DC05-42F4-B271-1613ADCD52FD}"/>
                </a:ext>
              </a:extLst>
            </xdr:cNvPr>
            <xdr:cNvSpPr txBox="1"/>
          </xdr:nvSpPr>
          <xdr:spPr>
            <a:xfrm>
              <a:off x="19482676" y="4094885"/>
              <a:ext cx="3022194" cy="743807"/>
            </a:xfrm>
            <a:prstGeom prst="rect">
              <a:avLst/>
            </a:prstGeom>
            <a:solidFill>
              <a:schemeClr val="accent4">
                <a:lumMod val="20000"/>
                <a:lumOff val="80000"/>
              </a:schemeClr>
            </a:solidFill>
          </xdr:spPr>
          <xdr:txBody>
            <a:bodyPr wrap="square" lIns="0" tIns="0" rIns="0" bIns="0" rtlCol="0">
              <a:sp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a:r>
                <a:rPr lang="en-US" altLang="ko-KR" i="0">
                  <a:latin typeface="Cambria Math" panose="02040503050406030204" pitchFamily="18" charset="0"/>
                </a:rPr>
                <a:t>〖</a:t>
              </a:r>
              <a:r>
                <a:rPr lang="en-US" altLang="ko-KR" b="0" i="0">
                  <a:latin typeface="Cambria Math" panose="02040503050406030204" pitchFamily="18" charset="0"/>
                </a:rPr>
                <a:t>𝑑𝑒𝑝 𝑒𝑥𝑝〗_𝐹𝑌08</a:t>
              </a:r>
              <a:r>
                <a:rPr lang="en-US" altLang="ko-KR" i="0">
                  <a:latin typeface="Cambria Math" panose="02040503050406030204" pitchFamily="18" charset="0"/>
                </a:rPr>
                <a:t>=</a:t>
              </a:r>
              <a:r>
                <a:rPr lang="en-US" altLang="ko-KR" b="0" i="0">
                  <a:latin typeface="Cambria Math" panose="02040503050406030204" pitchFamily="18" charset="0"/>
                </a:rPr>
                <a:t>𝐵𝑉</a:t>
              </a:r>
              <a:r>
                <a:rPr lang="en-US" altLang="ko-KR" b="0" i="0">
                  <a:latin typeface="Cambria Math" panose="02040503050406030204" pitchFamily="18" charset="0"/>
                  <a:ea typeface="Cambria Math" panose="02040503050406030204" pitchFamily="18" charset="0"/>
                </a:rPr>
                <a:t>×</a:t>
              </a:r>
              <a:r>
                <a:rPr lang="en-US" altLang="ko-KR" i="0">
                  <a:latin typeface="Cambria Math" panose="02040503050406030204" pitchFamily="18" charset="0"/>
                </a:rPr>
                <a:t>(</a:t>
              </a:r>
              <a:r>
                <a:rPr lang="en-US" altLang="ko-KR" b="0" i="0">
                  <a:latin typeface="Cambria Math" panose="02040503050406030204" pitchFamily="18" charset="0"/>
                </a:rPr>
                <a:t>𝑛−3)/((𝑛(𝑛−1))/2)</a:t>
              </a:r>
              <a:endParaRPr lang="ko-KR" altLang="en-US"/>
            </a:p>
          </xdr:txBody>
        </xdr:sp>
      </mc:Fallback>
    </mc:AlternateContent>
    <xdr:clientData/>
  </xdr:twoCellAnchor>
  <xdr:twoCellAnchor>
    <xdr:from>
      <xdr:col>16</xdr:col>
      <xdr:colOff>26894</xdr:colOff>
      <xdr:row>24</xdr:row>
      <xdr:rowOff>26895</xdr:rowOff>
    </xdr:from>
    <xdr:to>
      <xdr:col>20</xdr:col>
      <xdr:colOff>564777</xdr:colOff>
      <xdr:row>33</xdr:row>
      <xdr:rowOff>125506</xdr:rowOff>
    </xdr:to>
    <mc:AlternateContent xmlns:mc="http://schemas.openxmlformats.org/markup-compatibility/2006" xmlns:a14="http://schemas.microsoft.com/office/drawing/2010/main">
      <mc:Choice Requires="a14">
        <xdr:sp macro="" textlink="">
          <xdr:nvSpPr>
            <xdr:cNvPr id="23" name="TextBox 11">
              <a:extLst>
                <a:ext uri="{FF2B5EF4-FFF2-40B4-BE49-F238E27FC236}">
                  <a16:creationId xmlns:a16="http://schemas.microsoft.com/office/drawing/2014/main" id="{985B7FA7-1832-4C97-A69A-1A3163EED069}"/>
                </a:ext>
              </a:extLst>
            </xdr:cNvPr>
            <xdr:cNvSpPr txBox="1"/>
          </xdr:nvSpPr>
          <xdr:spPr>
            <a:xfrm>
              <a:off x="9941859" y="4141695"/>
              <a:ext cx="3299012" cy="1631576"/>
            </a:xfrm>
            <a:prstGeom prst="rect">
              <a:avLst/>
            </a:prstGeom>
            <a:solidFill>
              <a:schemeClr val="accent6">
                <a:lumMod val="20000"/>
                <a:lumOff val="80000"/>
              </a:schemeClr>
            </a:solidFill>
          </xdr:spPr>
          <xdr:txBody>
            <a:bodyPr wrap="square" lIns="0" tIns="0" rIns="0" bIns="0"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0" marR="0" lvl="0" indent="0" algn="l" defTabSz="914400" rtl="0" eaLnBrk="1" fontAlgn="auto" latinLnBrk="1"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altLang="ko-KR" sz="1800" i="1" kern="1200">
                            <a:solidFill>
                              <a:schemeClr val="tx1"/>
                            </a:solidFill>
                            <a:effectLst/>
                            <a:latin typeface="Cambria Math" panose="02040503050406030204" pitchFamily="18" charset="0"/>
                            <a:ea typeface="+mn-ea"/>
                            <a:cs typeface="+mn-cs"/>
                          </a:rPr>
                        </m:ctrlPr>
                      </m:sSubPr>
                      <m:e>
                        <m:r>
                          <a:rPr lang="en-US" altLang="ko-KR" sz="1800" b="0" i="1" kern="1200">
                            <a:solidFill>
                              <a:schemeClr val="tx1"/>
                            </a:solidFill>
                            <a:effectLst/>
                            <a:latin typeface="Cambria Math" panose="02040503050406030204" pitchFamily="18" charset="0"/>
                            <a:ea typeface="+mn-ea"/>
                            <a:cs typeface="+mn-cs"/>
                          </a:rPr>
                          <m:t>𝑑𝑒𝑝</m:t>
                        </m:r>
                        <m:r>
                          <a:rPr lang="en-US" altLang="ko-KR" sz="1800" b="0" i="1" kern="1200">
                            <a:solidFill>
                              <a:schemeClr val="tx1"/>
                            </a:solidFill>
                            <a:effectLst/>
                            <a:latin typeface="Cambria Math" panose="02040503050406030204" pitchFamily="18" charset="0"/>
                            <a:ea typeface="+mn-ea"/>
                            <a:cs typeface="+mn-cs"/>
                          </a:rPr>
                          <m:t> </m:t>
                        </m:r>
                        <m:r>
                          <a:rPr lang="en-US" altLang="ko-KR" sz="1800" b="0" i="1" kern="1200">
                            <a:solidFill>
                              <a:schemeClr val="tx1"/>
                            </a:solidFill>
                            <a:effectLst/>
                            <a:latin typeface="Cambria Math" panose="02040503050406030204" pitchFamily="18" charset="0"/>
                            <a:ea typeface="+mn-ea"/>
                            <a:cs typeface="+mn-cs"/>
                          </a:rPr>
                          <m:t>𝑒𝑥𝑝</m:t>
                        </m:r>
                      </m:e>
                      <m:sub>
                        <m:r>
                          <a:rPr lang="en-US" altLang="ko-KR" sz="1800" b="0" i="1" kern="1200">
                            <a:solidFill>
                              <a:schemeClr val="tx1"/>
                            </a:solidFill>
                            <a:effectLst/>
                            <a:latin typeface="Cambria Math" panose="02040503050406030204" pitchFamily="18" charset="0"/>
                            <a:ea typeface="+mn-ea"/>
                            <a:cs typeface="+mn-cs"/>
                          </a:rPr>
                          <m:t>𝐹𝑌</m:t>
                        </m:r>
                        <m:r>
                          <a:rPr lang="en-US" altLang="ko-KR" sz="1800" b="0" i="1" kern="1200">
                            <a:solidFill>
                              <a:schemeClr val="tx1"/>
                            </a:solidFill>
                            <a:effectLst/>
                            <a:latin typeface="Cambria Math" panose="02040503050406030204" pitchFamily="18" charset="0"/>
                            <a:ea typeface="+mn-ea"/>
                            <a:cs typeface="+mn-cs"/>
                          </a:rPr>
                          <m:t>05</m:t>
                        </m:r>
                      </m:sub>
                    </m:sSub>
                    <m:r>
                      <a:rPr lang="en-US" altLang="ko-KR" sz="1800" i="1" kern="1200">
                        <a:solidFill>
                          <a:schemeClr val="tx1"/>
                        </a:solidFill>
                        <a:effectLst/>
                        <a:latin typeface="Cambria Math" panose="02040503050406030204" pitchFamily="18" charset="0"/>
                        <a:ea typeface="+mn-ea"/>
                        <a:cs typeface="+mn-cs"/>
                      </a:rPr>
                      <m:t>=</m:t>
                    </m:r>
                    <m:r>
                      <a:rPr lang="en-US" altLang="ko-KR" sz="1800" b="0" i="1" kern="1200">
                        <a:solidFill>
                          <a:schemeClr val="tx1"/>
                        </a:solidFill>
                        <a:effectLst/>
                        <a:latin typeface="Cambria Math" panose="02040503050406030204" pitchFamily="18" charset="0"/>
                        <a:ea typeface="+mn-ea"/>
                        <a:cs typeface="+mn-cs"/>
                      </a:rPr>
                      <m:t>𝐵𝑉</m:t>
                    </m:r>
                    <m:r>
                      <a:rPr lang="en-US" altLang="ko-KR" sz="1800" b="0" i="1" kern="1200">
                        <a:solidFill>
                          <a:schemeClr val="tx1"/>
                        </a:solidFill>
                        <a:effectLst/>
                        <a:latin typeface="Cambria Math" panose="02040503050406030204" pitchFamily="18" charset="0"/>
                        <a:ea typeface="+mn-ea"/>
                        <a:cs typeface="+mn-cs"/>
                      </a:rPr>
                      <m:t>×</m:t>
                    </m:r>
                    <m:f>
                      <m:fPr>
                        <m:ctrlPr>
                          <a:rPr lang="en-US" altLang="ko-KR" sz="1800" i="1" kern="1200">
                            <a:solidFill>
                              <a:schemeClr val="tx1"/>
                            </a:solidFill>
                            <a:effectLst/>
                            <a:latin typeface="Cambria Math" panose="02040503050406030204" pitchFamily="18" charset="0"/>
                            <a:ea typeface="+mn-ea"/>
                            <a:cs typeface="+mn-cs"/>
                          </a:rPr>
                        </m:ctrlPr>
                      </m:fPr>
                      <m:num>
                        <m:r>
                          <a:rPr lang="en-US" altLang="ko-KR" sz="1800" b="0" i="1" kern="1200">
                            <a:solidFill>
                              <a:schemeClr val="tx1"/>
                            </a:solidFill>
                            <a:effectLst/>
                            <a:latin typeface="Cambria Math" panose="02040503050406030204" pitchFamily="18" charset="0"/>
                            <a:ea typeface="+mn-ea"/>
                            <a:cs typeface="+mn-cs"/>
                          </a:rPr>
                          <m:t>𝑛</m:t>
                        </m:r>
                      </m:num>
                      <m:den>
                        <m:f>
                          <m:fPr>
                            <m:ctrlPr>
                              <a:rPr lang="en-US" altLang="ko-KR" sz="1800" i="1" kern="1200">
                                <a:solidFill>
                                  <a:schemeClr val="tx1"/>
                                </a:solidFill>
                                <a:effectLst/>
                                <a:latin typeface="Cambria Math" panose="02040503050406030204" pitchFamily="18" charset="0"/>
                                <a:ea typeface="+mn-ea"/>
                                <a:cs typeface="+mn-cs"/>
                              </a:rPr>
                            </m:ctrlPr>
                          </m:fPr>
                          <m:num>
                            <m:r>
                              <a:rPr lang="en-US" altLang="ko-KR" sz="1800" b="0" i="1" kern="1200">
                                <a:solidFill>
                                  <a:schemeClr val="tx1"/>
                                </a:solidFill>
                                <a:effectLst/>
                                <a:latin typeface="Cambria Math" panose="02040503050406030204" pitchFamily="18" charset="0"/>
                                <a:ea typeface="+mn-ea"/>
                                <a:cs typeface="+mn-cs"/>
                              </a:rPr>
                              <m:t>𝑛</m:t>
                            </m:r>
                            <m:r>
                              <a:rPr lang="en-US" altLang="ko-KR" sz="1800" b="0" i="1" kern="1200">
                                <a:solidFill>
                                  <a:schemeClr val="tx1"/>
                                </a:solidFill>
                                <a:effectLst/>
                                <a:latin typeface="Cambria Math" panose="02040503050406030204" pitchFamily="18" charset="0"/>
                                <a:ea typeface="+mn-ea"/>
                                <a:cs typeface="+mn-cs"/>
                              </a:rPr>
                              <m:t>(</m:t>
                            </m:r>
                            <m:r>
                              <a:rPr lang="en-US" altLang="ko-KR" sz="1800" b="0" i="1" kern="1200">
                                <a:solidFill>
                                  <a:schemeClr val="tx1"/>
                                </a:solidFill>
                                <a:effectLst/>
                                <a:latin typeface="Cambria Math" panose="02040503050406030204" pitchFamily="18" charset="0"/>
                                <a:ea typeface="+mn-ea"/>
                                <a:cs typeface="+mn-cs"/>
                              </a:rPr>
                              <m:t>𝑛</m:t>
                            </m:r>
                            <m:r>
                              <a:rPr lang="en-US" altLang="ko-KR" sz="1800" b="0" i="1" kern="1200">
                                <a:solidFill>
                                  <a:schemeClr val="tx1"/>
                                </a:solidFill>
                                <a:effectLst/>
                                <a:latin typeface="Cambria Math" panose="02040503050406030204" pitchFamily="18" charset="0"/>
                                <a:ea typeface="+mn-ea"/>
                                <a:cs typeface="+mn-cs"/>
                              </a:rPr>
                              <m:t>−1)</m:t>
                            </m:r>
                          </m:num>
                          <m:den>
                            <m:r>
                              <a:rPr lang="en-US" altLang="ko-KR" sz="1800" b="0" i="1" kern="1200">
                                <a:solidFill>
                                  <a:schemeClr val="tx1"/>
                                </a:solidFill>
                                <a:effectLst/>
                                <a:latin typeface="Cambria Math" panose="02040503050406030204" pitchFamily="18" charset="0"/>
                                <a:ea typeface="+mn-ea"/>
                                <a:cs typeface="+mn-cs"/>
                              </a:rPr>
                              <m:t>2</m:t>
                            </m:r>
                          </m:den>
                        </m:f>
                      </m:den>
                    </m:f>
                  </m:oMath>
                </m:oMathPara>
              </a14:m>
              <a:endParaRPr lang="ko-KR" altLang="ko-KR">
                <a:effectLst/>
              </a:endParaRPr>
            </a:p>
            <a:p>
              <a:pPr algn="l"/>
              <a:endParaRPr lang="en-US" altLang="ko-KR" b="0" i="1">
                <a:solidFill>
                  <a:srgbClr val="FF0000"/>
                </a:solidFill>
                <a:latin typeface="Cambria Math" panose="02040503050406030204" pitchFamily="18" charset="0"/>
              </a:endParaRPr>
            </a:p>
            <a:p>
              <a:pPr algn="l"/>
              <a14:m>
                <m:oMathPara xmlns:m="http://schemas.openxmlformats.org/officeDocument/2006/math">
                  <m:oMathParaPr>
                    <m:jc m:val="centerGroup"/>
                  </m:oMathParaPr>
                  <m:oMath xmlns:m="http://schemas.openxmlformats.org/officeDocument/2006/math">
                    <m:r>
                      <a:rPr lang="en-US" altLang="ko-KR" b="0" i="1">
                        <a:solidFill>
                          <a:srgbClr val="FF0000"/>
                        </a:solidFill>
                        <a:latin typeface="Cambria Math" panose="02040503050406030204" pitchFamily="18" charset="0"/>
                      </a:rPr>
                      <m:t>𝑢𝑠𝑒𝑓𝑢𝑙</m:t>
                    </m:r>
                    <m:r>
                      <a:rPr lang="en-US" altLang="ko-KR" b="0" i="1">
                        <a:solidFill>
                          <a:srgbClr val="FF0000"/>
                        </a:solidFill>
                        <a:latin typeface="Cambria Math" panose="02040503050406030204" pitchFamily="18" charset="0"/>
                      </a:rPr>
                      <m:t> </m:t>
                    </m:r>
                    <m:r>
                      <a:rPr lang="en-US" altLang="ko-KR" b="0" i="1">
                        <a:solidFill>
                          <a:srgbClr val="FF0000"/>
                        </a:solidFill>
                        <a:latin typeface="Cambria Math" panose="02040503050406030204" pitchFamily="18" charset="0"/>
                      </a:rPr>
                      <m:t>𝑙𝑖𝑓𝑒</m:t>
                    </m:r>
                    <m:r>
                      <a:rPr lang="en-US" altLang="ko-KR" i="1">
                        <a:solidFill>
                          <a:srgbClr val="FF0000"/>
                        </a:solidFill>
                        <a:latin typeface="Cambria Math" panose="02040503050406030204" pitchFamily="18" charset="0"/>
                      </a:rPr>
                      <m:t>=</m:t>
                    </m:r>
                    <m:f>
                      <m:fPr>
                        <m:ctrlPr>
                          <a:rPr lang="en-US" altLang="ko-KR" i="1">
                            <a:solidFill>
                              <a:srgbClr val="FF0000"/>
                            </a:solidFill>
                            <a:latin typeface="Cambria Math" panose="02040503050406030204" pitchFamily="18" charset="0"/>
                          </a:rPr>
                        </m:ctrlPr>
                      </m:fPr>
                      <m:num>
                        <m:r>
                          <a:rPr lang="en-US" altLang="ko-KR" b="0" i="1">
                            <a:solidFill>
                              <a:srgbClr val="FF0000"/>
                            </a:solidFill>
                            <a:latin typeface="Cambria Math" panose="02040503050406030204" pitchFamily="18" charset="0"/>
                          </a:rPr>
                          <m:t>2</m:t>
                        </m:r>
                        <m:r>
                          <a:rPr lang="en-US" altLang="ko-KR" b="0" i="1">
                            <a:solidFill>
                              <a:srgbClr val="FF0000"/>
                            </a:solidFill>
                            <a:latin typeface="Cambria Math" panose="02040503050406030204" pitchFamily="18" charset="0"/>
                            <a:ea typeface="Cambria Math" panose="02040503050406030204" pitchFamily="18" charset="0"/>
                          </a:rPr>
                          <m:t>×</m:t>
                        </m:r>
                        <m:r>
                          <a:rPr lang="en-US" altLang="ko-KR" b="0" i="1">
                            <a:solidFill>
                              <a:srgbClr val="FF0000"/>
                            </a:solidFill>
                            <a:latin typeface="Cambria Math" panose="02040503050406030204" pitchFamily="18" charset="0"/>
                          </a:rPr>
                          <m:t>𝐵𝑉</m:t>
                        </m:r>
                      </m:num>
                      <m:den>
                        <m:r>
                          <a:rPr lang="en-US" altLang="ko-KR" b="0" i="1">
                            <a:solidFill>
                              <a:srgbClr val="FF0000"/>
                            </a:solidFill>
                            <a:latin typeface="Cambria Math" panose="02040503050406030204" pitchFamily="18" charset="0"/>
                          </a:rPr>
                          <m:t>𝐷𝑒𝑝</m:t>
                        </m:r>
                      </m:den>
                    </m:f>
                    <m:r>
                      <a:rPr lang="en-US" altLang="ko-KR" b="0" i="1">
                        <a:solidFill>
                          <a:srgbClr val="FF0000"/>
                        </a:solidFill>
                        <a:latin typeface="Cambria Math" panose="02040503050406030204" pitchFamily="18" charset="0"/>
                      </a:rPr>
                      <m:t>+1</m:t>
                    </m:r>
                  </m:oMath>
                </m:oMathPara>
              </a14:m>
              <a:endParaRPr lang="ko-KR" altLang="en-US">
                <a:solidFill>
                  <a:srgbClr val="FF0000"/>
                </a:solidFill>
              </a:endParaRPr>
            </a:p>
          </xdr:txBody>
        </xdr:sp>
      </mc:Choice>
      <mc:Fallback xmlns="">
        <xdr:sp macro="" textlink="">
          <xdr:nvSpPr>
            <xdr:cNvPr id="23" name="TextBox 11">
              <a:extLst>
                <a:ext uri="{FF2B5EF4-FFF2-40B4-BE49-F238E27FC236}">
                  <a16:creationId xmlns:a16="http://schemas.microsoft.com/office/drawing/2014/main" id="{985B7FA7-1832-4C97-A69A-1A3163EED069}"/>
                </a:ext>
              </a:extLst>
            </xdr:cNvPr>
            <xdr:cNvSpPr txBox="1"/>
          </xdr:nvSpPr>
          <xdr:spPr>
            <a:xfrm>
              <a:off x="9941859" y="4141695"/>
              <a:ext cx="3299012" cy="1631576"/>
            </a:xfrm>
            <a:prstGeom prst="rect">
              <a:avLst/>
            </a:prstGeom>
            <a:solidFill>
              <a:schemeClr val="accent6">
                <a:lumMod val="20000"/>
                <a:lumOff val="80000"/>
              </a:schemeClr>
            </a:solidFill>
          </xdr:spPr>
          <xdr:txBody>
            <a:bodyPr wrap="square" lIns="0" tIns="0" rIns="0" bIns="0" rtlCol="0">
              <a:noAutofit/>
            </a:bodyPr>
            <a:lstStyle>
              <a:defPPr>
                <a:defRPr lang="ko-KR"/>
              </a:defPPr>
              <a:lvl1pPr marL="0" algn="l" defTabSz="914400" rtl="0" eaLnBrk="1" latinLnBrk="1" hangingPunct="1">
                <a:defRPr sz="1800" kern="1200">
                  <a:solidFill>
                    <a:schemeClr val="tx1"/>
                  </a:solidFill>
                  <a:latin typeface="+mn-lt"/>
                  <a:ea typeface="+mn-ea"/>
                  <a:cs typeface="+mn-cs"/>
                </a:defRPr>
              </a:lvl1pPr>
              <a:lvl2pPr marL="457200" algn="l" defTabSz="914400" rtl="0" eaLnBrk="1" latinLnBrk="1" hangingPunct="1">
                <a:defRPr sz="1800" kern="1200">
                  <a:solidFill>
                    <a:schemeClr val="tx1"/>
                  </a:solidFill>
                  <a:latin typeface="+mn-lt"/>
                  <a:ea typeface="+mn-ea"/>
                  <a:cs typeface="+mn-cs"/>
                </a:defRPr>
              </a:lvl2pPr>
              <a:lvl3pPr marL="914400" algn="l" defTabSz="914400" rtl="0" eaLnBrk="1" latinLnBrk="1" hangingPunct="1">
                <a:defRPr sz="1800" kern="1200">
                  <a:solidFill>
                    <a:schemeClr val="tx1"/>
                  </a:solidFill>
                  <a:latin typeface="+mn-lt"/>
                  <a:ea typeface="+mn-ea"/>
                  <a:cs typeface="+mn-cs"/>
                </a:defRPr>
              </a:lvl3pPr>
              <a:lvl4pPr marL="1371600" algn="l" defTabSz="914400" rtl="0" eaLnBrk="1" latinLnBrk="1" hangingPunct="1">
                <a:defRPr sz="1800" kern="1200">
                  <a:solidFill>
                    <a:schemeClr val="tx1"/>
                  </a:solidFill>
                  <a:latin typeface="+mn-lt"/>
                  <a:ea typeface="+mn-ea"/>
                  <a:cs typeface="+mn-cs"/>
                </a:defRPr>
              </a:lvl4pPr>
              <a:lvl5pPr marL="1828800" algn="l" defTabSz="914400" rtl="0" eaLnBrk="1" latinLnBrk="1" hangingPunct="1">
                <a:defRPr sz="1800" kern="1200">
                  <a:solidFill>
                    <a:schemeClr val="tx1"/>
                  </a:solidFill>
                  <a:latin typeface="+mn-lt"/>
                  <a:ea typeface="+mn-ea"/>
                  <a:cs typeface="+mn-cs"/>
                </a:defRPr>
              </a:lvl5pPr>
              <a:lvl6pPr marL="2286000" algn="l" defTabSz="914400" rtl="0" eaLnBrk="1" latinLnBrk="1" hangingPunct="1">
                <a:defRPr sz="1800" kern="1200">
                  <a:solidFill>
                    <a:schemeClr val="tx1"/>
                  </a:solidFill>
                  <a:latin typeface="+mn-lt"/>
                  <a:ea typeface="+mn-ea"/>
                  <a:cs typeface="+mn-cs"/>
                </a:defRPr>
              </a:lvl6pPr>
              <a:lvl7pPr marL="2743200" algn="l" defTabSz="914400" rtl="0" eaLnBrk="1" latinLnBrk="1" hangingPunct="1">
                <a:defRPr sz="1800" kern="1200">
                  <a:solidFill>
                    <a:schemeClr val="tx1"/>
                  </a:solidFill>
                  <a:latin typeface="+mn-lt"/>
                  <a:ea typeface="+mn-ea"/>
                  <a:cs typeface="+mn-cs"/>
                </a:defRPr>
              </a:lvl7pPr>
              <a:lvl8pPr marL="3200400" algn="l" defTabSz="914400" rtl="0" eaLnBrk="1" latinLnBrk="1" hangingPunct="1">
                <a:defRPr sz="1800" kern="1200">
                  <a:solidFill>
                    <a:schemeClr val="tx1"/>
                  </a:solidFill>
                  <a:latin typeface="+mn-lt"/>
                  <a:ea typeface="+mn-ea"/>
                  <a:cs typeface="+mn-cs"/>
                </a:defRPr>
              </a:lvl8pPr>
              <a:lvl9pPr marL="3657600" algn="l" defTabSz="914400" rtl="0" eaLnBrk="1" latinLnBrk="1" hangingPunct="1">
                <a:defRPr sz="1800" kern="1200">
                  <a:solidFill>
                    <a:schemeClr val="tx1"/>
                  </a:solidFill>
                  <a:latin typeface="+mn-lt"/>
                  <a:ea typeface="+mn-ea"/>
                  <a:cs typeface="+mn-cs"/>
                </a:defRPr>
              </a:lvl9pPr>
            </a:lstStyle>
            <a:p>
              <a:pPr marL="0" marR="0" lvl="0" indent="0" algn="l" defTabSz="914400" rtl="0" eaLnBrk="1" fontAlgn="auto" latinLnBrk="1" hangingPunct="1">
                <a:lnSpc>
                  <a:spcPct val="100000"/>
                </a:lnSpc>
                <a:spcBef>
                  <a:spcPts val="0"/>
                </a:spcBef>
                <a:spcAft>
                  <a:spcPts val="0"/>
                </a:spcAft>
                <a:buClrTx/>
                <a:buSzTx/>
                <a:buFontTx/>
                <a:buNone/>
                <a:tabLst/>
                <a:defRPr/>
              </a:pPr>
              <a:r>
                <a:rPr lang="en-US" altLang="ko-KR" sz="1800" i="0" kern="1200">
                  <a:solidFill>
                    <a:schemeClr val="tx1"/>
                  </a:solidFill>
                  <a:effectLst/>
                  <a:latin typeface="Cambria Math" panose="02040503050406030204" pitchFamily="18" charset="0"/>
                  <a:ea typeface="+mn-ea"/>
                  <a:cs typeface="+mn-cs"/>
                </a:rPr>
                <a:t>〖</a:t>
              </a:r>
              <a:r>
                <a:rPr lang="en-US" altLang="ko-KR" sz="1800" b="0" i="0" kern="1200">
                  <a:solidFill>
                    <a:schemeClr val="tx1"/>
                  </a:solidFill>
                  <a:effectLst/>
                  <a:latin typeface="Cambria Math" panose="02040503050406030204" pitchFamily="18" charset="0"/>
                  <a:ea typeface="+mn-ea"/>
                  <a:cs typeface="+mn-cs"/>
                </a:rPr>
                <a:t>𝑑𝑒𝑝 𝑒𝑥𝑝〗_𝐹𝑌05</a:t>
              </a:r>
              <a:r>
                <a:rPr lang="en-US" altLang="ko-KR" sz="1800" i="0" kern="1200">
                  <a:solidFill>
                    <a:schemeClr val="tx1"/>
                  </a:solidFill>
                  <a:effectLst/>
                  <a:latin typeface="Cambria Math" panose="02040503050406030204" pitchFamily="18" charset="0"/>
                  <a:ea typeface="+mn-ea"/>
                  <a:cs typeface="+mn-cs"/>
                </a:rPr>
                <a:t>=</a:t>
              </a:r>
              <a:r>
                <a:rPr lang="en-US" altLang="ko-KR" sz="1800" b="0" i="0" kern="1200">
                  <a:solidFill>
                    <a:schemeClr val="tx1"/>
                  </a:solidFill>
                  <a:effectLst/>
                  <a:latin typeface="Cambria Math" panose="02040503050406030204" pitchFamily="18" charset="0"/>
                  <a:ea typeface="+mn-ea"/>
                  <a:cs typeface="+mn-cs"/>
                </a:rPr>
                <a:t>𝐵𝑉×𝑛/((𝑛(𝑛−1))/2)</a:t>
              </a:r>
              <a:endParaRPr lang="ko-KR" altLang="ko-KR">
                <a:effectLst/>
              </a:endParaRPr>
            </a:p>
            <a:p>
              <a:pPr algn="l"/>
              <a:endParaRPr lang="en-US" altLang="ko-KR" b="0" i="1">
                <a:solidFill>
                  <a:srgbClr val="FF0000"/>
                </a:solidFill>
                <a:latin typeface="Cambria Math" panose="02040503050406030204" pitchFamily="18" charset="0"/>
              </a:endParaRPr>
            </a:p>
            <a:p>
              <a:pPr algn="l"/>
              <a:r>
                <a:rPr lang="en-US" altLang="ko-KR" b="0" i="0">
                  <a:solidFill>
                    <a:srgbClr val="FF0000"/>
                  </a:solidFill>
                  <a:latin typeface="Cambria Math" panose="02040503050406030204" pitchFamily="18" charset="0"/>
                </a:rPr>
                <a:t>𝑢𝑠𝑒𝑓𝑢𝑙 𝑙𝑖𝑓𝑒</a:t>
              </a:r>
              <a:r>
                <a:rPr lang="en-US" altLang="ko-KR" i="0">
                  <a:solidFill>
                    <a:srgbClr val="FF0000"/>
                  </a:solidFill>
                  <a:latin typeface="Cambria Math" panose="02040503050406030204" pitchFamily="18" charset="0"/>
                </a:rPr>
                <a:t>=(</a:t>
              </a:r>
              <a:r>
                <a:rPr lang="en-US" altLang="ko-KR" b="0" i="0">
                  <a:solidFill>
                    <a:srgbClr val="FF0000"/>
                  </a:solidFill>
                  <a:latin typeface="Cambria Math" panose="02040503050406030204" pitchFamily="18" charset="0"/>
                </a:rPr>
                <a:t>2</a:t>
              </a:r>
              <a:r>
                <a:rPr lang="en-US" altLang="ko-KR" b="0" i="0">
                  <a:solidFill>
                    <a:srgbClr val="FF0000"/>
                  </a:solidFill>
                  <a:latin typeface="Cambria Math" panose="02040503050406030204" pitchFamily="18" charset="0"/>
                  <a:ea typeface="Cambria Math" panose="02040503050406030204" pitchFamily="18" charset="0"/>
                </a:rPr>
                <a:t>×</a:t>
              </a:r>
              <a:r>
                <a:rPr lang="en-US" altLang="ko-KR" b="0" i="0">
                  <a:solidFill>
                    <a:srgbClr val="FF0000"/>
                  </a:solidFill>
                  <a:latin typeface="Cambria Math" panose="02040503050406030204" pitchFamily="18" charset="0"/>
                </a:rPr>
                <a:t>𝐵𝑉)/𝐷𝑒𝑝+1</a:t>
              </a:r>
              <a:endParaRPr lang="ko-KR" altLang="en-US">
                <a:solidFill>
                  <a:srgbClr val="FF0000"/>
                </a:solidFill>
              </a:endParaRPr>
            </a:p>
          </xdr:txBody>
        </xdr:sp>
      </mc:Fallback>
    </mc:AlternateContent>
    <xdr:clientData/>
  </xdr:twoCellAnchor>
  <xdr:twoCellAnchor>
    <xdr:from>
      <xdr:col>22</xdr:col>
      <xdr:colOff>537882</xdr:colOff>
      <xdr:row>22</xdr:row>
      <xdr:rowOff>17930</xdr:rowOff>
    </xdr:from>
    <xdr:to>
      <xdr:col>23</xdr:col>
      <xdr:colOff>121024</xdr:colOff>
      <xdr:row>24</xdr:row>
      <xdr:rowOff>26894</xdr:rowOff>
    </xdr:to>
    <xdr:cxnSp macro="">
      <xdr:nvCxnSpPr>
        <xdr:cNvPr id="24" name="직선 화살표 연결선 23">
          <a:extLst>
            <a:ext uri="{FF2B5EF4-FFF2-40B4-BE49-F238E27FC236}">
              <a16:creationId xmlns:a16="http://schemas.microsoft.com/office/drawing/2014/main" id="{B86FF013-1782-4646-A24A-4196F25A07A5}"/>
            </a:ext>
          </a:extLst>
        </xdr:cNvPr>
        <xdr:cNvCxnSpPr>
          <a:endCxn id="20" idx="0"/>
        </xdr:cNvCxnSpPr>
      </xdr:nvCxnSpPr>
      <xdr:spPr>
        <a:xfrm>
          <a:off x="14512962" y="3741933"/>
          <a:ext cx="268942" cy="35295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295836</xdr:colOff>
      <xdr:row>22</xdr:row>
      <xdr:rowOff>98612</xdr:rowOff>
    </xdr:from>
    <xdr:to>
      <xdr:col>19</xdr:col>
      <xdr:colOff>376517</xdr:colOff>
      <xdr:row>24</xdr:row>
      <xdr:rowOff>26895</xdr:rowOff>
    </xdr:to>
    <xdr:cxnSp macro="">
      <xdr:nvCxnSpPr>
        <xdr:cNvPr id="25" name="직선 화살표 연결선 24">
          <a:extLst>
            <a:ext uri="{FF2B5EF4-FFF2-40B4-BE49-F238E27FC236}">
              <a16:creationId xmlns:a16="http://schemas.microsoft.com/office/drawing/2014/main" id="{D324C1CF-34A1-4E50-9D30-DB424734CDA3}"/>
            </a:ext>
          </a:extLst>
        </xdr:cNvPr>
        <xdr:cNvCxnSpPr/>
      </xdr:nvCxnSpPr>
      <xdr:spPr>
        <a:xfrm flipH="1">
          <a:off x="11591365" y="3863788"/>
          <a:ext cx="770964" cy="27790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CD-&#49892;&#51201;"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indows/TEMP/&#51088;&#44552;&#54016;/2001&#45380;%2012&#50900;%2031&#51068;%20&#54788;&#51116;%20&#47924;&#50669;&#44552;&#50997;&#51092;&#50529;.xls" TargetMode="External"/></Relationships>
</file>

<file path=xl/externalLinks/_rels/externalLink100.xml.rels><?xml version="1.0" encoding="UTF-8" standalone="yes"?>
<Relationships xmlns="http://schemas.openxmlformats.org/package/2006/relationships"><Relationship Id="rId1" Type="http://schemas.openxmlformats.org/officeDocument/2006/relationships/externalLinkPath" Target="file:///\\52.10.13.227\My%20Documents\&#51109;&#51652;&#54840;\&#46972;&#51060;&#49888;&#44277;&#53685;\&#46972;&#51060;&#49888;2003\&#50976;&#47101;,&#48120;&#51452;Stock&#44288;&#47532;.xls" TargetMode="External"/></Relationships>
</file>

<file path=xl/externalLinks/_rels/externalLink101.xml.rels><?xml version="1.0" encoding="UTF-8" standalone="yes"?>
<Relationships xmlns="http://schemas.openxmlformats.org/package/2006/relationships"><Relationship Id="rId1" Type="http://schemas.openxmlformats.org/officeDocument/2006/relationships/externalLinkPath" Target="file:///\\A100&#51333;&#54217;\&#44608;&#47564;&#49688;\USERS\YKJ\T&amp;D&#51221;&#47532;\USERS\A_YKM\FLEET\V_FLEET.XLS" TargetMode="External"/></Relationships>
</file>

<file path=xl/externalLinks/_rels/externalLink102.xml.rels><?xml version="1.0" encoding="UTF-8" standalone="yes"?>
<Relationships xmlns="http://schemas.openxmlformats.org/package/2006/relationships"><Relationship Id="rId1" Type="http://schemas.openxmlformats.org/officeDocument/2006/relationships/externalLinkPath" Target="/My%20Documents/&#51116;&#47924;/&#50672;&#47568;&#51221;&#49328;/My%20Documents/&#44553;&#50668;-KFS/2002&#45380;%20Payroll/2001&#45380;Payroll/KFS%20Payroll%202001.xls" TargetMode="External"/></Relationships>
</file>

<file path=xl/externalLinks/_rels/externalLink103.xml.rels><?xml version="1.0" encoding="UTF-8" standalone="yes"?>
<Relationships xmlns="http://schemas.openxmlformats.org/package/2006/relationships"><Relationship Id="rId1" Type="http://schemas.openxmlformats.org/officeDocument/2006/relationships/externalLinkPath" Target="file:///\\KR-KANGSEONKEE\aws\ytd_dac\&#44208;&#49328;\cci.01\&#50672;&#47568;&#44208;&#49328;\AC\&#45824;&#52264;&#52628;&#51221;.XLS" TargetMode="External"/></Relationships>
</file>

<file path=xl/externalLinks/_rels/externalLink104.xml.rels><?xml version="1.0" encoding="UTF-8" standalone="yes"?>
<Relationships xmlns="http://schemas.openxmlformats.org/package/2006/relationships"><Relationship Id="rId1" Type="http://schemas.openxmlformats.org/officeDocument/2006/relationships/externalLinkPath" Target="file:///\\&#45824;&#54364;&#51060;&#49324;&#49892;-pc\&#49900;&#47532;&#49892;_&#49436;&#48260;\&#45208;&#47924;&#48156;&#48156;&#51060;\&#49352;%20&#54260;&#45908;\&#54620;&#44277;&#54924;&#51032;%20&#44048;&#49324;&#49436;&#49885;\&#44048;&#49324;&#51312;&#49436;%20&#49436;&#49885;\&#44048;&#49324;&#51312;&#49436;&#50641;&#49472;&#49436;&#49885;(2013)\&#44048;&#49324;&#51312;&#49436;&#49436;&#49885;(2013)\&#44048;&#49324;&#51312;&#49436;&#50641;&#49472;&#49436;&#49885;(2013)\Users\scjung\AppData\Local\Microsoft\Windows\Temporary%20Internet%20Files\OLKFE3B\&#51473;&#50836;&#49457;&#44592;&#51456;(new)%20(2).xls" TargetMode="External"/></Relationships>
</file>

<file path=xl/externalLinks/_rels/externalLink105.xml.rels><?xml version="1.0" encoding="UTF-8" standalone="yes"?>
<Relationships xmlns="http://schemas.openxmlformats.org/package/2006/relationships"><Relationship Id="rId1" Type="http://schemas.openxmlformats.org/officeDocument/2006/relationships/externalLinkPath" Target="/65a7318a0aba533e/01.%20Work/01.%20PwC/01.%20FS/2019.04%20(FS)%20&#46160;&#49328;-&#54749;&#44032;&#47532;%20&#53804;&#51088;%20&#53440;&#45817;&#49457;&#44160;&#53664;/21.%20Model/WP_DS_190510_v20_CAPEX.xlsx" TargetMode="External"/></Relationships>
</file>

<file path=xl/externalLinks/_rels/externalLink106.xml.rels><?xml version="1.0" encoding="UTF-8" standalone="yes"?>
<Relationships xmlns="http://schemas.openxmlformats.org/package/2006/relationships"><Relationship Id="rId1" Type="http://schemas.openxmlformats.org/officeDocument/2006/relationships/externalLinkPath" Target="file:///\\&#52572;&#45209;&#51473;\2006&#45380;\windows\TEMP\C.Lotus.Notes.Data\7&#50900;%20&#44221;&#50689;&#51204;&#47141;&#54924;&#51032;%20&#51088;&#47308;.xls" TargetMode="External"/></Relationships>
</file>

<file path=xl/externalLinks/_rels/externalLink107.xml.rels><?xml version="1.0" encoding="UTF-8" standalone="yes"?>
<Relationships xmlns="http://schemas.openxmlformats.org/package/2006/relationships"><Relationship Id="rId1" Type="http://schemas.openxmlformats.org/officeDocument/2006/relationships/externalLinkPath" Target="file:///\\&#51060;&#49440;&#54805;\MY%20DOCUMENTS\&#54861;&#48372;&#54924;&#51032;\&#49849;&#51652;&#45824;&#49345;.XLS" TargetMode="External"/></Relationships>
</file>

<file path=xl/externalLinks/_rels/externalLink108.xml.rels><?xml version="1.0" encoding="UTF-8" standalone="yes"?>
<Relationships xmlns="http://schemas.openxmlformats.org/package/2006/relationships"><Relationship Id="rId1" Type="http://schemas.openxmlformats.org/officeDocument/2006/relationships/externalLinkPath" Target="file:///\\Myunghwa\dean\ADSL1.xls" TargetMode="External"/></Relationships>
</file>

<file path=xl/externalLinks/_rels/externalLink109.xml.rels><?xml version="1.0" encoding="UTF-8" standalone="yes"?>
<Relationships xmlns="http://schemas.openxmlformats.org/package/2006/relationships"><Relationship Id="rId1" Type="http://schemas.openxmlformats.org/officeDocument/2006/relationships/externalLinkPath" Target="http://cj.cj.net/Documents%20and%20Settings/Donny%20Hamdani/My%20Documents/My%20Clients/2002/Cheil%20Group%202002/CJS/Worksheet/Work%20Sheet%20for%20CJS%20Dec%202002-entered.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44608;&#51221;&#53468;\D\&#47928;&#49436;&#44288;&#47532;&#52384;\&#44592;%20%20%20%20%20%20&#53440;\EXCEL\99&#49324;&#50629;&#44228;&#54925;\99&#51648;&#52840;\&#51648;&#52840;.XLS" TargetMode="External"/></Relationships>
</file>

<file path=xl/externalLinks/_rels/externalLink110.xml.rels><?xml version="1.0" encoding="UTF-8" standalone="yes"?>
<Relationships xmlns="http://schemas.openxmlformats.org/package/2006/relationships"><Relationship Id="rId2" Type="http://schemas.microsoft.com/office/2019/04/relationships/externalLinkLongPath" Target="http://cj.cj.net/exchange/yhk0515/%EB%B0%9B%EC%9D%80%20%ED%8E%B8%EC%A7%80%ED%95%A8/200203%20%EC%86%90%EC%9D%B5%ED%98%84%ED%99%A9%EB%B3%B4%EA%B3%A0.EML/2002&#45380;%20&#50900;&#48324;&#44208;&#49328;&#48372;&#44256;/2002&#45380;%201&#50900;&#44208;&#49328;/WINDOWS/&#48148;&#53461;%20&#54868;&#47732;/&#44033;&#51333;&#49892;&#51201;/12&#50900;&#44208;&#49328;/&#48372;&#44256;&#49436;/&#49552;&#51061;&#44228;&#49328;&#49436;_&#48176;&#48512;&#54980;_12_Ver1.xls?C1B60CC8" TargetMode="External"/><Relationship Id="rId1" Type="http://schemas.openxmlformats.org/officeDocument/2006/relationships/externalLinkPath" Target="file:///\\C1B60CC8\&#49552;&#51061;&#44228;&#49328;&#49436;_&#48176;&#48512;&#54980;_12_Ver1.xls" TargetMode="External"/></Relationships>
</file>

<file path=xl/externalLinks/_rels/externalLink111.xml.rels><?xml version="1.0" encoding="UTF-8" standalone="yes"?>
<Relationships xmlns="http://schemas.openxmlformats.org/package/2006/relationships"><Relationship Id="rId1" Type="http://schemas.openxmlformats.org/officeDocument/2006/relationships/externalLinkPath" Target="http://cj.cj.net/Documents%20and%20Settings/&#48376;&#51064;&#51032;%20Netware%20Login%20ID/My%20Documents/&#44256;&#44061;/CLIENT%2001/CII-FASH/Book2.xls" TargetMode="External"/></Relationships>
</file>

<file path=xl/externalLinks/_rels/externalLink112.xml.rels><?xml version="1.0" encoding="UTF-8" standalone="yes"?>
<Relationships xmlns="http://schemas.openxmlformats.org/package/2006/relationships"><Relationship Id="rId1" Type="http://schemas.openxmlformats.org/officeDocument/2006/relationships/externalLinkPath" Target="http://collab.doosan.com/Users/bjhan/Desktop/16&#45380;%20&#46364;1&#48376;&#48512;/0.%20&#50976;&#50857;&#54620;&#51088;&#47308;/4.%20Valuation%20Study(Transfer%20In%20member)/Project_FABO(FY16%20Val.%20Case%20study)_&#51060;&#47492;.xlsx" TargetMode="External"/></Relationships>
</file>

<file path=xl/externalLinks/_rels/externalLink113.xml.rels><?xml version="1.0" encoding="UTF-8" standalone="yes"?>
<Relationships xmlns="http://schemas.openxmlformats.org/package/2006/relationships"><Relationship Id="rId1" Type="http://schemas.openxmlformats.org/officeDocument/2006/relationships/externalLinkPath" Target="/TAB_BOR/Tdb_99/Datrev99/Tdb1_99.xls" TargetMode="External"/></Relationships>
</file>

<file path=xl/externalLinks/_rels/externalLink114.xml.rels><?xml version="1.0" encoding="UTF-8" standalone="yes"?>
<Relationships xmlns="http://schemas.openxmlformats.org/package/2006/relationships"><Relationship Id="rId1" Type="http://schemas.openxmlformats.org/officeDocument/2006/relationships/externalLinkPath" Target="/65a7318a0aba533e/01.%20Work/01.%20PwC/02.%20Valuation/01.%20&#49552;&#49345;&#44160;&#53664;/2019.06%20(Valuation)%20SFC-OD%20&#49552;&#49345;&#54217;&#44032;/14.%20WACC/WP_Valuation_Musical_190628.xlsx" TargetMode="External"/></Relationships>
</file>

<file path=xl/externalLinks/_rels/externalLink115.xml.rels><?xml version="1.0" encoding="UTF-8" standalone="yes"?>
<Relationships xmlns="http://schemas.openxmlformats.org/package/2006/relationships"><Relationship Id="rId1" Type="http://schemas.openxmlformats.org/officeDocument/2006/relationships/externalLinkPath" Target="file:///\\Off03\c\&#47928;&#49436;&#44288;&#47532;&#52384;\&#44592;%20%20%20%20%20%20&#53440;\EXCEL\99&#49324;&#50629;&#44228;&#54925;\99&#51648;&#52840;\&#51648;&#52840;.XLS" TargetMode="External"/></Relationships>
</file>

<file path=xl/externalLinks/_rels/externalLink116.xml.rels><?xml version="1.0" encoding="UTF-8" standalone="yes"?>
<Relationships xmlns="http://schemas.openxmlformats.org/package/2006/relationships"><Relationship Id="rId1" Type="http://schemas.openxmlformats.org/officeDocument/2006/relationships/externalLinkPath" Target="file:///\\&#44608;&#49688;&#51652;\4&#50900;\&#44592;&#54925;\&#49888;&#49457;,&#49464;&#44228;%202002.xls" TargetMode="External"/></Relationships>
</file>

<file path=xl/externalLinks/_rels/externalLink117.xml.rels><?xml version="1.0" encoding="UTF-8" standalone="yes"?>
<Relationships xmlns="http://schemas.openxmlformats.org/package/2006/relationships"><Relationship Id="rId1" Type="http://schemas.openxmlformats.org/officeDocument/2006/relationships/externalLinkPath" Target="file:///\\&#51060;&#49437;&#51221;\&#47588;&#44033;&#51088;&#47308;\Windows\TEMP\&#49849;&#51652;&#45824;&#49345;.XLS" TargetMode="External"/></Relationships>
</file>

<file path=xl/externalLinks/_rels/externalLink118.xml.rels><?xml version="1.0" encoding="UTF-8" standalone="yes"?>
<Relationships xmlns="http://schemas.openxmlformats.org/package/2006/relationships"><Relationship Id="rId1" Type="http://schemas.openxmlformats.org/officeDocument/2006/relationships/externalLinkPath" Target="file:///\\&#51060;&#51333;&#49440;\f$\HDAL\&#50689;&#50629;&#44288;&#47532;&#48512;\ALFORM\&#44277;&#49324;&#48324;&#51088;&#47308;\&#48169;&#54617;&#46041;\&#48169;&#54617;GF.xls" TargetMode="External"/></Relationships>
</file>

<file path=xl/externalLinks/_rels/externalLink119.xml.rels><?xml version="1.0" encoding="UTF-8" standalone="yes"?>
<Relationships xmlns="http://schemas.openxmlformats.org/package/2006/relationships"><Relationship Id="rId1" Type="http://schemas.openxmlformats.org/officeDocument/2006/relationships/externalLinkPath" Target="file:///D:\Documents%20and%20Settings\juhkim\Desktop\&#44221;&#44592;&#52992;&#51060;&#48660;&#45348;&#53944;&#50892;&#53356;\03&#44592;&#47568;\&#44221;&#44592;&#52992;&#51060;&#48660;&#45348;&#53944;&#50892;&#53356;\kcn&#51452;&#49437;&#46321;\&#52380;&#50504;&#48169;&#49569;&#50976;&#54805;&#51088;&#49328;&#47560;&#51648;&#47561;.xls" TargetMode="External"/></Relationships>
</file>

<file path=xl/externalLinks/_rels/externalLink12.xml.rels><?xml version="1.0" encoding="UTF-8" standalone="yes"?>
<Relationships xmlns="http://schemas.openxmlformats.org/package/2006/relationships"><Relationship Id="rId1" Type="http://schemas.microsoft.com/office/2006/relationships/xlExternalLinkPath/xlPathMissing" Target="file:///\\0" TargetMode="External"/></Relationships>
</file>

<file path=xl/externalLinks/_rels/externalLink120.xml.rels><?xml version="1.0" encoding="UTF-8" standalone="yes"?>
<Relationships xmlns="http://schemas.openxmlformats.org/package/2006/relationships"><Relationship Id="rId1" Type="http://schemas.openxmlformats.org/officeDocument/2006/relationships/externalLinkPath" Target="file:///A:\&#44048;&#49324;\2003&#48152;&#44592;\&#46356;&#50752;&#51060;'\&#51116;&#47924;&#51228;&#54364;\2003&#48152;&#44592;&#46356;&#50752;&#51060;%20&#51116;&#47924;&#51228;&#54364;.xls" TargetMode="External"/></Relationships>
</file>

<file path=xl/externalLinks/_rels/externalLink121.xml.rels><?xml version="1.0" encoding="UTF-8" standalone="yes"?>
<Relationships xmlns="http://schemas.openxmlformats.org/package/2006/relationships"><Relationship Id="rId1" Type="http://schemas.openxmlformats.org/officeDocument/2006/relationships/externalLinkPath" Target="file:///\\&#44285;&#54805;&#51456;\&#44048;&#49324;&#51088;&#47308;\Documents%20and%20Settings\kkil\Local%20Settings\Temporary%20Internet%20Files\OLKE\Documents%20and%20Settings\leesuk\My%20Documents\Audit\FY%202002\12&#50900;\HDO\Report\Documents%20and%20Settings\leesuk\&#48148;&#53461;%20&#54868;&#47732;\Book3.xls" TargetMode="External"/></Relationships>
</file>

<file path=xl/externalLinks/_rels/externalLink122.xml.rels><?xml version="1.0" encoding="UTF-8" standalone="yes"?>
<Relationships xmlns="http://schemas.openxmlformats.org/package/2006/relationships"><Relationship Id="rId1" Type="http://schemas.openxmlformats.org/officeDocument/2006/relationships/externalLinkPath" Target="file:///D:\Documents%20and%20Settings\juhkim\Desktop\&#44221;&#44592;&#52992;&#51060;&#48660;&#45348;&#53944;&#50892;&#53356;\03&#44592;&#47568;\&#44221;&#44592;&#52992;&#51060;&#48660;&#45348;&#53944;&#50892;&#53356;\kcn&#51452;&#49437;&#46321;\&#50976;&#54805;&#51088;&#49328;.xls" TargetMode="External"/></Relationships>
</file>

<file path=xl/externalLinks/_rels/externalLink123.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9680;&#45224;&#53469;&#51652;&#9681;/05&#45380;%20&#48152;&#44592;/&#44592;&#48372;&#52880;&#54588;&#53448;/&#44592;&#48372;%201&#48516;&#44592;%20&#51312;&#49436;/&#45224;&#53469;&#51652;/H-1%20&#51109;&#44592;&#53804;&#51088;&#51613;&#44428;%20&#51312;&#49436;.xls" TargetMode="External"/></Relationships>
</file>

<file path=xl/externalLinks/_rels/externalLink124.xml.rels><?xml version="1.0" encoding="UTF-8" standalone="yes"?>
<Relationships xmlns="http://schemas.openxmlformats.org/package/2006/relationships"><Relationship Id="rId1" Type="http://schemas.microsoft.com/office/2006/relationships/xlExternalLinkPath/xlPathMissing" Target="5810-1%20&#47924;&#54805;&#51088;&#49328;subleed&#51032;%20&#50892;&#53356;&#49884;&#53944;" TargetMode="External"/></Relationships>
</file>

<file path=xl/externalLinks/_rels/externalLink125.xml.rels><?xml version="1.0" encoding="UTF-8" standalone="yes"?>
<Relationships xmlns="http://schemas.openxmlformats.org/package/2006/relationships"><Relationship Id="rId1" Type="http://schemas.openxmlformats.org/officeDocument/2006/relationships/externalLinkPath" Target="/&#45824;&#50864;/&#45824;&#50864;&#48516;&#44592;/&#51060;&#48337;&#49849;/5710-1%20&#50976;&#54805;&#51088;&#49328;%20Leadsheet.xls" TargetMode="External"/></Relationships>
</file>

<file path=xl/externalLinks/_rels/externalLink126.xml.rels><?xml version="1.0" encoding="UTF-8" standalone="yes"?>
<Relationships xmlns="http://schemas.openxmlformats.org/package/2006/relationships"><Relationship Id="rId1" Type="http://schemas.microsoft.com/office/2006/relationships/xlExternalLinkPath/xlPathMissing" Target="2261%20Trial%20Balance&#51032;%20&#50892;&#53356;&#49884;&#53944;" TargetMode="External"/></Relationships>
</file>

<file path=xl/externalLinks/_rels/externalLink127.xml.rels><?xml version="1.0" encoding="UTF-8" standalone="yes"?>
<Relationships xmlns="http://schemas.openxmlformats.org/package/2006/relationships"><Relationship Id="rId1" Type="http://schemas.openxmlformats.org/officeDocument/2006/relationships/externalLinkPath" Target="/Documents%20and%20Settings/junpark/My%20Documents/My%20Library/Work%20Files/&#53076;&#47532;&#50500;&#47532;&#51312;&#53944;&#53804;&#51088;&#44060;&#48156;(&#51452;)/06&#45380;&#44592;&#47568;/2260%20WTB.xls" TargetMode="External"/></Relationships>
</file>

<file path=xl/externalLinks/_rels/externalLink128.xml.rels><?xml version="1.0" encoding="UTF-8" standalone="yes"?>
<Relationships xmlns="http://schemas.openxmlformats.org/package/2006/relationships"><Relationship Id="rId1" Type="http://schemas.openxmlformats.org/officeDocument/2006/relationships/externalLinkPath" Target="http://notesm1.doosanheavy.com:1092/my%20works/imported%20material/1.&#50808;&#51088;&#51068;&#49345;&#50629;&#47924;/&#44228;&#51221;&#44284;&#47785;&#48324;&#44288;&#47532;/2002&#45380;/&#48120;&#52265;&#54408;(&#45236;&#50808;&#51088;)/&#48120;&#52265;&#44288;&#47144;&#51088;&#49328;&#48512;&#52292;/&#48120;&#52265;/&#48120;&#52265;&#50629;&#47924;/&#50808;&#51088;&#51068;&#49345;&#50629;&#47924;/&#44228;&#51221;&#44284;&#47785;&#48324;&#47749;&#49464;(&#51613;&#44048;)/2001&#45380;/&#48120;&#51648;&#44553;&#51221;&#49328;&#44208;&#49328;&#51204;&#54364;(02).xls" TargetMode="External"/></Relationships>
</file>

<file path=xl/externalLinks/_rels/externalLink129.xml.rels><?xml version="1.0" encoding="UTF-8" standalone="yes"?>
<Relationships xmlns="http://schemas.openxmlformats.org/package/2006/relationships"><Relationship Id="rId1" Type="http://schemas.openxmlformats.org/officeDocument/2006/relationships/externalLinkPath" Target="file:///U:\Marc\Reporting\Mensuel\Branche\Flash\Flash%20MOIS%20COURANT\Flash%20Branche.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9060478\c\WINDOWS\TEMP\XD_PILOT_&#44060;&#48156;&#50756;&#47308;&#48372;&#44256;&#49436;1.xls" TargetMode="External"/></Relationships>
</file>

<file path=xl/externalLinks/_rels/externalLink130.xml.rels><?xml version="1.0" encoding="UTF-8" standalone="yes"?>
<Relationships xmlns="http://schemas.openxmlformats.org/package/2006/relationships"><Relationship Id="rId1" Type="http://schemas.openxmlformats.org/officeDocument/2006/relationships/externalLinkPath" Target="/DOCUME~1/djlee73.DSG/LOCALS~1/Temp/MSOFFICE/EXCEL/YOON/&#51473;&#51216;&#49324;&#50629;/&#50629;&#52404;FIX.XLS" TargetMode="External"/></Relationships>
</file>

<file path=xl/externalLinks/_rels/externalLink131.xml.rels><?xml version="1.0" encoding="UTF-8" standalone="yes"?>
<Relationships xmlns="http://schemas.openxmlformats.org/package/2006/relationships"><Relationship Id="rId1" Type="http://schemas.openxmlformats.org/officeDocument/2006/relationships/externalLinkPath" Target="file:///\\I90205\c\Excel\1999.03.31.xls" TargetMode="External"/></Relationships>
</file>

<file path=xl/externalLinks/_rels/externalLink132.xml.rels><?xml version="1.0" encoding="UTF-8" standalone="yes"?>
<Relationships xmlns="http://schemas.openxmlformats.org/package/2006/relationships"><Relationship Id="rId1" Type="http://schemas.openxmlformats.org/officeDocument/2006/relationships/externalLinkPath" Target="file:///\\&#44608;&#53468;&#50980;\KTY\KTY\&#44221;&#50689;&#54924;&#51032;\&#44277;&#50976;\NYJ\PLAN\97PLAN\0924\&#51228;&#54408;&#48324;.XLS" TargetMode="External"/></Relationships>
</file>

<file path=xl/externalLinks/_rels/externalLink133.xml.rels><?xml version="1.0" encoding="UTF-8" standalone="yes"?>
<Relationships xmlns="http://schemas.openxmlformats.org/package/2006/relationships"><Relationship Id="rId1" Type="http://schemas.openxmlformats.org/officeDocument/2006/relationships/externalLinkPath" Target="file:///\\CIVIL_EST\EST\My%20Documents\&#51077;&#52272;\&#48264;&#50689;&#47196;\&#47924;&#50504;&#54616;&#49688;\&#49892;&#54665;(1)\&#45236;&#50669;&#49436;(1).xls" TargetMode="External"/></Relationships>
</file>

<file path=xl/externalLinks/_rels/externalLink134.xml.rels><?xml version="1.0" encoding="UTF-8" standalone="yes"?>
<Relationships xmlns="http://schemas.openxmlformats.org/package/2006/relationships"><Relationship Id="rId1" Type="http://schemas.openxmlformats.org/officeDocument/2006/relationships/externalLinkPath" Target="/Tmp/~rda20662073/RDE120_tmp.xls" TargetMode="External"/></Relationships>
</file>

<file path=xl/externalLinks/_rels/externalLink135.xml.rels><?xml version="1.0" encoding="UTF-8" standalone="yes"?>
<Relationships xmlns="http://schemas.openxmlformats.org/package/2006/relationships"><Relationship Id="rId1" Type="http://schemas.openxmlformats.org/officeDocument/2006/relationships/externalLinkPath" Target="/WINDOWS/TEMP/windows/TEMP/&#54861;&#48372;&#54924;&#51032;/&#49849;&#51652;&#45824;&#49345;.XLS" TargetMode="External"/></Relationships>
</file>

<file path=xl/externalLinks/_rels/externalLink136.xml.rels><?xml version="1.0" encoding="UTF-8" standalone="yes"?>
<Relationships xmlns="http://schemas.openxmlformats.org/package/2006/relationships"><Relationship Id="rId1" Type="http://schemas.openxmlformats.org/officeDocument/2006/relationships/externalLinkPath" Target="file:///\\&#51060;&#46041;&#54788;\MY%20DOCUMENTS\MSOFFICE\EXCEL\YOON\&#51473;&#51216;&#49324;&#50629;\&#50629;&#52404;FIX.XLS" TargetMode="External"/></Relationships>
</file>

<file path=xl/externalLinks/_rels/externalLink137.xml.rels><?xml version="1.0" encoding="UTF-8" standalone="yes"?>
<Relationships xmlns="http://schemas.openxmlformats.org/package/2006/relationships"><Relationship Id="rId1" Type="http://schemas.openxmlformats.org/officeDocument/2006/relationships/externalLinkPath" Target="file:///\\52.10.13.227\My%20Documents\Documents%20and%20Settings\Administrator\Local%20Settings\Temporary%20Internet%20Files\OLK83\&#44221;&#50689;&#54788;&#54889;&#48372;&#44256;(02.2&#50900;).xls" TargetMode="External"/></Relationships>
</file>

<file path=xl/externalLinks/_rels/externalLink138.xml.rels><?xml version="1.0" encoding="UTF-8" standalone="yes"?>
<Relationships xmlns="http://schemas.openxmlformats.org/package/2006/relationships"><Relationship Id="rId1" Type="http://schemas.microsoft.com/office/2006/relationships/xlExternalLinkPath/xlPathMissing" Target="5520S%20&#44592;&#53440;&#45817;&#51340;&#51088;&#49328;%20&#47749;&#49464;&#49436;(&#49436;&#50872;)&#51032;%20&#50892;&#53356;&#49884;&#53944;" TargetMode="External"/></Relationships>
</file>

<file path=xl/externalLinks/_rels/externalLink139.xml.rels><?xml version="1.0" encoding="UTF-8" standalone="yes"?>
<Relationships xmlns="http://schemas.openxmlformats.org/package/2006/relationships"><Relationship Id="rId1" Type="http://schemas.openxmlformats.org/officeDocument/2006/relationships/externalLinkPath" Target="file:///\\&#51204;&#47029;2&#54016;_&#49888;&#50976;&#53685;\&#51204;&#47029;&#54016;\My%20Documents\2.&#44221;&#50689;&#44228;&#54925;\2002&#45380;\3.%202002&#45380;%20&#50900;&#48324;%20&#44221;&#50689;&#44228;&#54925;%20&#51089;&#50629;&#51088;&#47308;_&#49368;&#54540;&#50857;\&#50900;&#48324;&#44221;&#50689;&#44228;&#54925;\2001&#45380;CJ&#49552;&#51061;&#44228;&#49328;&#49436;(&#50900;&#48324;&#49892;&#51201;).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48149;&#50857;&#48177;&#44284;&#51109;\EDATA\SINGLE\OFFICE40\temp\&#50689;&#51333;&#46020;IBC&#49892;&#54665;&#44208;&#51116;.xls" TargetMode="External"/></Relationships>
</file>

<file path=xl/externalLinks/_rels/externalLink140.xml.rels><?xml version="1.0" encoding="UTF-8" standalone="yes"?>
<Relationships xmlns="http://schemas.openxmlformats.org/package/2006/relationships"><Relationship Id="rId1" Type="http://schemas.openxmlformats.org/officeDocument/2006/relationships/externalLinkPath" Target="file:///\\&#54889;&#45824;&#54788;\my%20documents\WINDOWS\&#48148;&#53461;%20&#54868;&#47732;\2002&#45380;&#51088;&#47308;\&#44208;&#49328;&#51088;&#47308;\&#49340;&#51068;&#54924;&#44228;(&#50756;)\2002&#45380;4&#48516;&#44592;&#44208;&#49328;\&#49892;&#49324;&#51088;&#47308;-&#49340;&#51068;&#54924;&#44228;\&#51008;&#54665;&#51312;&#54924;&#49436;.xls" TargetMode="External"/></Relationships>
</file>

<file path=xl/externalLinks/_rels/externalLink141.xml.rels><?xml version="1.0" encoding="UTF-8" standalone="yes"?>
<Relationships xmlns="http://schemas.openxmlformats.org/package/2006/relationships"><Relationship Id="rId1" Type="http://schemas.openxmlformats.org/officeDocument/2006/relationships/externalLinkPath" Target="file:///\\&#48149;&#49692;&#50689;\&#51064;&#52380;&#44397;&#51228;&#44277;&#54637;&#52384;&#46020;\&#54841;&#49884;\&#44277;&#45909;&#51221;&#44144;&#51109;&#51221;&#54868;&#51312;&#47560;&#44048;&#48317;\&#44277;&#45909;&#51221;&#44144;&#51109;&#51221;&#54868;&#51312;&#47560;&#44048;&#48317;.xls" TargetMode="External"/></Relationships>
</file>

<file path=xl/externalLinks/_rels/externalLink142.xml.rels><?xml version="1.0" encoding="UTF-8" standalone="yes"?>
<Relationships xmlns="http://schemas.openxmlformats.org/package/2006/relationships"><Relationship Id="rId1" Type="http://schemas.openxmlformats.org/officeDocument/2006/relationships/externalLinkPath" Target="file:///\\H3986\c\MSOffice\Excel\moon\&#44148;&#49444;&#50896;&#44032;\&#44396;&#54036;&#50672;&#47568;&#44208;&#49328;&#48372;&#44256;&#51088;&#47308;\&#44396;&#54036;&#50672;&#47568;&#44208;&#49328;&#48372;&#44256;&#51088;&#47308;.xls" TargetMode="External"/></Relationships>
</file>

<file path=xl/externalLinks/_rels/externalLink143.xml.rels><?xml version="1.0" encoding="UTF-8" standalone="yes"?>
<Relationships xmlns="http://schemas.openxmlformats.org/package/2006/relationships"><Relationship Id="rId1" Type="http://schemas.openxmlformats.org/officeDocument/2006/relationships/externalLinkPath" Target="file:///D:\Documents%20and%20Settings\YJH\My%20Documents\&#50629;&#47924;&#51088;&#47308;\&#44208;&#49328;&#48372;&#44256;&#49436;\&#51228;48&#44592;(2003&#45380;).xls" TargetMode="External"/></Relationships>
</file>

<file path=xl/externalLinks/_rels/externalLink144.xml.rels><?xml version="1.0" encoding="UTF-8" standalone="yes"?>
<Relationships xmlns="http://schemas.openxmlformats.org/package/2006/relationships"><Relationship Id="rId1" Type="http://schemas.openxmlformats.org/officeDocument/2006/relationships/externalLinkPath" Target="file:///\\UGDA209\CCC&#44277;&#50976;\My%20Documents\HP-1\DHP\HPMLGJN.XLS" TargetMode="External"/></Relationships>
</file>

<file path=xl/externalLinks/_rels/externalLink145.xml.rels><?xml version="1.0" encoding="UTF-8" standalone="yes"?>
<Relationships xmlns="http://schemas.openxmlformats.org/package/2006/relationships"><Relationship Id="rId1" Type="http://schemas.openxmlformats.org/officeDocument/2006/relationships/externalLinkPath" Target="file:///\\&#54620;&#44221;&#55148;\C\WINDOWS\TEMP\AS_CLAIM\MYCAR\PRDW30.XLS" TargetMode="External"/></Relationships>
</file>

<file path=xl/externalLinks/_rels/externalLink146.xml.rels><?xml version="1.0" encoding="UTF-8" standalone="yes"?>
<Relationships xmlns="http://schemas.openxmlformats.org/package/2006/relationships"><Relationship Id="rId1" Type="http://schemas.openxmlformats.org/officeDocument/2006/relationships/externalLinkPath" Target="file:///\\Sida305\c\&#44608;&#45209;&#54872;\&#44592;&#50500;&#51088;&#46041;&#52264;\&#51064;&#49688;&#45800;(&#44608;&#45209;&#54872;GJ)\dmpro\DOWN\&#48149;&#46041;&#54616;\&#49892;&#53468;\My%20Documents\&#50808;&#51452;&#54788;&#54889;.WQ1" TargetMode="External"/></Relationships>
</file>

<file path=xl/externalLinks/_rels/externalLink147.xml.rels><?xml version="1.0" encoding="UTF-8" standalone="yes"?>
<Relationships xmlns="http://schemas.openxmlformats.org/package/2006/relationships"><Relationship Id="rId1" Type="http://schemas.openxmlformats.org/officeDocument/2006/relationships/externalLinkPath" Target="file:///\\&#44428;&#55148;&#46972;\C\&#45824;&#44592;&#44368;&#50977;\&#46041;&#51208;&#44592;&#44208;&#44284;.xls" TargetMode="External"/></Relationships>
</file>

<file path=xl/externalLinks/_rels/externalLink148.xml.rels><?xml version="1.0" encoding="UTF-8" standalone="yes"?>
<Relationships xmlns="http://schemas.openxmlformats.org/package/2006/relationships"><Relationship Id="rId1" Type="http://schemas.openxmlformats.org/officeDocument/2006/relationships/externalLinkPath" Target="file:///\\&#44608;&#44305;&#50689;2\&#47700;&#52628;&#46972;&#44592;\WINDOWS\TEMP\&#48516;&#47448;\&#51221;&#47532;&#44592;&#54925;.xls" TargetMode="External"/></Relationships>
</file>

<file path=xl/externalLinks/_rels/externalLink149.xml.rels><?xml version="1.0" encoding="UTF-8" standalone="yes"?>
<Relationships xmlns="http://schemas.openxmlformats.org/package/2006/relationships"><Relationship Id="rId1" Type="http://schemas.openxmlformats.org/officeDocument/2006/relationships/externalLinkPath" Target="file:///\\BYPASS\&#51221;&#48372;&#44277;&#50976;\&#44396;&#47588;&#49849;&#51064;&#49436;\etc....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nSup/Plan01%20DJ/Supply%20Plan%20Review.xls" TargetMode="External"/></Relationships>
</file>

<file path=xl/externalLinks/_rels/externalLink150.xml.rels><?xml version="1.0" encoding="UTF-8" standalone="yes"?>
<Relationships xmlns="http://schemas.openxmlformats.org/package/2006/relationships"><Relationship Id="rId1" Type="http://schemas.openxmlformats.org/officeDocument/2006/relationships/externalLinkPath" Target="file:///D:\Documents%20and%20Settings\HP_Administrator\My%20Documents\&#49324;&#50629;&#44228;&#54925;\&#51228;&#50696;&#44552;\&#50696;&#51201;&#44552;-2.xls" TargetMode="External"/></Relationships>
</file>

<file path=xl/externalLinks/_rels/externalLink151.xml.rels><?xml version="1.0" encoding="UTF-8" standalone="yes"?>
<Relationships xmlns="http://schemas.openxmlformats.org/package/2006/relationships"><Relationship Id="rId1" Type="http://schemas.openxmlformats.org/officeDocument/2006/relationships/externalLinkPath" Target="file:///\\52.10.12.55\06.4&#48516;&#44592;\&#49888;&#44508;&#50629;&#47924;\AIG&#49892;&#49324;\&#51656;&#47928;&#49324;&#54637;\tax%20loss%20carry%20forward%20example.xls" TargetMode="External"/></Relationships>
</file>

<file path=xl/externalLinks/_rels/externalLink152.xml.rels><?xml version="1.0" encoding="UTF-8" standalone="yes"?>
<Relationships xmlns="http://schemas.openxmlformats.org/package/2006/relationships"><Relationship Id="rId1" Type="http://schemas.openxmlformats.org/officeDocument/2006/relationships/externalLinkPath" Target="file:///\\&#51312;&#50725;&#51452;\&#49436;&#51221;&#47548;&#44732;\WINDOWS\Temporary%20Internet%20Files\Content.IE5\0NY7KN23\9903\1&#50900;&#50868;&#51204;.XLS" TargetMode="External"/></Relationships>
</file>

<file path=xl/externalLinks/_rels/externalLink153.xml.rels><?xml version="1.0" encoding="UTF-8" standalone="yes"?>
<Relationships xmlns="http://schemas.openxmlformats.org/package/2006/relationships"><Relationship Id="rId1" Type="http://schemas.openxmlformats.org/officeDocument/2006/relationships/externalLinkPath" Target="file:///D:\EXCEL\&#49688;&#51452;\&#49324;&#50629;&#49457;~1\96\&#49552;&#51061;&#44592;01.XLS" TargetMode="External"/></Relationships>
</file>

<file path=xl/externalLinks/_rels/externalLink154.xml.rels><?xml version="1.0" encoding="UTF-8" standalone="yes"?>
<Relationships xmlns="http://schemas.openxmlformats.org/package/2006/relationships"><Relationship Id="rId1" Type="http://schemas.openxmlformats.org/officeDocument/2006/relationships/externalLinkPath" Target="file:///D:\Documents%20and%20Settings\Owner\&#48148;&#53461;%20&#54868;&#47732;\1)&#51452;&#44036;&#51088;&#44552;&#48372;&#44256;\WINDOWS\TEMP\&#44277;&#50976;&#54260;&#45908;\DOCUME~1\ADMINI~1\LOCALS~1\Temp\&#49569;&#49888;&#44288;'s&#47928;&#49436;\&#44277;&#47928;&#50577;&#49885;.xls" TargetMode="External"/></Relationships>
</file>

<file path=xl/externalLinks/_rels/externalLink155.xml.rels><?xml version="1.0" encoding="UTF-8" standalone="yes"?>
<Relationships xmlns="http://schemas.openxmlformats.org/package/2006/relationships"><Relationship Id="rId1" Type="http://schemas.openxmlformats.org/officeDocument/2006/relationships/externalLinkPath" Target="file:///D:\Documents%20and%20Settings\Owner\My%20Documents\kwoh\&#54924;&#44228;\&#49324;&#44228;2005\&#49324;&#44228;2005&#44221;&#47532;&#51088;&#47308;.xls" TargetMode="External"/></Relationships>
</file>

<file path=xl/externalLinks/_rels/externalLink156.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kbs/2000&#45380;%20&#51473;&#44036;&#44048;&#49324;/KET/&#49340;&#54868;95.XLS" TargetMode="External"/></Relationships>
</file>

<file path=xl/externalLinks/_rels/externalLink157.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CgkimBox/KCG/XLS/&#44208;&#49328;(1999)/JJang/KETDATA/XLS/&#49340;&#54868;95.XLS" TargetMode="External"/></Relationships>
</file>

<file path=xl/externalLinks/_rels/externalLink158.xml.rels><?xml version="1.0" encoding="UTF-8" standalone="yes"?>
<Relationships xmlns="http://schemas.openxmlformats.org/package/2006/relationships"><Relationship Id="rId1" Type="http://schemas.openxmlformats.org/officeDocument/2006/relationships/externalLinkPath" Target="file:///A:\&#44608;&#51333;&#51068;GJ\PRIVATE\&#50577;&#49885;\&#54364;&#51456;&#47928;&#49436;.XLS" TargetMode="External"/></Relationships>
</file>

<file path=xl/externalLinks/_rels/externalLink159.xml.rels><?xml version="1.0" encoding="UTF-8" standalone="yes"?>
<Relationships xmlns="http://schemas.openxmlformats.org/package/2006/relationships"><Relationship Id="rId2" Type="http://schemas.microsoft.com/office/2019/04/relationships/externalLinkLongPath" Target="file:///\\52.10.12.55\06.4&#48516;&#44592;\Documents%20and%20Settings\Administrator\My%20Documents\CLIENT03\CJ&#51452;&#49885;&#54924;&#49324;\&#51089;&#49457;&#51312;&#49436;\Documents%20and%20Settings\&#48376;&#51064;&#51032;%20Netware%20Login%20ID\My%20Documents\clients\&#51228;&#51068;&#51228;&#45817;\02&#48152;&#44592;\&#54924;&#49324;&#51228;&#49884;\My%20Documents\&#51228;&#51068;&#51228;&#45817;\2000\1999\99%20Consolidation\&#48036;&#51649;&#45348;&#53944;&#50948;&#53356;99.xls?BDF6E959" TargetMode="External"/><Relationship Id="rId1" Type="http://schemas.openxmlformats.org/officeDocument/2006/relationships/externalLinkPath" Target="file:///\\BDF6E959\&#48036;&#51649;&#45348;&#53944;&#50948;&#53356;99.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Documents%20and%20Settings/swhur/Local%20Settings/Temporary%20Internet%20Files/Content.IE5/9NHZXVRM/Analysisl.xls" TargetMode="External"/></Relationships>
</file>

<file path=xl/externalLinks/_rels/externalLink160.xml.rels><?xml version="1.0" encoding="UTF-8" standalone="yes"?>
<Relationships xmlns="http://schemas.openxmlformats.org/package/2006/relationships"><Relationship Id="rId1" Type="http://schemas.openxmlformats.org/officeDocument/2006/relationships/externalLinkPath" Target="file:///\\&#50896;&#49345;&#47564;\C\&#47928;&#49436;&#48169;\&#51089;&#50629;&#51109;\EXCEL\97&#44208;&#49328;.XLS" TargetMode="External"/></Relationships>
</file>

<file path=xl/externalLinks/_rels/externalLink161.xml.rels><?xml version="1.0" encoding="UTF-8" standalone="yes"?>
<Relationships xmlns="http://schemas.openxmlformats.org/package/2006/relationships"><Relationship Id="rId1" Type="http://schemas.openxmlformats.org/officeDocument/2006/relationships/externalLinkPath" Target="file:///D:\Users\skim14\AppData\Local\Microsoft\Windows\Temporary%20Internet%20Files\Content.Outlook\VYZ4366E\201503&#44208;&#49328;PBC\Documents%20and%20Settings\yapcik\My%20Documents\My%20Documents\&#50629;&#47924;\&#54924;&#44228;&#44048;&#49324;\&#54532;&#47112;&#49828;&#53664;&#46972;&#51060;&#53944;&#50500;&#49884;&#50500;\2003\&#44592;&#47568;&#44048;&#49324;\&#54924;&#49324;&#51228;&#49884;&#51088;&#47308;\2001&#44208;&#49328;\01&#45380;&#44208;&#49328;.xls" TargetMode="External"/></Relationships>
</file>

<file path=xl/externalLinks/_rels/externalLink162.xml.rels><?xml version="1.0" encoding="UTF-8" standalone="yes"?>
<Relationships xmlns="http://schemas.openxmlformats.org/package/2006/relationships"><Relationship Id="rId1" Type="http://schemas.openxmlformats.org/officeDocument/2006/relationships/externalLinkPath" Target="file:///A:\kbs\2000&#45380;%20&#51473;&#44036;&#44048;&#49324;\KET\&#49340;&#54868;95.XLS" TargetMode="External"/></Relationships>
</file>

<file path=xl/externalLinks/_rels/externalLink163.xml.rels><?xml version="1.0" encoding="UTF-8" standalone="yes"?>
<Relationships xmlns="http://schemas.openxmlformats.org/package/2006/relationships"><Relationship Id="rId1" Type="http://schemas.openxmlformats.org/officeDocument/2006/relationships/externalLinkPath" Target="file:///\\52.10.13.227\My%20Documents\My%20Documents\00%20TEMP\&#44032;&#47560;&#44048;\2&#50900;\00%20CJ%202004&#24180;02&#26376;_&#47560;&#44048;&#50696;&#49345;.xls" TargetMode="External"/></Relationships>
</file>

<file path=xl/externalLinks/_rels/externalLink164.xml.rels><?xml version="1.0" encoding="UTF-8" standalone="yes"?>
<Relationships xmlns="http://schemas.openxmlformats.org/package/2006/relationships"><Relationship Id="rId1" Type="http://schemas.openxmlformats.org/officeDocument/2006/relationships/externalLinkPath" Target="http://sewon-intra.co.kr/Documents%20and%20Settings/&#51064;&#54252;&#53580;&#53356;_&#52980;/&#48148;&#53461;%20&#54868;&#47732;/&#48393;&#48393;/BAK/BS9901.xls" TargetMode="External"/></Relationships>
</file>

<file path=xl/externalLinks/_rels/externalLink165.xml.rels><?xml version="1.0" encoding="UTF-8" standalone="yes"?>
<Relationships xmlns="http://schemas.openxmlformats.org/package/2006/relationships"><Relationship Id="rId1" Type="http://schemas.openxmlformats.org/officeDocument/2006/relationships/externalLinkPath" Target="/windows/TEMP/&#48708;&#49345;&#45824;&#52293;.XLS" TargetMode="External"/></Relationships>
</file>

<file path=xl/externalLinks/_rels/externalLink166.xml.rels><?xml version="1.0" encoding="UTF-8" standalone="yes"?>
<Relationships xmlns="http://schemas.openxmlformats.org/package/2006/relationships"><Relationship Id="rId1" Type="http://schemas.microsoft.com/office/2006/relationships/xlExternalLinkPath/xlPathMissing" Target="(C)%205631%20&#50976;&#54805;&#51088;&#49328;&#51032;%20&#50892;&#53356;&#49884;&#53944;" TargetMode="External"/></Relationships>
</file>

<file path=xl/externalLinks/_rels/externalLink167.xml.rels><?xml version="1.0" encoding="UTF-8" standalone="yes"?>
<Relationships xmlns="http://schemas.openxmlformats.org/package/2006/relationships"><Relationship Id="rId1" Type="http://schemas.openxmlformats.org/officeDocument/2006/relationships/externalLinkPath" Target="file:///\\52.10.13.227\My%20Documents\Documents%20and%20Settings\&#44608;&#54617;&#50672;\Local%20Settings\Temporary%20Internet%20Files\OLK117\&#44221;&#50689;&#54788;&#54889;&#48372;&#44256;(02.2&#50900;).xls" TargetMode="External"/></Relationships>
</file>

<file path=xl/externalLinks/_rels/externalLink168.xml.rels><?xml version="1.0" encoding="UTF-8" standalone="yes"?>
<Relationships xmlns="http://schemas.openxmlformats.org/package/2006/relationships"><Relationship Id="rId1" Type="http://schemas.openxmlformats.org/officeDocument/2006/relationships/externalLinkPath" Target="file:///\\&#51652;&#46041;&#44592;\&#44048;&#49324;&#51456;&#48708;&#51088;&#47308;\My%20Documents\&#51088;&#44552;&#44288;&#47532;\'98&#44592;%20%20%20%20%20%20%20&#53440;\&#49688;&#54364;&#50612;&#51020;.XLS" TargetMode="External"/></Relationships>
</file>

<file path=xl/externalLinks/_rels/externalLink169.xml.rels><?xml version="1.0" encoding="UTF-8" standalone="yes"?>
<Relationships xmlns="http://schemas.openxmlformats.org/package/2006/relationships"><Relationship Id="rId1" Type="http://schemas.openxmlformats.org/officeDocument/2006/relationships/externalLinkPath" Target="file:///\\&#50504;&#51652;&#50689;\C\AS_CLAIM\MYCAR\PRDW3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51652;&#54665;%20DATA%20(2)" TargetMode="External"/></Relationships>
</file>

<file path=xl/externalLinks/_rels/externalLink170.xml.rels><?xml version="1.0" encoding="UTF-8" standalone="yes"?>
<Relationships xmlns="http://schemas.openxmlformats.org/package/2006/relationships"><Relationship Id="rId1" Type="http://schemas.openxmlformats.org/officeDocument/2006/relationships/externalLinkPath" Target="/windows/TEMP/~MF050F.XLS" TargetMode="External"/></Relationships>
</file>

<file path=xl/externalLinks/_rels/externalLink171.xml.rels><?xml version="1.0" encoding="UTF-8" standalone="yes"?>
<Relationships xmlns="http://schemas.openxmlformats.org/package/2006/relationships"><Relationship Id="rId1" Type="http://schemas.openxmlformats.org/officeDocument/2006/relationships/externalLinkPath" Target="file:///\\&#44428;&#55148;&#46972;\C\&#51064;&#51116;&#44060;&#48156;&#50896;&#44368;&#50977;\CEO&#44368;&#50977;\Book1.xls" TargetMode="External"/></Relationships>
</file>

<file path=xl/externalLinks/_rels/externalLink172.xml.rels><?xml version="1.0" encoding="UTF-8" standalone="yes"?>
<Relationships xmlns="http://schemas.openxmlformats.org/package/2006/relationships"><Relationship Id="rId1" Type="http://schemas.openxmlformats.org/officeDocument/2006/relationships/externalLinkPath" Target="file:///\\FI2\FI2F\AAA97\&#49345;&#48152;&#44592;\&#44277;&#52292;\&#48176;&#52824;&#44277;&#47928;.XLS" TargetMode="External"/></Relationships>
</file>

<file path=xl/externalLinks/_rels/externalLink173.xml.rels><?xml version="1.0" encoding="UTF-8" standalone="yes"?>
<Relationships xmlns="http://schemas.openxmlformats.org/package/2006/relationships"><Relationship Id="rId1" Type="http://schemas.openxmlformats.org/officeDocument/2006/relationships/externalLinkPath" Target="file:///\\&#51221;&#52632;&#44600;\99&#44208;&#49328;\WINDOWS\&#48148;&#53461;&#54868;~1\97&#44208;&#49328;.XLS" TargetMode="External"/></Relationships>
</file>

<file path=xl/externalLinks/_rels/externalLink174.xml.rels><?xml version="1.0" encoding="UTF-8" standalone="yes"?>
<Relationships xmlns="http://schemas.openxmlformats.org/package/2006/relationships"><Relationship Id="rId1" Type="http://schemas.openxmlformats.org/officeDocument/2006/relationships/externalLinkPath" Target="file:///\\&#51060;&#48124;&#50500;\&#48372;&#51204;&#47560;&#44048;\My%20Documents\&#49464;&#47924;\&#51064;&#51221;&#51060;&#51088;\&#51452;&#53469;&#49548;&#50976;3.xls" TargetMode="External"/></Relationships>
</file>

<file path=xl/externalLinks/_rels/externalLink175.xml.rels><?xml version="1.0" encoding="UTF-8" standalone="yes"?>
<Relationships xmlns="http://schemas.openxmlformats.org/package/2006/relationships"><Relationship Id="rId1" Type="http://schemas.openxmlformats.org/officeDocument/2006/relationships/externalLinkPath" Target="file:///\\Dscljh\d\98\&#44228;&#54925;\&#44592;&#52488;&#49688;&#51221;\1&#52264;\&#51204;&#51228;&#51312;&#44148;.xls" TargetMode="External"/></Relationships>
</file>

<file path=xl/externalLinks/_rels/externalLink176.xml.rels><?xml version="1.0" encoding="UTF-8" standalone="yes"?>
<Relationships xmlns="http://schemas.openxmlformats.org/package/2006/relationships"><Relationship Id="rId1" Type="http://schemas.openxmlformats.org/officeDocument/2006/relationships/externalLinkPath" Target="file:///A:\Snha\Russia\&#54924;&#51109;&#45784;.XLS" TargetMode="External"/></Relationships>
</file>

<file path=xl/externalLinks/_rels/externalLink177.xml.rels><?xml version="1.0" encoding="UTF-8" standalone="yes"?>
<Relationships xmlns="http://schemas.openxmlformats.org/package/2006/relationships"><Relationship Id="rId1" Type="http://schemas.openxmlformats.org/officeDocument/2006/relationships/externalLinkPath" Target="/Users/User/AppData/Local/Microsoft/Windows/INetCache/IE/6A9VRGUI/2017&#45380;%206&#50900;%20&#44221;&#50689;&#49892;&#51201;(&#53356;&#47112;&#50500;&#44400;%ec%82%25b.xls" TargetMode="External"/></Relationships>
</file>

<file path=xl/externalLinks/_rels/externalLink178.xml.rels><?xml version="1.0" encoding="UTF-8" standalone="yes"?>
<Relationships xmlns="http://schemas.openxmlformats.org/package/2006/relationships"><Relationship Id="rId1" Type="http://schemas.openxmlformats.org/officeDocument/2006/relationships/externalLinkPath" Target="/Documents%20and%20Settings/userid/&#48148;&#53461;%20&#54868;&#47732;/17&#44592;&#48152;&#44592;&#44208;&#49328;/&#47749;&#49464;&#49436;/My%20Documents/&#49464;&#47924;/&#51064;&#51221;&#51060;&#51088;/&#51452;&#53469;&#49548;&#50976;3.xls" TargetMode="External"/></Relationships>
</file>

<file path=xl/externalLinks/_rels/externalLink179.xml.rels><?xml version="1.0" encoding="UTF-8" standalone="yes"?>
<Relationships xmlns="http://schemas.openxmlformats.org/package/2006/relationships"><Relationship Id="rId1" Type="http://schemas.openxmlformats.org/officeDocument/2006/relationships/externalLinkPath" Target="file:///\\&#51312;&#50725;&#51452;\&#49436;&#51221;&#47548;&#44732;\WINDOWS\Temporary%20Internet%20Files\Content.IE5\0NY7KN23\9903\&#49373;&#54032;9602.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48149;&#54788;&#49689;\&#54788;&#51109;&#48324;\DOCUME~1\ADMINI~1\LOCALS~1\Temp\&#49569;&#49888;&#44288;'s&#47928;&#49436;\&#44277;&#47928;&#50577;&#49885;.xls" TargetMode="External"/></Relationships>
</file>

<file path=xl/externalLinks/_rels/externalLink180.xml.rels><?xml version="1.0" encoding="UTF-8" standalone="yes"?>
<Relationships xmlns="http://schemas.openxmlformats.org/package/2006/relationships"><Relationship Id="rId1" Type="http://schemas.openxmlformats.org/officeDocument/2006/relationships/externalLinkPath" Target="file:///A:\My%20Documents\&#44592;&#47568;&#44048;&#49324;\&#48709;&#49556;&#44592;&#47568;&#44048;&#49324;\&#50629;&#47924;&#54260;&#45908;\&#44048;&#49324;&#48372;&#44256;&#49436;&#52572;&#51333;\JJang\KETDATA\XLS\&#49340;&#54868;95.XLS" TargetMode="External"/></Relationships>
</file>

<file path=xl/externalLinks/_rels/externalLink181.xml.rels><?xml version="1.0" encoding="UTF-8" standalone="yes"?>
<Relationships xmlns="http://schemas.openxmlformats.org/package/2006/relationships"><Relationship Id="rId1" Type="http://schemas.openxmlformats.org/officeDocument/2006/relationships/externalLinkPath" Target="file:///\\&#44608;&#53468;&#50980;\99\KTY\&#48149;&#48337;&#44508;\KTY\Plan\99PLAN\KTY\Plan\98PLAN\&#49373;&#49328;&#44228;&#54925;\FAB&#49373;&#49328;&#44228;&#54925;4A.XLS" TargetMode="External"/></Relationships>
</file>

<file path=xl/externalLinks/_rels/externalLink182.xml.rels><?xml version="1.0" encoding="UTF-8" standalone="yes"?>
<Relationships xmlns="http://schemas.openxmlformats.org/package/2006/relationships"><Relationship Id="rId1" Type="http://schemas.openxmlformats.org/officeDocument/2006/relationships/externalLinkPath" Target="file:///D:\My%20Documents\&#51473;&#51109;&#44592;&#44221;&#50689;&#44228;&#54925;\1&#52264;&#51312;&#51221;\&#44277;&#47924;&#50629;&#47924;\&#45824;&#48376;&#49324;\&#44148;&#52629;&#49884;&#44277;&#54016;%20&#44277;&#49324;&#54788;&#54889;&#48372;&#44256;\4&#50900;&#49892;&#51201;.XLS" TargetMode="External"/></Relationships>
</file>

<file path=xl/externalLinks/_rels/externalLink183.xml.rels><?xml version="1.0" encoding="UTF-8" standalone="yes"?>
<Relationships xmlns="http://schemas.openxmlformats.org/package/2006/relationships"><Relationship Id="rId1" Type="http://schemas.openxmlformats.org/officeDocument/2006/relationships/externalLinkPath" Target="file:///\\&#47928;&#45824;&#51652;\&#44277;&#50976;\8&#50900;\&#44148;&#52629;&#49688;&#44552;&#44368;&#52404;.xls" TargetMode="External"/></Relationships>
</file>

<file path=xl/externalLinks/_rels/externalLink184.xml.rels><?xml version="1.0" encoding="UTF-8" standalone="yes"?>
<Relationships xmlns="http://schemas.openxmlformats.org/package/2006/relationships"><Relationship Id="rId1" Type="http://schemas.openxmlformats.org/officeDocument/2006/relationships/externalLinkPath" Target="file:///\\DWFS11\SYS\work98\&#49552;&#51061;\&#49552;&#51061;9801.xls" TargetMode="External"/></Relationships>
</file>

<file path=xl/externalLinks/_rels/externalLink185.xml.rels><?xml version="1.0" encoding="UTF-8" standalone="yes"?>
<Relationships xmlns="http://schemas.openxmlformats.org/package/2006/relationships"><Relationship Id="rId1" Type="http://schemas.openxmlformats.org/officeDocument/2006/relationships/externalLinkPath" Target="file:///\\&#51312;&#50725;&#51452;\&#49436;&#51221;&#47548;&#44732;\EXCEL\97&#45380;&#51088;&#47308;\4&#44592;&#54925;\1&#50900;&#50868;&#51204;.XLS" TargetMode="External"/></Relationships>
</file>

<file path=xl/externalLinks/_rels/externalLink186.xml.rels><?xml version="1.0" encoding="UTF-8" standalone="yes"?>
<Relationships xmlns="http://schemas.openxmlformats.org/package/2006/relationships"><Relationship Id="rId1" Type="http://schemas.openxmlformats.org/officeDocument/2006/relationships/externalLinkPath" Target="/windows/TEMP/&#50689;&#50629;&#51216;&#48324;&#49464;&#48512;&#45236;&#50857;(&#52572;&#51333;).XLS" TargetMode="External"/></Relationships>
</file>

<file path=xl/externalLinks/_rels/externalLink187.xml.rels><?xml version="1.0" encoding="UTF-8" standalone="yes"?>
<Relationships xmlns="http://schemas.openxmlformats.org/package/2006/relationships"><Relationship Id="rId1" Type="http://schemas.openxmlformats.org/officeDocument/2006/relationships/externalLinkPath" Target="file:///\\Ugda209\ds-2\DS-2\DS-2\DHP\HPMLGJN.XLS" TargetMode="External"/></Relationships>
</file>

<file path=xl/externalLinks/_rels/externalLink188.xml.rels><?xml version="1.0" encoding="UTF-8" standalone="yes"?>
<Relationships xmlns="http://schemas.openxmlformats.org/package/2006/relationships"><Relationship Id="rId1" Type="http://schemas.microsoft.com/office/2006/relationships/xlExternalLinkPath/xlPathMissing" Target="5517%20S%20&#51109;&#44592;&#45824;&#50668;&#44552;,%20&#51109;&#44592;&#49457;&#47588;&#52636;&#52292;&#44428;%20(NITC%205131~5,%205141~5)&#51032;%20&#50892;&#53356;&#49884;&#53944;" TargetMode="External"/></Relationships>
</file>

<file path=xl/externalLinks/_rels/externalLink189.xml.rels><?xml version="1.0" encoding="UTF-8" standalone="yes"?>
<Relationships xmlns="http://schemas.openxmlformats.org/package/2006/relationships"><Relationship Id="rId1" Type="http://schemas.openxmlformats.org/officeDocument/2006/relationships/externalLinkPath" Target="file:///\\DP6129\&#44256;&#50689;&#48372;&#51068;&#48152;\98&#50672;&#47568;&#44208;&#49328;\My%20Documents\IPIC\A&#44256;&#50689;&#48372;\IPIC\9806&#44208;&#49328;\WORK\RAW\RAW9701\RAW9701.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54632;&#50689;&#49437;\&#51088;&#44552;&#44592;&#54925;&#54016;&#50629;\_CashFlow\2003CashFlow\Data\&#51665;&#44228;_CF(&#52572;&#51333;&#51312;&#51221;).xls" TargetMode="External"/></Relationships>
</file>

<file path=xl/externalLinks/_rels/externalLink190.xml.rels><?xml version="1.0" encoding="UTF-8" standalone="yes"?>
<Relationships xmlns="http://schemas.openxmlformats.org/package/2006/relationships"><Relationship Id="rId1" Type="http://schemas.openxmlformats.org/officeDocument/2006/relationships/externalLinkPath" Target="/Documents%20and%20Settings/sunghoskim/Desktop/Works/Audit/Humax/Documents%20and%20Settings/echeong/My%20Documents/'03/DECOM/WINDOWS/TEMP/WINDOWS/TEMP/&#52264;&#51077;&#44552;/&#54217;&#44512;&#52264;&#51077;&#51060;&#51088;&#50984;.xls" TargetMode="External"/></Relationships>
</file>

<file path=xl/externalLinks/_rels/externalLink191.xml.rels><?xml version="1.0" encoding="UTF-8" standalone="yes"?>
<Relationships xmlns="http://schemas.openxmlformats.org/package/2006/relationships"><Relationship Id="rId1" Type="http://schemas.openxmlformats.org/officeDocument/2006/relationships/externalLinkPath" Target="file:///\\JJJ90\&#51116;&#51221;&#48512;\Windows\&#48148;&#53461;%20&#54868;&#47732;\&#51116;&#51221;&#48512;\&#51060;&#51088;&#48516;&#49437;\&#51648;&#44553;&#51060;&#51088;\98&#45380;&#44036;&#48516;&#44592;.xls" TargetMode="External"/></Relationships>
</file>

<file path=xl/externalLinks/_rels/externalLink192.xml.rels><?xml version="1.0" encoding="UTF-8" standalone="yes"?>
<Relationships xmlns="http://schemas.openxmlformats.org/package/2006/relationships"><Relationship Id="rId1" Type="http://schemas.openxmlformats.org/officeDocument/2006/relationships/externalLinkPath" Target="/windows/TEMP/2003&#45380;&#46020;&#47785;&#54364;(021204).XLS" TargetMode="External"/></Relationships>
</file>

<file path=xl/externalLinks/_rels/externalLink193.xml.rels><?xml version="1.0" encoding="UTF-8" standalone="yes"?>
<Relationships xmlns="http://schemas.openxmlformats.org/package/2006/relationships"><Relationship Id="rId1" Type="http://schemas.openxmlformats.org/officeDocument/2006/relationships/externalLinkPath" Target="file:///\\Sn3312\my%20documents\99&#49345;&#48152;&#44592;&#51092;&#50529;\9906%2520&#51116;&#47924;&#51228;&#54364;(&#49345;&#48152;&#44592;).xls" TargetMode="External"/></Relationships>
</file>

<file path=xl/externalLinks/_rels/externalLink194.xml.rels><?xml version="1.0" encoding="UTF-8" standalone="yes"?>
<Relationships xmlns="http://schemas.openxmlformats.org/package/2006/relationships"><Relationship Id="rId1" Type="http://schemas.openxmlformats.org/officeDocument/2006/relationships/externalLinkPath" Target="file:///B:\&#49340;&#54868;95.XLS" TargetMode="External"/></Relationships>
</file>

<file path=xl/externalLinks/_rels/externalLink195.xml.rels><?xml version="1.0" encoding="UTF-8" standalone="yes"?>
<Relationships xmlns="http://schemas.openxmlformats.org/package/2006/relationships"><Relationship Id="rId1" Type="http://schemas.openxmlformats.org/officeDocument/2006/relationships/externalLinkPath" Target="file:///\\&#51648;&#50896;\D\&#51060;&#46041;&#50896;data\2000&#45380;&#44221;&#50689;&#44228;&#54925;\&#52293;&#51088;&#50857;\1999&#45380;&#48376;&#48512;&#48324;&#44221;&#48708;&#49892;&#51201;.xls" TargetMode="External"/></Relationships>
</file>

<file path=xl/externalLinks/_rels/externalLink196.xml.rels><?xml version="1.0" encoding="UTF-8" standalone="yes"?>
<Relationships xmlns="http://schemas.openxmlformats.org/package/2006/relationships"><Relationship Id="rId1" Type="http://schemas.openxmlformats.org/officeDocument/2006/relationships/externalLinkPath" Target="file:///\\&#51221;&#44592;&#50689;\C\&#52572;&#44284;&#51109;&#45784;&#44277;&#50976;\My%20Documents\&#52572;&#52632;&#49457;\&#48149;&#46041;&#54616;\&#49892;&#53468;\My%20Documents\&#50808;&#51452;&#54788;&#54889;.WQ1" TargetMode="External"/></Relationships>
</file>

<file path=xl/externalLinks/_rels/externalLink197.xml.rels><?xml version="1.0" encoding="UTF-8" standalone="yes"?>
<Relationships xmlns="http://schemas.openxmlformats.org/package/2006/relationships"><Relationship Id="rId1" Type="http://schemas.openxmlformats.org/officeDocument/2006/relationships/externalLinkPath" Target="/WF200/TMP/~TMP7233.$$$/WF200/TMP/~TMP7201.$$$/YEAR/YEAR99/&#50900;&#52264;&#44208;&#49328;/&#44277;&#49324;&#54788;&#54889;2.xls" TargetMode="External"/></Relationships>
</file>

<file path=xl/externalLinks/_rels/externalLink198.xml.rels><?xml version="1.0" encoding="UTF-8" standalone="yes"?>
<Relationships xmlns="http://schemas.openxmlformats.org/package/2006/relationships"><Relationship Id="rId1" Type="http://schemas.openxmlformats.org/officeDocument/2006/relationships/externalLinkPath" Target="http://mail5.samchully.co.kr/DOCUME~1/ADMINI~1/LOCALS~1/Temp/C.Lotus.Notes.Data/Documents%20and%20Settings/Administrator/My%20Documents/&#50689;&#50629;&#51088;&#47308;/&#54924;&#51032;&#51088;&#47308;/&#44221;&#50689;&#51204;&#47029;/2004/200405/5&#50900;%20&#44221;&#50689;&#51204;&#47141;&#54924;&#51032;%20&#51088;&#47308;.xls" TargetMode="External"/></Relationships>
</file>

<file path=xl/externalLinks/_rels/externalLink199.xml.rels><?xml version="1.0" encoding="UTF-8" standalone="yes"?>
<Relationships xmlns="http://schemas.openxmlformats.org/package/2006/relationships"><Relationship Id="rId1" Type="http://schemas.openxmlformats.org/officeDocument/2006/relationships/externalLinkPath" Target="file:///\\&#44608;&#51109;&#49885;\&#50629;&#47924;&#48372;&#44256;%20&#48143;\HIT20\cache\98&#50629;&#47924;\&#48156;&#49888;\&#49436;.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H:\Documents%20and%20Settings\jjwplz\&#48148;&#53461;%20&#54868;&#47732;\&#50629;&#47924;\MD\1.&#52488;&#46020;%20NEGO&#51088;&#47308;\5)%20&#48708;&#44368;&#50896;&#44032;(FR_BPR).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51312;&#50725;&#51452;\&#49436;&#51221;&#47548;&#44732;\DATA\MONTH\&#51204;&#47029;&#54924;&#51032;\&#49373;&#54032;9601.XLS" TargetMode="External"/></Relationships>
</file>

<file path=xl/externalLinks/_rels/externalLink200.xml.rels><?xml version="1.0" encoding="UTF-8" standalone="yes"?>
<Relationships xmlns="http://schemas.openxmlformats.org/package/2006/relationships"><Relationship Id="rId1" Type="http://schemas.openxmlformats.org/officeDocument/2006/relationships/externalLinkPath" Target="/My%20Documents/&#50629;&#47924;/09&#45380;/09&#45380;%20&#44048;&#49324;/&#50640;&#49892;&#47196;&#53076;&#47532;&#50500;/&#44592;&#47568;&#44048;&#49324;/&#51221;&#49328;&#54364;/&#51221;&#49328;&#54364;_&#50640;&#49892;&#47196;_0912_100312_v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My%20Documents/2011&#45380;%20&#49324;&#50629;&#44228;&#54925;&#49436;/&#52509;&#47924;&#44288;&#47532;/09&#45380;&#44060;&#48156;&#48512;MBO091109_&#49436;&#46041;&#51652;.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D:\Documents%20and%20Settings\admin\&#48148;&#53461;%20&#54868;&#47732;\&#50724;&#52384;&#48512;&#51109;&#45784;&#44288;&#47144;\&#50689;&#50629;&#51064;&#49688;&#51064;&#44228;\&#44277;&#47924;&#50629;&#47924;\&#45824;&#48376;&#49324;\&#44148;&#52629;&#49884;&#44277;&#54016;%20&#44277;&#49324;&#54788;&#54889;&#48372;&#44256;\4&#50900;&#49892;&#51201;.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44277;&#47924;&#50629;&#47924;/&#45824;&#48376;&#49324;/&#44148;&#52629;&#49884;&#44277;&#54016;%20&#44277;&#49324;&#54788;&#54889;&#48372;&#44256;/4&#50900;&#49892;&#51201;.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D:\Documents%20and%20Settings\&#44256;&#44053;&#50508;&#47336;&#48120;&#45700;\Local%20Settings\Temporary%20Internet%20Files\Documents%20and%20Settings\YJH\My%20Documents\&#50629;&#47924;&#51088;&#47308;\&#44208;&#49328;&#48372;&#44256;&#49436;\&#51228;48&#44592;(2003&#45380;).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D:\My%20Documents\&#53945;&#49688;&#51228;&#54408;%20&#44204;&#51201;&#52509;&#44292;\&#53468;&#50577;&#44305;&#54980;&#47128;\&#46041;&#50577;&#49556;&#46972;&#50808;%20&#44204;&#51201;\&#50724;&#52384;&#48512;&#51109;&#45784;&#44288;&#47144;\&#50689;&#50629;&#51064;&#49688;&#51064;&#44228;\&#44277;&#47924;&#50629;&#47924;\&#45824;&#48376;&#49324;\&#44148;&#52629;&#49884;&#44277;&#54016;%20&#44277;&#49324;&#54788;&#54889;&#48372;&#44256;\4&#50900;&#49892;&#51201;.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My%20Documents/&#51473;&#51109;&#44592;&#44221;&#50689;&#44228;&#54925;/1&#52264;&#51312;&#51221;/&#44277;&#47924;&#50629;&#47924;/&#45824;&#48376;&#49324;/&#44148;&#52629;&#49884;&#44277;&#54016;%20&#44277;&#49324;&#54788;&#54889;&#48372;&#44256;/4&#50900;&#49892;&#51201;.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D:\DOCUME~1\ADMINI~1\LOCALS~1\Temp\&#49569;&#49888;&#44288;'s&#47928;&#49436;\&#47785;&#54364;&#44288;&#47532;\&#50629;&#47924;&#48372;&#44256;\&#50629;&#47924;&#48372;&#44256;(00.07).xls" TargetMode="External"/></Relationships>
</file>

<file path=xl/externalLinks/_rels/externalLink28.xml.rels><?xml version="1.0" encoding="UTF-8" standalone="yes"?>
<Relationships xmlns="http://schemas.openxmlformats.org/package/2006/relationships"><Relationship Id="rId1" Type="http://schemas.openxmlformats.org/officeDocument/2006/relationships/externalLinkPath" Target="file:///D:\Documents%20and%20Settings\&#44256;&#44053;&#50508;&#47336;&#48120;&#45700;\Local%20Settings\Temporary%20Internet%20Files\WINDOWS\TEMP\&#44277;&#50976;&#54260;&#45908;\DOCUME~1\ADMINI~1\LOCALS~1\Temp\&#49569;&#49888;&#44288;'s&#47928;&#49436;\&#47785;&#54364;&#44288;&#47532;\&#50629;&#47924;&#48372;&#44256;\&#50629;&#47924;&#48372;&#44256;(00.07).xls" TargetMode="External"/></Relationships>
</file>

<file path=xl/externalLinks/_rels/externalLink29.xml.rels><?xml version="1.0" encoding="UTF-8" standalone="yes"?>
<Relationships xmlns="http://schemas.openxmlformats.org/package/2006/relationships"><Relationship Id="rId1" Type="http://schemas.openxmlformats.org/officeDocument/2006/relationships/externalLinkPath" Target="file:///D:\DOCUME~1\ADMINI~1\LOCALS~1\Temp\&#49569;&#49888;&#44288;'s&#47928;&#49436;\&#44277;&#47928;&#50577;&#4988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52572;&#50896;\&#49444;&#48708;&#44592;&#54925;&#54016;\F1\98&#44221;&#54217;\&#50577;&#49885;.xls" TargetMode="External"/></Relationships>
</file>

<file path=xl/externalLinks/_rels/externalLink30.xml.rels><?xml version="1.0" encoding="UTF-8" standalone="yes"?>
<Relationships xmlns="http://schemas.openxmlformats.org/package/2006/relationships"><Relationship Id="rId1" Type="http://schemas.openxmlformats.org/officeDocument/2006/relationships/externalLinkPath" Target="/WF200/TMP/~TMP7233.$$$/WF200/TMP/~TMP7201.$$$/ACT/ACT97/&#51116;&#47924;&#51228;&#54364;.xls" TargetMode="External"/></Relationships>
</file>

<file path=xl/externalLinks/_rels/externalLink31.xml.rels><?xml version="1.0" encoding="UTF-8" standalone="yes"?>
<Relationships xmlns="http://schemas.openxmlformats.org/package/2006/relationships"><Relationship Id="rId1" Type="http://schemas.openxmlformats.org/officeDocument/2006/relationships/externalLinkPath" Target="file:///M:\WINDOWS\TEMP\&#44277;&#50976;&#54260;&#45908;\DOCUME~1\ADMINI~1\LOCALS~1\Temp\&#49569;&#49888;&#44288;'s&#47928;&#49436;\&#44277;&#47928;&#50577;&#49885;.xls" TargetMode="External"/></Relationships>
</file>

<file path=xl/externalLinks/_rels/externalLink32.xml.rels><?xml version="1.0" encoding="UTF-8" standalone="yes"?>
<Relationships xmlns="http://schemas.openxmlformats.org/package/2006/relationships"><Relationship Id="rId1" Type="http://schemas.openxmlformats.org/officeDocument/2006/relationships/externalLinkPath" Target="file:///D:\WINDOWS\TEMP\&#44277;&#50976;&#54260;&#45908;\DOCUME~1\ADMINI~1\LOCALS~1\Temp\&#49569;&#49888;&#44288;'s&#47928;&#49436;\&#44277;&#47928;&#50577;&#49885;.xls" TargetMode="External"/></Relationships>
</file>

<file path=xl/externalLinks/_rels/externalLink33.xml.rels><?xml version="1.0" encoding="UTF-8" standalone="yes"?>
<Relationships xmlns="http://schemas.openxmlformats.org/package/2006/relationships"><Relationship Id="rId1" Type="http://schemas.openxmlformats.org/officeDocument/2006/relationships/externalLinkPath" Target="file:///\\&#51076;&#51032;&#51221;\C\&#44277;&#47924;&#50629;&#47924;\&#45824;&#48376;&#49324;\&#44148;&#52629;&#49884;&#44277;&#54016;%20&#44277;&#49324;&#54788;&#54889;&#48372;&#44256;\4&#50900;&#49892;&#51201;.XLS" TargetMode="External"/></Relationships>
</file>

<file path=xl/externalLinks/_rels/externalLink34.xml.rels><?xml version="1.0" encoding="UTF-8" standalone="yes"?>
<Relationships xmlns="http://schemas.openxmlformats.org/package/2006/relationships"><Relationship Id="rId1" Type="http://schemas.openxmlformats.org/officeDocument/2006/relationships/externalLinkPath" Target="file:///D:\Documents%20and%20Settings\admin\&#48148;&#53461;%20&#54868;&#47732;\&#50724;&#52384;&#48512;&#51109;&#45784;&#44288;&#47144;\&#50689;&#50629;&#51064;&#49688;&#51064;&#44228;\windows\TEMP\&#46392;&#47548;&#54868;&#51068;.xls" TargetMode="External"/></Relationships>
</file>

<file path=xl/externalLinks/_rels/externalLink35.xml.rels><?xml version="1.0" encoding="UTF-8" standalone="yes"?>
<Relationships xmlns="http://schemas.openxmlformats.org/package/2006/relationships"><Relationship Id="rId1" Type="http://schemas.openxmlformats.org/officeDocument/2006/relationships/externalLinkPath" Target="file:///\\&#49436;&#50689;&#48372;\C\&#49436;&#50689;&#48372;\&#54924;&#51032;&#48156;&#54364;-%20&#51473;&#44397;c-car\&#51473;&#44397;%20&#52380;&#47532;&#47560;%20&#44277;&#44553;(03.05&#50900;).xls" TargetMode="External"/></Relationships>
</file>

<file path=xl/externalLinks/_rels/externalLink36.xml.rels><?xml version="1.0" encoding="UTF-8" standalone="yes"?>
<Relationships xmlns="http://schemas.openxmlformats.org/package/2006/relationships"><Relationship Id="rId1" Type="http://schemas.openxmlformats.org/officeDocument/2006/relationships/externalLinkPath" Target="file:///\\&#44608;&#49457;&#50864;\MY%20DOCUMENTS\My%20Documents\&#50577;&#49885;&#47784;&#51020;\Book4.xls" TargetMode="External"/></Relationships>
</file>

<file path=xl/externalLinks/_rels/externalLink37.xml.rels><?xml version="1.0" encoding="UTF-8" standalone="yes"?>
<Relationships xmlns="http://schemas.openxmlformats.org/package/2006/relationships"><Relationship Id="rId1" Type="http://schemas.openxmlformats.org/officeDocument/2006/relationships/externalLinkPath" Target="file:///\\&#50577;&#48393;&#44592;\&#44592;&#54925;-&#51060;&#44284;&#51109;\My%20Documents\&#50640;&#45320;&#51648;&#48737;\El%20Paso\Work_Data\2001\&#44277;&#50976;&#54260;&#45908;\My%20Documents\&#50640;&#45320;&#51648;&#48737;\El%20Paso\Work_Data\2001\My%20Documents\&#50640;&#45320;&#51648;&#48737;\dummy.xls" TargetMode="External"/></Relationships>
</file>

<file path=xl/externalLinks/_rels/externalLink38.xml.rels><?xml version="1.0" encoding="UTF-8" standalone="yes"?>
<Relationships xmlns="http://schemas.openxmlformats.org/package/2006/relationships"><Relationship Id="rId1" Type="http://schemas.openxmlformats.org/officeDocument/2006/relationships/externalLinkPath" Target="file:///\\52.10.13.227\My%20Documents\KSAN\ACC98\&#52572;&#51333;&#49688;&#52824;\SHIN\ACCOUNT\&#44284;&#44144;&#44208;&#49328;\YEAR95\&#44208;&#49328;F.XLS" TargetMode="External"/></Relationships>
</file>

<file path=xl/externalLinks/_rels/externalLink39.xml.rels><?xml version="1.0" encoding="UTF-8" standalone="yes"?>
<Relationships xmlns="http://schemas.openxmlformats.org/package/2006/relationships"><Relationship Id="rId1" Type="http://schemas.openxmlformats.org/officeDocument/2006/relationships/externalLinkPath" Target="file:///H:\Documents%20and%20Settings\&#50976;&#49345;&#54840;\My%20Documents\&#50864;&#47532;&#54924;&#44228;&#48277;&#51064;\AUDIT\06&#44592;&#47568;LS\&#50864;&#47548;&#44148;&#49444;\from&#54924;&#49324;\&#49569;&#49888;&#44288;'s&#47928;&#49436;\&#44277;&#47928;&#50577;&#49885;.xls"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51068;&#51068;%20&#50896;&#51088;&#51116;%20&#49884;&#49464;&#51032;%20&#52264;&#53944;" TargetMode="External"/></Relationships>
</file>

<file path=xl/externalLinks/_rels/externalLink40.xml.rels><?xml version="1.0" encoding="UTF-8" standalone="yes"?>
<Relationships xmlns="http://schemas.openxmlformats.org/package/2006/relationships"><Relationship Id="rId1" Type="http://schemas.openxmlformats.org/officeDocument/2006/relationships/externalLinkPath" Target="file:///F:\&#44277;&#47924;&#50629;&#47924;\&#45824;&#48376;&#49324;\&#44148;&#52629;&#49884;&#44277;&#54016;%20&#44277;&#49324;&#54788;&#54889;&#48372;&#44256;\4&#50900;&#49892;&#51201;.XLS" TargetMode="External"/></Relationships>
</file>

<file path=xl/externalLinks/_rels/externalLink41.xml.rels><?xml version="1.0" encoding="UTF-8" standalone="yes"?>
<Relationships xmlns="http://schemas.openxmlformats.org/package/2006/relationships"><Relationship Id="rId1" Type="http://schemas.openxmlformats.org/officeDocument/2006/relationships/externalLinkPath" Target="file:///\\&#45432;&#54805;&#44512;\C\AS_CLAIM\MYCAR\PRDW30.XLS" TargetMode="External"/></Relationships>
</file>

<file path=xl/externalLinks/_rels/externalLink42.xml.rels><?xml version="1.0" encoding="UTF-8" standalone="yes"?>
<Relationships xmlns="http://schemas.openxmlformats.org/package/2006/relationships"><Relationship Id="rId1" Type="http://schemas.openxmlformats.org/officeDocument/2006/relationships/externalLinkPath" Target="file:///Z:\Documents%20and%20Settings\admin\&#48148;&#53461;%20&#54868;&#47732;\&#48149;&#54924;&#51109;&#45784;\&#49345;&#48152;&#44592;\&#50724;&#52384;&#48512;&#51109;&#45784;&#44288;&#47144;\&#50689;&#50629;&#51064;&#49688;&#51064;&#44228;\&#44277;&#47924;&#50629;&#47924;\&#45824;&#48376;&#49324;\&#44148;&#52629;&#49884;&#44277;&#54016;%20&#44277;&#49324;&#54788;&#54889;&#48372;&#44256;\4&#50900;&#49892;&#51201;.XLS" TargetMode="External"/></Relationships>
</file>

<file path=xl/externalLinks/_rels/externalLink43.xml.rels><?xml version="1.0" encoding="UTF-8" standalone="yes"?>
<Relationships xmlns="http://schemas.openxmlformats.org/package/2006/relationships"><Relationship Id="rId1" Type="http://schemas.openxmlformats.org/officeDocument/2006/relationships/externalLinkPath" Target="file:///\\52.10.12.55\06.4&#48516;&#44592;\client2003\&#47784;&#45789;&#50928;\&#44592;&#47568;\2003&#45380;&#50896;&#51116;&#47308;&#49688;&#48520;&#45236;&#50669;.xls" TargetMode="External"/></Relationships>
</file>

<file path=xl/externalLinks/_rels/externalLink44.xml.rels><?xml version="1.0" encoding="UTF-8" standalone="yes"?>
<Relationships xmlns="http://schemas.openxmlformats.org/package/2006/relationships"><Relationship Id="rId1" Type="http://schemas.openxmlformats.org/officeDocument/2006/relationships/externalLinkPath" Target="/Users/hanko/Desktop/SK&#44148;&#49444;/Aurora%20Sale%20Model_v303.xlsx" TargetMode="External"/></Relationships>
</file>

<file path=xl/externalLinks/_rels/externalLink45.xml.rels><?xml version="1.0" encoding="UTF-8" standalone="yes"?>
<Relationships xmlns="http://schemas.openxmlformats.org/package/2006/relationships"><Relationship Id="rId1" Type="http://schemas.openxmlformats.org/officeDocument/2006/relationships/externalLinkPath" Target="file:///\\&#51076;&#47564;&#49692;\2002YEAR\Documents%20and%20Settings\&#44608;&#54617;&#50672;\Local%20Settings\Temporary%20Internet%20Files\OLK117\&#44221;&#50689;&#54788;&#54889;&#48372;&#44256;(02.2&#50900;).xls" TargetMode="External"/></Relationships>
</file>

<file path=xl/externalLinks/_rels/externalLink46.xml.rels><?xml version="1.0" encoding="UTF-8" standalone="yes"?>
<Relationships xmlns="http://schemas.openxmlformats.org/package/2006/relationships"><Relationship Id="rId1" Type="http://schemas.openxmlformats.org/officeDocument/2006/relationships/externalLinkPath" Target="file:///D:\working\96pagi\&#54224;&#49345;&#48152;&#44592;.XLS" TargetMode="External"/></Relationships>
</file>

<file path=xl/externalLinks/_rels/externalLink47.xml.rels><?xml version="1.0" encoding="UTF-8" standalone="yes"?>
<Relationships xmlns="http://schemas.openxmlformats.org/package/2006/relationships"><Relationship Id="rId1" Type="http://schemas.openxmlformats.org/officeDocument/2006/relationships/externalLinkPath" Target="file:///\\Ksh\&#50857;&#49328;III\My%20Documents\&#51032;&#50773;&#49884;&#50724;&#51204;&#46041;\&#44256;&#49328;&#51060;&#51204;\BUILDING\&#44592;&#51109;&#44400;&#52397;&#49324;.xls" TargetMode="External"/></Relationships>
</file>

<file path=xl/externalLinks/_rels/externalLink48.xml.rels><?xml version="1.0" encoding="UTF-8" standalone="yes"?>
<Relationships xmlns="http://schemas.openxmlformats.org/package/2006/relationships"><Relationship Id="rId1" Type="http://schemas.openxmlformats.org/officeDocument/2006/relationships/externalLinkPath" Target="file:///B:\&#44148;&#52629;&#49892;&#54665;.xls" TargetMode="External"/></Relationships>
</file>

<file path=xl/externalLinks/_rels/externalLink49.xml.rels><?xml version="1.0" encoding="UTF-8" standalone="yes"?>
<Relationships xmlns="http://schemas.openxmlformats.org/package/2006/relationships"><Relationship Id="rId1" Type="http://schemas.openxmlformats.org/officeDocument/2006/relationships/externalLinkPath" Target="file:///\\Yikyongsoo\DATA\&#51088;&#47308;&#44160;&#53664;\1&#49324;&#50629;&#49457;&#44160;&#53664;&#51088;&#47308;\&#44053;&#45224;&#44396;&#52397;&#44060;&#48156;\&#51312;&#45804;&#52397;&#48512;&#51648;&#44060;&#48156;\&#49340;&#49457;&#47932;&#49328;\&#49352;&#54028;&#51068;\A&#49373;&#47749;98.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ff153\c\&#47928;&#49436;&#44288;&#47532;&#52384;\&#44592;%20%20%20%20%20%20&#53440;\EXCEL\99&#49324;&#50629;&#44228;&#54925;\99&#51648;&#52840;\&#51648;&#52840;.XLS" TargetMode="External"/></Relationships>
</file>

<file path=xl/externalLinks/_rels/externalLink50.xml.rels><?xml version="1.0" encoding="UTF-8" standalone="yes"?>
<Relationships xmlns="http://schemas.openxmlformats.org/package/2006/relationships"><Relationship Id="rId1" Type="http://schemas.openxmlformats.org/officeDocument/2006/relationships/externalLinkPath" Target="file:///\\ARIES\&#51060;&#49345;&#48276;\imsi\resume.xlw" TargetMode="External"/></Relationships>
</file>

<file path=xl/externalLinks/_rels/externalLink51.xml.rels><?xml version="1.0" encoding="UTF-8" standalone="yes"?>
<Relationships xmlns="http://schemas.openxmlformats.org/package/2006/relationships"><Relationship Id="rId1" Type="http://schemas.microsoft.com/office/2006/relationships/xlExternalLinkPath/xlPathMissing" Target="WEIGHT" TargetMode="External"/></Relationships>
</file>

<file path=xl/externalLinks/_rels/externalLink52.xml.rels><?xml version="1.0" encoding="UTF-8" standalone="yes"?>
<Relationships xmlns="http://schemas.openxmlformats.org/package/2006/relationships"><Relationship Id="rId1" Type="http://schemas.openxmlformats.org/officeDocument/2006/relationships/externalLinkPath" Target="file:///\\&#44608;&#55148;&#53468;\03%20&#49444;&#44228;&#54616;&#51088;\PROJECT\&#51064;&#52380;&#44397;&#51228;&#44277;&#54637;&#52384;&#46020;\FH05M.xls" TargetMode="External"/></Relationships>
</file>

<file path=xl/externalLinks/_rels/externalLink53.xml.rels><?xml version="1.0" encoding="UTF-8" standalone="yes"?>
<Relationships xmlns="http://schemas.openxmlformats.org/package/2006/relationships"><Relationship Id="rId1" Type="http://schemas.openxmlformats.org/officeDocument/2006/relationships/externalLinkPath" Target="file:///\\Mardian\WORKFILE\My%20Documents\Karyadi\KTP\My%20Documents\coba\Kalla%20Inti%20Karsa%20-%20Financial%20Projection.xls" TargetMode="External"/></Relationships>
</file>

<file path=xl/externalLinks/_rels/externalLink54.xml.rels><?xml version="1.0" encoding="UTF-8" standalone="yes"?>
<Relationships xmlns="http://schemas.openxmlformats.org/package/2006/relationships"><Relationship Id="rId1" Type="http://schemas.openxmlformats.org/officeDocument/2006/relationships/externalLinkPath" Target="file:///\\52.10.13.227\My%20Documents\Documents%20and%20Settings\user\My%20Documents\CJIS\Deal\Final%20Ginger%20Model%20for%20Board%20Pres.xls" TargetMode="External"/></Relationships>
</file>

<file path=xl/externalLinks/_rels/externalLink55.xml.rels><?xml version="1.0" encoding="UTF-8" standalone="yes"?>
<Relationships xmlns="http://schemas.openxmlformats.org/package/2006/relationships"><Relationship Id="rId1" Type="http://schemas.openxmlformats.org/officeDocument/2006/relationships/externalLinkPath" Target="file:///\\52.10.13.227\My%20Documents\&#44608;&#53468;&#50980;\1.&#50629;&#47924;\2.&#49552;&#51061;\1.&#44592;&#54925;&#54016;\7&#50900;\&#49892;&#51201;\&#52280;&#44256;&#51088;&#47308;\&#44592;&#53440;\&#44608;&#51648;&#54620;&#45784;%20&#51648;&#49884;&#49324;&#54637;.xls" TargetMode="External"/></Relationships>
</file>

<file path=xl/externalLinks/_rels/externalLink56.xml.rels><?xml version="1.0" encoding="UTF-8" standalone="yes"?>
<Relationships xmlns="http://schemas.openxmlformats.org/package/2006/relationships"><Relationship Id="rId1" Type="http://schemas.openxmlformats.org/officeDocument/2006/relationships/externalLinkPath" Target="file:///\\&#48149;&#48393;&#49688;\SEUNGHEE\WORK\&#54224;&#49345;&#48152;&#44592;.XLS" TargetMode="External"/></Relationships>
</file>

<file path=xl/externalLinks/_rels/externalLink57.xml.rels><?xml version="1.0" encoding="UTF-8" standalone="yes"?>
<Relationships xmlns="http://schemas.openxmlformats.org/package/2006/relationships"><Relationship Id="rId1" Type="http://schemas.openxmlformats.org/officeDocument/2006/relationships/externalLinkPath" Target="file:///\\Dscljh\c\EXCEL\&#49688;&#51452;\&#49324;&#50629;&#49457;~1\96\&#49552;&#51061;&#44592;01.XLS" TargetMode="External"/></Relationships>
</file>

<file path=xl/externalLinks/_rels/externalLink58.xml.rels><?xml version="1.0" encoding="UTF-8" standalone="yes"?>
<Relationships xmlns="http://schemas.openxmlformats.org/package/2006/relationships"><Relationship Id="rId1" Type="http://schemas.openxmlformats.org/officeDocument/2006/relationships/externalLinkPath" Target="file:///\\&#44285;&#49849;&#54872;\C\MSOFFICE\EXCEL\YOON\&#51473;&#51216;&#49324;&#50629;\&#50629;&#52404;FIX.XLS" TargetMode="External"/></Relationships>
</file>

<file path=xl/externalLinks/_rels/externalLink59.xml.rels><?xml version="1.0" encoding="UTF-8" standalone="yes"?>
<Relationships xmlns="http://schemas.openxmlformats.org/package/2006/relationships"><Relationship Id="rId1" Type="http://schemas.openxmlformats.org/officeDocument/2006/relationships/externalLinkPath" Target="file:///\\52.10.13.227\My%20Documents\windows\TEMP\~MF003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EXCEL/&#49688;&#51452;/&#49324;&#50629;&#49457;~1/96/&#49552;&#51061;&#44592;01.XLS" TargetMode="External"/></Relationships>
</file>

<file path=xl/externalLinks/_rels/externalLink60.xml.rels><?xml version="1.0" encoding="UTF-8" standalone="yes"?>
<Relationships xmlns="http://schemas.openxmlformats.org/package/2006/relationships"><Relationship Id="rId1" Type="http://schemas.openxmlformats.org/officeDocument/2006/relationships/externalLinkPath" Target="file:///\\&#48149;&#49692;&#47564;\&#51452;&#44256;&#48155;&#44256;\&#44397;&#45236;&#50689;&#50629;(&#47588;&#52636;_&#47749;&#49464;_&#54889;&#45824;&#47532;_&#44592;&#53440;&#48372;&#44256;)\&#51648;&#50864;&#51648;&#47568;&#44163;.xls" TargetMode="External"/></Relationships>
</file>

<file path=xl/externalLinks/_rels/externalLink61.xml.rels><?xml version="1.0" encoding="UTF-8" standalone="yes"?>
<Relationships xmlns="http://schemas.openxmlformats.org/package/2006/relationships"><Relationship Id="rId1" Type="http://schemas.openxmlformats.org/officeDocument/2006/relationships/externalLinkPath" Target="file:///U:\LEHMHA01\QLAGE\VORSTAND\1998\GG08.xls" TargetMode="External"/></Relationships>
</file>

<file path=xl/externalLinks/_rels/externalLink62.xml.rels><?xml version="1.0" encoding="UTF-8" standalone="yes"?>
<Relationships xmlns="http://schemas.openxmlformats.org/package/2006/relationships"><Relationship Id="rId1" Type="http://schemas.openxmlformats.org/officeDocument/2006/relationships/externalLinkPath" Target="file:///D:\Documents%20and%20Settings\com100\&#48148;&#53461;%20&#54868;&#47732;\&#50724;&#52384;&#48512;&#51109;&#45784;&#44288;&#47144;\&#50689;&#50629;&#51064;&#49688;&#51064;&#44228;\WINDOWS\TEMP\windows\TEMP\&#54861;&#48372;&#54924;&#51032;\&#49849;&#51652;&#45824;&#49345;.XLS" TargetMode="External"/></Relationships>
</file>

<file path=xl/externalLinks/_rels/externalLink63.xml.rels><?xml version="1.0" encoding="UTF-8" standalone="yes"?>
<Relationships xmlns="http://schemas.openxmlformats.org/package/2006/relationships"><Relationship Id="rId1" Type="http://schemas.openxmlformats.org/officeDocument/2006/relationships/externalLinkPath" Target="file:///D:\Documents%20and%20Settings\&#52572;&#51333;&#49340;\My%20Documents\My%20Documents\SH&#53581;\2&#48516;&#44592;&#49892;&#51201;\&#44208;&#49328;\Documents%20and%20Settings\&#48177;&#50689;&#49885;\My%20Documents\2004\&#53468;&#50504;\&#51116;&#47924;&#51228;&#54364;\windows\TEMP\chiyoung\Audit%20&amp;%20tax\&#45224;&#50689;&#51204;&#44396;\WF200\TMP\~TMP5043.$$$\&#44228;&#51221;&#44284;&#47785;.xls" TargetMode="External"/></Relationships>
</file>

<file path=xl/externalLinks/_rels/externalLink64.xml.rels><?xml version="1.0" encoding="UTF-8" standalone="yes"?>
<Relationships xmlns="http://schemas.openxmlformats.org/package/2006/relationships"><Relationship Id="rId1" Type="http://schemas.openxmlformats.org/officeDocument/2006/relationships/externalLinkPath" Target="/Program%20Files/ValueManager/key%20findings/&#49324;&#48376;%20-%20ProfitabilityAnalysis_grp_daelim.xls" TargetMode="External"/></Relationships>
</file>

<file path=xl/externalLinks/_rels/externalLink65.xml.rels><?xml version="1.0" encoding="UTF-8" standalone="yes"?>
<Relationships xmlns="http://schemas.openxmlformats.org/package/2006/relationships"><Relationship Id="rId1" Type="http://schemas.microsoft.com/office/2006/relationships/xlExternalLinkPath/xlPathMissing" Target="5300%20&#45824;&#52636;&#52292;&#44428;%20Leadsheet&#51032;%20&#50892;&#53356;&#49884;&#53944;" TargetMode="External"/></Relationships>
</file>

<file path=xl/externalLinks/_rels/externalLink66.xml.rels><?xml version="1.0" encoding="UTF-8" standalone="yes"?>
<Relationships xmlns="http://schemas.openxmlformats.org/package/2006/relationships"><Relationship Id="rId1" Type="http://schemas.openxmlformats.org/officeDocument/2006/relationships/externalLinkPath" Target="file:///\\52.10.4.251\&#50672;&#44208;&#54532;&#47196;&#51229;&#53944;\MSOFFICE\EXCEL\OB&#47589;&#51452;.xls" TargetMode="External"/></Relationships>
</file>

<file path=xl/externalLinks/_rels/externalLink67.xml.rels><?xml version="1.0" encoding="UTF-8" standalone="yes"?>
<Relationships xmlns="http://schemas.openxmlformats.org/package/2006/relationships"><Relationship Id="rId1" Type="http://schemas.openxmlformats.org/officeDocument/2006/relationships/externalLinkPath" Target="file:///\\52.10.13.227\My%20Documents\My%20Documents\2.&#44221;&#50689;&#44228;&#54925;\2002&#45380;\3.%202002&#45380;%20&#50900;&#48324;%20&#44221;&#50689;&#44228;&#54925;%20&#51089;&#50629;&#51088;&#47308;_&#49368;&#54540;&#50857;\&#50900;&#48324;&#44221;&#50689;&#44228;&#54925;\2001&#45380;CJ&#49552;&#51061;&#44228;&#49328;&#49436;(&#50900;&#48324;&#49892;&#51201;).xls" TargetMode="External"/></Relationships>
</file>

<file path=xl/externalLinks/_rels/externalLink68.xml.rels><?xml version="1.0" encoding="UTF-8" standalone="yes"?>
<Relationships xmlns="http://schemas.openxmlformats.org/package/2006/relationships"><Relationship Id="rId1" Type="http://schemas.openxmlformats.org/officeDocument/2006/relationships/externalLinkPath" Target="file:///\\&#51221;&#52632;&#44600;\99&#44208;&#49328;\&#51221;&#52632;&#44600;\98&#51473;&#44036;\97&#44208;&#49328;.XLS" TargetMode="External"/></Relationships>
</file>

<file path=xl/externalLinks/_rels/externalLink69.xml.rels><?xml version="1.0" encoding="UTF-8" standalone="yes"?>
<Relationships xmlns="http://schemas.openxmlformats.org/package/2006/relationships"><Relationship Id="rId1" Type="http://schemas.openxmlformats.org/officeDocument/2006/relationships/externalLinkPath" Target="http://cj.cj.net/My%20Documents/SICC/98&#44592;&#47568;/draftsicc/98&#44592;&#47568;.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EUROPE/TRIALBAL/1996/CROATIA/1996/F5709606.XLS" TargetMode="External"/></Relationships>
</file>

<file path=xl/externalLinks/_rels/externalLink70.xml.rels><?xml version="1.0" encoding="UTF-8" standalone="yes"?>
<Relationships xmlns="http://schemas.openxmlformats.org/package/2006/relationships"><Relationship Id="rId1" Type="http://schemas.openxmlformats.org/officeDocument/2006/relationships/externalLinkPath" Target="file:///\\&#51312;&#50725;&#51452;\&#49436;&#51221;&#47548;&#44732;\DATA\MONTH\&#49892;&#51201;&#48516;&#49437;\9607&#48372;&#44256;.XLS" TargetMode="External"/></Relationships>
</file>

<file path=xl/externalLinks/_rels/externalLink71.xml.rels><?xml version="1.0" encoding="UTF-8" standalone="yes"?>
<Relationships xmlns="http://schemas.openxmlformats.org/package/2006/relationships"><Relationship Id="rId1" Type="http://schemas.openxmlformats.org/officeDocument/2006/relationships/externalLinkPath" Target="file:///\\&#44608;&#53468;&#50980;\99\KTY\&#48149;&#48337;&#44508;\KTY\Plan\99PLAN\&#49324;&#50629;&#44228;&#54925;\KTY\&#44221;&#50689;&#54924;&#51032;\&#44277;&#50976;\NYJ\PLAN\97PLAN\0924\&#51228;&#54408;&#48324;.XLS" TargetMode="External"/></Relationships>
</file>

<file path=xl/externalLinks/_rels/externalLink72.xml.rels><?xml version="1.0" encoding="UTF-8" standalone="yes"?>
<Relationships xmlns="http://schemas.openxmlformats.org/package/2006/relationships"><Relationship Id="rId1" Type="http://schemas.openxmlformats.org/officeDocument/2006/relationships/externalLinkPath" Target="file:///B:\C\CTR96.XLS" TargetMode="External"/></Relationships>
</file>

<file path=xl/externalLinks/_rels/externalLink73.xml.rels><?xml version="1.0" encoding="UTF-8" standalone="yes"?>
<Relationships xmlns="http://schemas.openxmlformats.org/package/2006/relationships"><Relationship Id="rId1" Type="http://schemas.openxmlformats.org/officeDocument/2006/relationships/externalLinkPath" Target="file:///\\&#44608;&#50857;&#50865;\&#51060;&#48337;&#50724;\&#49548;&#48124;\95&#49552;&#51061;0.XLS" TargetMode="External"/></Relationships>
</file>

<file path=xl/externalLinks/_rels/externalLink74.xml.rels><?xml version="1.0" encoding="UTF-8" standalone="yes"?>
<Relationships xmlns="http://schemas.openxmlformats.org/package/2006/relationships"><Relationship Id="rId1" Type="http://schemas.openxmlformats.org/officeDocument/2006/relationships/externalLinkPath" Target="http://ic3.officeware.hynix.com/My%20Documents/Financial%20Model/Model/Realistic%20Hercules%20Model%2005-15-01(final-&#51060;DLN).xls" TargetMode="External"/></Relationships>
</file>

<file path=xl/externalLinks/_rels/externalLink75.xml.rels><?xml version="1.0" encoding="UTF-8" standalone="yes"?>
<Relationships xmlns="http://schemas.openxmlformats.org/package/2006/relationships"><Relationship Id="rId1" Type="http://schemas.openxmlformats.org/officeDocument/2006/relationships/externalLinkPath" Target="/JOO/&#44048;&#49324;/2004&#45380;/&#55148;&#49457;&#44552;&#49549;/&#44592;&#47568;/&#52380;&#51652;.xls" TargetMode="External"/></Relationships>
</file>

<file path=xl/externalLinks/_rels/externalLink76.xml.rels><?xml version="1.0" encoding="UTF-8" standalone="yes"?>
<Relationships xmlns="http://schemas.openxmlformats.org/package/2006/relationships"><Relationship Id="rId1" Type="http://schemas.openxmlformats.org/officeDocument/2006/relationships/externalLinkPath" Target="file:///H:\EXCEL\&#49688;&#51452;\&#49324;&#50629;&#49457;~1\96\&#49552;&#51061;&#44592;01.XLS" TargetMode="External"/></Relationships>
</file>

<file path=xl/externalLinks/_rels/externalLink77.xml.rels><?xml version="1.0" encoding="UTF-8" standalone="yes"?>
<Relationships xmlns="http://schemas.openxmlformats.org/package/2006/relationships"><Relationship Id="rId1" Type="http://schemas.openxmlformats.org/officeDocument/2006/relationships/externalLinkPath" Target="/windows/TEMP/COST02.XLS" TargetMode="External"/></Relationships>
</file>

<file path=xl/externalLinks/_rels/externalLink78.xml.rels><?xml version="1.0" encoding="UTF-8" standalone="yes"?>
<Relationships xmlns="http://schemas.openxmlformats.org/package/2006/relationships"><Relationship Id="rId1" Type="http://schemas.openxmlformats.org/officeDocument/2006/relationships/externalLinkPath" Target="file:///\\52.10.13.227\My%20Documents\KSAN\ACC98\&#52572;&#51333;&#49688;&#52824;\shin\SHIN\ACCOUNT\&#44284;&#44144;&#44208;&#49328;\YEAR95\&#44208;&#49328;F.XLS" TargetMode="External"/></Relationships>
</file>

<file path=xl/externalLinks/_rels/externalLink79.xml.rels><?xml version="1.0" encoding="UTF-8" standalone="yes"?>
<Relationships xmlns="http://schemas.openxmlformats.org/package/2006/relationships"><Relationship Id="rId1" Type="http://schemas.openxmlformats.org/officeDocument/2006/relationships/externalLinkPath" Target="file:///D:\Users\skim14\AppData\Local\Microsoft\Windows\Temporary%20Internet%20Files\Content.Outlook\VYZ4366E\201503&#44208;&#49328;PBC\Documents%20and%20Settings\yapcik\My%20Documents\My%20Documents\&#50629;&#47924;\&#54924;&#44228;&#44048;&#49324;\&#54532;&#47112;&#49828;&#53664;&#46972;&#51060;&#53944;&#50500;&#49884;&#50500;\2003\&#44592;&#47568;&#44048;&#49324;\&#54924;&#49324;&#51228;&#49884;&#51088;&#47308;\2002&#44208;&#49328;\02&#45380;&#44208;&#49328;.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44053;&#49888;&#49457;\EXCEL\98FAB&#44228;&#54925;1.xls" TargetMode="External"/></Relationships>
</file>

<file path=xl/externalLinks/_rels/externalLink80.xml.rels><?xml version="1.0" encoding="UTF-8" standalone="yes"?>
<Relationships xmlns="http://schemas.openxmlformats.org/package/2006/relationships"><Relationship Id="rId1" Type="http://schemas.openxmlformats.org/officeDocument/2006/relationships/externalLinkPath" Target="file:///L:\insuranc\COMPANY\Pru_US\Ginger\ACTIVE%20FILES\ACTIVE%20FILES\TEMP\WINDOWS\Profiles\changp\Desktop\Comps%20and%20P-Paids\Korean%20Securities%20Comps.xls" TargetMode="External"/></Relationships>
</file>

<file path=xl/externalLinks/_rels/externalLink81.xml.rels><?xml version="1.0" encoding="UTF-8" standalone="yes"?>
<Relationships xmlns="http://schemas.openxmlformats.org/package/2006/relationships"><Relationship Id="rId1" Type="http://schemas.openxmlformats.org/officeDocument/2006/relationships/externalLinkPath" Target="file:///\\&#49457;&#51064;&#44221;\WELCOME\KID30\CACHE\G153.xls" TargetMode="External"/></Relationships>
</file>

<file path=xl/externalLinks/_rels/externalLink82.xml.rels><?xml version="1.0" encoding="UTF-8" standalone="yes"?>
<Relationships xmlns="http://schemas.openxmlformats.org/package/2006/relationships"><Relationship Id="rId1" Type="http://schemas.openxmlformats.org/officeDocument/2006/relationships/externalLinkPath" Target="file:///\\&#48149;&#49464;&#50689;\&#44204;&#51201;HOST\KID30\CACHE\G153.xls" TargetMode="External"/></Relationships>
</file>

<file path=xl/externalLinks/_rels/externalLink83.xml.rels><?xml version="1.0" encoding="UTF-8" standalone="yes"?>
<Relationships xmlns="http://schemas.openxmlformats.org/package/2006/relationships"><Relationship Id="rId1" Type="http://schemas.openxmlformats.org/officeDocument/2006/relationships/externalLinkPath" Target="file:///E:\&#47448;&#44592;&#54840;\2004&#45380;%20&#51473;&#51109;&#44592;&#44060;&#48156;&#44228;&#54925;-&#52280;&#44256;.xls" TargetMode="External"/></Relationships>
</file>

<file path=xl/externalLinks/_rels/externalLink84.xml.rels><?xml version="1.0" encoding="UTF-8" standalone="yes"?>
<Relationships xmlns="http://schemas.openxmlformats.org/package/2006/relationships"><Relationship Id="rId1" Type="http://schemas.openxmlformats.org/officeDocument/2006/relationships/externalLinkPath" Target="file:///\\&#49457;&#51064;&#44221;\WELCOME\G275_&#54224;.xls" TargetMode="External"/></Relationships>
</file>

<file path=xl/externalLinks/_rels/externalLink85.xml.rels><?xml version="1.0" encoding="UTF-8" standalone="yes"?>
<Relationships xmlns="http://schemas.openxmlformats.org/package/2006/relationships"><Relationship Id="rId1" Type="http://schemas.openxmlformats.org/officeDocument/2006/relationships/externalLinkPath" Target="file:///A:\lotus1\data\f405.xls" TargetMode="External"/></Relationships>
</file>

<file path=xl/externalLinks/_rels/externalLink86.xml.rels><?xml version="1.0" encoding="UTF-8" standalone="yes"?>
<Relationships xmlns="http://schemas.openxmlformats.org/package/2006/relationships"><Relationship Id="rId1" Type="http://schemas.openxmlformats.org/officeDocument/2006/relationships/externalLinkPath" Target="file:///\\BIGJB\&#44277;&#50976;\KID30\CACHE\FUND\PLAN\98&#51088;&#44552;\&#50900;&#48324;&#49552;&#51061;(9901).xls" TargetMode="External"/></Relationships>
</file>

<file path=xl/externalLinks/_rels/externalLink87.xml.rels><?xml version="1.0" encoding="UTF-8" standalone="yes"?>
<Relationships xmlns="http://schemas.openxmlformats.org/package/2006/relationships"><Relationship Id="rId1" Type="http://schemas.openxmlformats.org/officeDocument/2006/relationships/externalLinkPath" Target="file:///\\Off158\c\MSOFFICE\HEXCEL\&#48376;(&#48512;&#49328;).XLS" TargetMode="External"/></Relationships>
</file>

<file path=xl/externalLinks/_rels/externalLink88.xml.rels><?xml version="1.0" encoding="UTF-8" standalone="yes"?>
<Relationships xmlns="http://schemas.openxmlformats.org/package/2006/relationships"><Relationship Id="rId1" Type="http://schemas.openxmlformats.org/officeDocument/2006/relationships/externalLinkPath" Target="file:///A:\factset.xls" TargetMode="External"/></Relationships>
</file>

<file path=xl/externalLinks/_rels/externalLink89.xml.rels><?xml version="1.0" encoding="UTF-8" standalone="yes"?>
<Relationships xmlns="http://schemas.openxmlformats.org/package/2006/relationships"><Relationship Id="rId1" Type="http://schemas.openxmlformats.org/officeDocument/2006/relationships/externalLinkPath" Target="file:///\\Doublh\20030509\My%20Documents\2002\CJDS\2002&#45380;%20&#50900;&#48324;&#44208;&#49328;&#48372;&#44256;\3&#50900;%20&#44208;&#49328;\&#48372;&#44256;\&#49552;&#51061;&#44228;&#49328;&#49436;_&#48176;&#48512;&#54980;_10_Ver3(&#49688;&#51452;&#50529;&#49688;&#51221;).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51076;&#49457;&#50756;\&#50896;&#44032;2\111\MSOFFICE\HEXCEL\&#47700;&#47540;&#47536;&#52236;\consolidated.xls" TargetMode="External"/></Relationships>
</file>

<file path=xl/externalLinks/_rels/externalLink90.xml.rels><?xml version="1.0" encoding="UTF-8" standalone="yes"?>
<Relationships xmlns="http://schemas.openxmlformats.org/package/2006/relationships"><Relationship Id="rId1" Type="http://schemas.openxmlformats.org/officeDocument/2006/relationships/externalLinkPath" Target="/Projects/2303570%20-%20Dong-A%20Bio_BD/10%20TL%20HVAC%20Systems/03%20Lists/TL-006-0011_HVAC_Equipment_List_Electrical.xls" TargetMode="External"/></Relationships>
</file>

<file path=xl/externalLinks/_rels/externalLink91.xml.rels><?xml version="1.0" encoding="UTF-8" standalone="yes"?>
<Relationships xmlns="http://schemas.openxmlformats.org/package/2006/relationships"><Relationship Id="rId1" Type="http://schemas.openxmlformats.org/officeDocument/2006/relationships/externalLinkPath" Target="file:///A:\&#48516;&#50577;&#51452;&#44036;.XLS" TargetMode="External"/></Relationships>
</file>

<file path=xl/externalLinks/_rels/externalLink92.xml.rels><?xml version="1.0" encoding="UTF-8" standalone="yes"?>
<Relationships xmlns="http://schemas.openxmlformats.org/package/2006/relationships"><Relationship Id="rId1" Type="http://schemas.openxmlformats.org/officeDocument/2006/relationships/externalLinkPath" Target="file:///\\Suw115\c\&#47928;&#49436;&#44288;&#47532;&#52384;\&#44592;%20%20%20%20%20%20&#53440;\EXCEL\99&#49324;&#50629;&#44228;&#54925;\99&#51648;&#52840;\&#51648;&#52840;.XLS" TargetMode="External"/></Relationships>
</file>

<file path=xl/externalLinks/_rels/externalLink93.xml.rels><?xml version="1.0" encoding="UTF-8" standalone="yes"?>
<Relationships xmlns="http://schemas.openxmlformats.org/package/2006/relationships"><Relationship Id="rId1" Type="http://schemas.openxmlformats.org/officeDocument/2006/relationships/externalLinkPath" Target="file:///\\&#47928;&#45824;&#51652;\&#44277;&#50976;\OWARE\CACHE\&#49688;&#51221;&#50577;&#49885;.XLS" TargetMode="External"/></Relationships>
</file>

<file path=xl/externalLinks/_rels/externalLink94.xml.rels><?xml version="1.0" encoding="UTF-8" standalone="yes"?>
<Relationships xmlns="http://schemas.openxmlformats.org/package/2006/relationships"><Relationship Id="rId1" Type="http://schemas.openxmlformats.org/officeDocument/2006/relationships/externalLinkPath" Target="file:///\\&#44608;&#49457;&#51068;\C\AS_CLAIM\MYCAR\PRDW30.XLS" TargetMode="External"/></Relationships>
</file>

<file path=xl/externalLinks/_rels/externalLink95.xml.rels><?xml version="1.0" encoding="UTF-8" standalone="yes"?>
<Relationships xmlns="http://schemas.openxmlformats.org/package/2006/relationships"><Relationship Id="rId1" Type="http://schemas.openxmlformats.org/officeDocument/2006/relationships/externalLinkPath" Target="file:///\\&#51060;&#49457;&#50865;pc\Temp\c.lotus.notes.data\&#49892;&#54665;&#50696;&#49328;%20&#54408;&#51032;\Book1.xls" TargetMode="External"/></Relationships>
</file>

<file path=xl/externalLinks/_rels/externalLink96.xml.rels><?xml version="1.0" encoding="UTF-8" standalone="yes"?>
<Relationships xmlns="http://schemas.openxmlformats.org/package/2006/relationships"><Relationship Id="rId1" Type="http://schemas.openxmlformats.org/officeDocument/2006/relationships/externalLinkPath" Target="file:///\\BIGJB\00&#45380;&#54924;&#51032;&#48143;&#48372;\My%20Documents\&#44277;&#50976;\&#44396;&#51312;&#51312;&#51221;\&#51204;&#44221;&#47144;0909\&#50577;&#49885;.xls" TargetMode="External"/></Relationships>
</file>

<file path=xl/externalLinks/_rels/externalLink97.xml.rels><?xml version="1.0" encoding="UTF-8" standalone="yes"?>
<Relationships xmlns="http://schemas.openxmlformats.org/package/2006/relationships"><Relationship Id="rId1" Type="http://schemas.openxmlformats.org/officeDocument/2006/relationships/externalLinkPath" Target="file:///\\&#44608;&#54788;&#48120;\C\EXCEL\KHM\&#49444;&#48320;\1999\MSOFFICE\HEXCEL\PARK\&#49444;&#48320;\DOMEVARL.JT3" TargetMode="External"/></Relationships>
</file>

<file path=xl/externalLinks/_rels/externalLink98.xml.rels><?xml version="1.0" encoding="UTF-8" standalone="yes"?>
<Relationships xmlns="http://schemas.openxmlformats.org/package/2006/relationships"><Relationship Id="rId1" Type="http://schemas.openxmlformats.org/officeDocument/2006/relationships/externalLinkPath" Target="/Users/&#51060;&#46041;&#50896;/AppData/Local/Microsoft/Windows/Temporary%20Internet%20Files/Content.Outlook/9HR7UUJG/00.CJ%20Global%20Holdings%20&#44221;&#50689;&#49892;&#51201;%20&#48372;&#44256;-2007&#45380;.xls" TargetMode="External"/></Relationships>
</file>

<file path=xl/externalLinks/_rels/externalLink99.xml.rels><?xml version="1.0" encoding="UTF-8" standalone="yes"?>
<Relationships xmlns="http://schemas.openxmlformats.org/package/2006/relationships"><Relationship Id="rId1" Type="http://schemas.openxmlformats.org/officeDocument/2006/relationships/externalLinkPath" Target="/&#50672;&#46020;&#48324;&#51648;&#52404;&#52649;&#54788;&#54889;(97-00.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실적"/>
      <sheetName val="CD"/>
      <sheetName val="MH_Util_2"/>
      <sheetName val="MH_Util_1"/>
      <sheetName val="Cost_Reduct'n"/>
      <sheetName val="MH_당월"/>
      <sheetName val="MH_누계"/>
      <sheetName val="부-잔업율(계획)"/>
      <sheetName val="부-잔업율(실적)"/>
      <sheetName val="CD계획(BASIC)"/>
      <sheetName val="CD계획(ROLLING)"/>
      <sheetName val="CD실적"/>
      <sheetName val="국산화"/>
      <sheetName val="LOCAL"/>
      <sheetName val="LPI"/>
      <sheetName val="LPI계획"/>
      <sheetName val="LPI실적"/>
      <sheetName val="MH_Product"/>
      <sheetName val="MH_Graph_HVAC"/>
      <sheetName val="MH_Graph_Jicheon"/>
      <sheetName val="MH_Graph_Str"/>
      <sheetName val="MH_Graph_Brk"/>
      <sheetName val="MH_Graph_Elec"/>
      <sheetName val="MH_Graph_Comp"/>
      <sheetName val="Worst_5_Total"/>
      <sheetName val="Worst_5_STR"/>
      <sheetName val="Worst_5_HVAC"/>
      <sheetName val="Worst_5_Jincheon"/>
      <sheetName val="Worst_5_Brk"/>
      <sheetName val="Worst_5_Comp"/>
      <sheetName val="Worst_5_Elec"/>
      <sheetName val="Unpro_MH"/>
      <sheetName val="표지"/>
      <sheetName val="TOTAL"/>
      <sheetName val="생산(제품)"/>
      <sheetName val="생-판(금액)"/>
      <sheetName val="생산대수"/>
      <sheetName val="재고"/>
      <sheetName val="부-잔업율"/>
      <sheetName val="MH운용(후)"/>
      <sheetName val="인원HV"/>
      <sheetName val="부잔업(BACK)"/>
      <sheetName val="일용직"/>
      <sheetName val="MH운용(전)"/>
      <sheetName val="미투입"/>
      <sheetName val="&amp;&amp;&amp;###&amp;&amp;&amp;"/>
      <sheetName val="재고BACK"/>
      <sheetName val="CD,투자"/>
      <sheetName val="인원V"/>
      <sheetName val="TOTAL(인쇄)"/>
      <sheetName val="생산-2"/>
      <sheetName val="생산-2 (2)"/>
      <sheetName val="생산-3"/>
      <sheetName val="LPI-1"/>
      <sheetName val="부하율-1"/>
      <sheetName val="인원-1"/>
      <sheetName val="인원-2"/>
      <sheetName val="MH(2)"/>
      <sheetName val="Summary by Procuct"/>
      <sheetName val="HVAC"/>
      <sheetName val="정리본"/>
      <sheetName val="SUMMARY"/>
      <sheetName val="원본"/>
      <sheetName val="매출"/>
      <sheetName val="excel"/>
      <sheetName val="발표순서"/>
      <sheetName val="조소개"/>
      <sheetName val="HEAT"/>
      <sheetName val="LAY-OUT"/>
      <sheetName val="생산성분석"/>
      <sheetName val="개선내역"/>
      <sheetName val="효과파악"/>
      <sheetName val="향후계획"/>
      <sheetName val="개선1"/>
      <sheetName val="개선2"/>
      <sheetName val="개선3"/>
      <sheetName val="개선4"/>
      <sheetName val="개선5"/>
      <sheetName val="개선6"/>
      <sheetName val="Sheet7"/>
      <sheetName val="Sheet8"/>
      <sheetName val="Sheet9"/>
      <sheetName val="Sheet10"/>
      <sheetName val="Sheet11"/>
      <sheetName val="Sheet12"/>
      <sheetName val="Sheet13"/>
      <sheetName val="Sheet14"/>
      <sheetName val="Sheet15"/>
      <sheetName val="Sheet16"/>
      <sheetName val="Graph"/>
      <sheetName val="수입"/>
      <sheetName val="Sheet1"/>
      <sheetName val="CD_실적"/>
      <sheetName val="진행 DATA (2)"/>
      <sheetName val="TC_Car_New4P"/>
      <sheetName val="#REF"/>
      <sheetName val="1월종합"/>
      <sheetName val="2월종합"/>
      <sheetName val="3월종합"/>
      <sheetName val="출하 월별"/>
      <sheetName val="7.적용수량"/>
      <sheetName val="진도율 graph (10.7)"/>
      <sheetName val="진도율 관리(주간업무보고)"/>
      <sheetName val="수정시산표"/>
      <sheetName val="#1(10)1환경안전_완료"/>
      <sheetName val="#2(8)1환경안전_완료"/>
      <sheetName val="INDIA-ML"/>
      <sheetName val="항공운송 예상품목"/>
      <sheetName val="미납금액 취합(2.1) 공장별"/>
      <sheetName val="PP%계산-1"/>
      <sheetName val="CAUDIT"/>
      <sheetName val="BOM"/>
      <sheetName val="TITLE"/>
      <sheetName val="MH_생산"/>
      <sheetName val="Cost Model"/>
      <sheetName val="Channel CY Vs Budget 6+6"/>
      <sheetName val="RR DCS"/>
      <sheetName val="RR DEC"/>
      <sheetName val="RR TOTAL DCS"/>
      <sheetName val="냉연"/>
      <sheetName val="产成品"/>
      <sheetName val="商品"/>
      <sheetName val="사발차"/>
      <sheetName val="감소Test"/>
      <sheetName val="미수이자(6월말)"/>
      <sheetName val="고정자산원본"/>
      <sheetName val="부서CODE"/>
      <sheetName val="호봉CODE"/>
      <sheetName val="교육계획"/>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미수"/>
      <sheetName val="Sheet1"/>
      <sheetName val="선급"/>
    </sheetNames>
    <sheetDataSet>
      <sheetData sheetId="0" refreshError="1"/>
      <sheetData sheetId="1"/>
      <sheetData sheetId="2" refreshError="1"/>
      <sheetData sheetId="3" refreshError="1"/>
    </sheetDataSet>
  </externalBook>
</externalLink>
</file>

<file path=xl/externalLinks/externalLink1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JA"/>
      <sheetName val="CJE"/>
      <sheetName val="미주,유럽비교"/>
      <sheetName val="최종보고1"/>
      <sheetName val="영업점별목표산출"/>
      <sheetName val="XL4Poppy"/>
      <sheetName val="설비이력"/>
      <sheetName val="기초"/>
      <sheetName val="유럽,미주Stock관리"/>
      <sheetName val="손익예상"/>
      <sheetName val="DISTANCE"/>
      <sheetName val="95WBS"/>
      <sheetName val="미지급이자(분쟁대상)"/>
      <sheetName val="사진"/>
      <sheetName val="최종전사PL"/>
      <sheetName val="부서별(배부후)_계획"/>
      <sheetName val="배부전"/>
      <sheetName val="Input"/>
      <sheetName val="Comps"/>
      <sheetName val="학교"/>
      <sheetName val="기타코드"/>
      <sheetName val=" 견적서"/>
      <sheetName val="견적서"/>
      <sheetName val="9-1차이내역"/>
      <sheetName val="plan"/>
      <sheetName val="절감계산(보일러)"/>
      <sheetName val="자재비"/>
      <sheetName val="Valuation_Daning(DCF)"/>
      <sheetName val="과제"/>
      <sheetName val="4.경비 5.영업외수지"/>
      <sheetName val="108.수선비"/>
      <sheetName val="전체"/>
      <sheetName val="Staff Cost"/>
      <sheetName val="표지"/>
      <sheetName val="Calc"/>
      <sheetName val="data"/>
      <sheetName val="3월"/>
      <sheetName val="할증"/>
      <sheetName val="생산매출 (3)"/>
      <sheetName val="생산현황"/>
      <sheetName val="시산"/>
      <sheetName val="상품입고집계"/>
      <sheetName val="Sheet1"/>
      <sheetName val="배부전원가표"/>
      <sheetName val="주간남10대순위1"/>
      <sheetName val="주간여30대순위1"/>
      <sheetName val="사원번호"/>
      <sheetName val="비품0301"/>
      <sheetName val="신비품0301"/>
      <sheetName val="채널"/>
      <sheetName val="가입자"/>
      <sheetName val="컨텐츠비용"/>
      <sheetName val="7.세무조정"/>
      <sheetName val="식물림"/>
      <sheetName val="월선택(연간)"/>
      <sheetName val="월선택(하)"/>
      <sheetName val="집계표"/>
      <sheetName val="도급양식"/>
      <sheetName val="원재료비"/>
      <sheetName val="제품L.D."/>
      <sheetName val="2-2.매출분석"/>
      <sheetName val="11월일정계획"/>
      <sheetName val="Total"/>
      <sheetName val="Proposal"/>
      <sheetName val="HR"/>
      <sheetName val="산출기준(파견전산실)"/>
      <sheetName val="A1"/>
      <sheetName val="평일인원"/>
      <sheetName val="Reference"/>
      <sheetName val="REF"/>
      <sheetName val="객단가SIM"/>
      <sheetName val="_견적서1"/>
      <sheetName val="108_수선비1"/>
      <sheetName val="4_경비_5_영업외수지1"/>
      <sheetName val="Staff_Cost1"/>
      <sheetName val="생산매출_(3)1"/>
      <sheetName val="_견적서"/>
      <sheetName val="108_수선비"/>
      <sheetName val="4_경비_5_영업외수지"/>
      <sheetName val="Staff_Cost"/>
      <sheetName val="생산매출_(3)"/>
      <sheetName val="총괄"/>
      <sheetName val="Sheet2"/>
      <sheetName val="연평잔"/>
      <sheetName val="단가산출"/>
      <sheetName val="기본정보입력"/>
      <sheetName val="7_세무조정"/>
      <sheetName val="2-2_매출분석"/>
      <sheetName val="제품L_D_"/>
      <sheetName val="Financial impact"/>
      <sheetName val="CODE"/>
      <sheetName val="AR Data"/>
      <sheetName val="Sheet3"/>
      <sheetName val="BS"/>
      <sheetName val="통합생산일보"/>
      <sheetName val="_견적서2"/>
      <sheetName val="4_경비_5_영업외수지2"/>
      <sheetName val="108_수선비2"/>
      <sheetName val="Staff_Cost2"/>
      <sheetName val="생산매출_(3)2"/>
      <sheetName val="AR_Data"/>
      <sheetName val="Sheet8"/>
      <sheetName val="Analysis"/>
      <sheetName val="손익분석"/>
      <sheetName val="working"/>
      <sheetName val="PRT_BS"/>
      <sheetName val="PRT_PL"/>
      <sheetName val="달성율"/>
      <sheetName val="주요기준"/>
      <sheetName val="TB(BS)"/>
      <sheetName val="TB(PL)"/>
      <sheetName val="매출,매출총이익"/>
      <sheetName val="_견적서3"/>
      <sheetName val="4_경비_5_영업외수지3"/>
      <sheetName val="108_수선비3"/>
      <sheetName val="Staff_Cost3"/>
      <sheetName val="생산매출_(3)3"/>
      <sheetName val="7_세무조정1"/>
      <sheetName val="제품L_D_1"/>
      <sheetName val="2-2_매출분석1"/>
      <sheetName val="AR_Data1"/>
      <sheetName val="유통망계획"/>
      <sheetName val="한계원가"/>
      <sheetName val="ROV_Analysis"/>
      <sheetName val="Actual data"/>
      <sheetName val="FIRE FIGHTING"/>
      <sheetName val="List"/>
      <sheetName val="93상각비"/>
      <sheetName val="3110-2"/>
      <sheetName val="가수금대체"/>
      <sheetName val="SEV"/>
      <sheetName val="당주"/>
      <sheetName val="연령별자료"/>
      <sheetName val="TLCF"/>
      <sheetName val="_견적서4"/>
      <sheetName val="4_경비_5_영업외수지4"/>
      <sheetName val="108_수선비4"/>
      <sheetName val="Staff_Cost4"/>
      <sheetName val="생산매출_(3)4"/>
      <sheetName val="7_세무조정2"/>
      <sheetName val="제품L_D_2"/>
      <sheetName val="2-2_매출분석2"/>
      <sheetName val="AR_Data2"/>
      <sheetName val="Financial_impact"/>
      <sheetName val="Variable"/>
      <sheetName val="원가분석"/>
      <sheetName val="수정시산표"/>
      <sheetName val="정부노임단가"/>
      <sheetName val="CC16-내역서"/>
      <sheetName val="차액보증"/>
      <sheetName val="수량산출"/>
      <sheetName val="2F 회의실견적(5_14 일대)"/>
      <sheetName val="Golf"/>
      <sheetName val="231218재직현황"/>
      <sheetName val="정의"/>
      <sheetName val="종합"/>
      <sheetName val="5.주요제품별매출"/>
      <sheetName val="4.손익계산서(부서별)"/>
      <sheetName val="6.대차대조표(CJA)"/>
      <sheetName val="BIO Sales Est"/>
      <sheetName val="Parameter"/>
      <sheetName val="반품율"/>
      <sheetName val="한브 경제관계_수출입"/>
      <sheetName val="브라질 수출입 라이신통계"/>
      <sheetName val="브라질 인건비현황"/>
      <sheetName val="손익분기점 데이터"/>
      <sheetName val="매각대상자산 청산가치"/>
      <sheetName val="주요제품생산"/>
      <sheetName val="잡손실내역"/>
      <sheetName val="table"/>
      <sheetName val="source"/>
      <sheetName val="TS"/>
      <sheetName val="11.자재단가"/>
      <sheetName val="센터입고"/>
      <sheetName val="센터재고"/>
      <sheetName val="해외계열사"/>
      <sheetName val="실행철강하도"/>
      <sheetName val="00000000"/>
      <sheetName val="04.12"/>
      <sheetName val="04.15"/>
      <sheetName val="Xunit (단위환산)"/>
      <sheetName val="가설,2차WS idea-list"/>
      <sheetName val="제품예산"/>
      <sheetName val="제품별매출"/>
      <sheetName val="제품매출계획연간(04)"/>
      <sheetName val="Inv. LS"/>
      <sheetName val="초기가설(중복제거후)"/>
      <sheetName val="빙장비사양"/>
      <sheetName val="장비사양"/>
      <sheetName val="Total Trend"/>
      <sheetName val="지급어음"/>
      <sheetName val="준비"/>
      <sheetName val="사무급여"/>
      <sheetName val="냉동"/>
      <sheetName val="치즈"/>
      <sheetName val="면"/>
      <sheetName val="제안서입력"/>
      <sheetName val="13년 Temp"/>
      <sheetName val="BW (원본 080401)"/>
      <sheetName val="기준재고"/>
    </sheetNames>
    <sheetDataSet>
      <sheetData sheetId="0"/>
      <sheetData sheetId="1" refreshError="1">
        <row r="5">
          <cell r="C5">
            <v>2443</v>
          </cell>
        </row>
      </sheetData>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Set>
  </externalBook>
</externalLink>
</file>

<file path=xl/externalLinks/externalLink10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진행 DATA (2)"/>
      <sheetName val="Sheet1"/>
      <sheetName val="Sheet2"/>
      <sheetName val="Sheet3"/>
      <sheetName val="Cover"/>
      <sheetName val="관리방안"/>
      <sheetName val="부서별 진행계획(부평프레스)"/>
      <sheetName val="부서별 진행계획(Team용)"/>
      <sheetName val="#REF"/>
      <sheetName val="등록의뢰"/>
      <sheetName val="PV6 3.5L LX5 GMX170"/>
      <sheetName val="Changes in Costbook - Base FWD"/>
      <sheetName val="W-현원가"/>
      <sheetName val="V_FLEET"/>
      <sheetName val="7 (2)"/>
      <sheetName val="MC&amp;다변화"/>
      <sheetName val="Calc"/>
      <sheetName val="제조부문배부"/>
      <sheetName val="FTR MACRo"/>
      <sheetName val="BOM"/>
      <sheetName val="sedan"/>
      <sheetName val="winstorm"/>
      <sheetName val="?? DATA (2)"/>
      <sheetName val="Data"/>
      <sheetName val="4.1불량율"/>
      <sheetName val="WEIGHT"/>
      <sheetName val="A-100전제"/>
      <sheetName val="FUEL FILLER"/>
      <sheetName val="시설투자"/>
      <sheetName val="__ DATA (2)"/>
      <sheetName val="사양조정"/>
      <sheetName val="매출대비 수선 비율"/>
      <sheetName val="가동율그래프"/>
      <sheetName val="건수"/>
      <sheetName val="Financial Model"/>
      <sheetName val="Nov 05"/>
      <sheetName val="SP Summary"/>
      <sheetName val="SourcingPlan"/>
      <sheetName val="P-4 Equipment Walk"/>
      <sheetName val="완성차 미수금"/>
      <sheetName val="Sheet"/>
      <sheetName val="생산전망"/>
      <sheetName val="위험요소적출(공장)"/>
      <sheetName val="받check"/>
      <sheetName val="공반추이"/>
      <sheetName val="법인세신고자료"/>
      <sheetName val="효율계획(당월)"/>
      <sheetName val="T진도"/>
      <sheetName val="지정공장"/>
      <sheetName val="서울정비"/>
      <sheetName val="차체"/>
      <sheetName val="EXP-COST"/>
      <sheetName val="TOTAL LIST"/>
      <sheetName val="전체실적"/>
      <sheetName val="Price Range"/>
      <sheetName val="BRAKE"/>
      <sheetName val="LIST"/>
      <sheetName val="J150 승인진도관리 LIST"/>
      <sheetName val="MH_생산"/>
      <sheetName val="CASE ASM"/>
      <sheetName val="진행_DATA_(2)"/>
      <sheetName val="부서별_진행계획(부평프레스)"/>
      <sheetName val="부서별_진행계획(Team용)"/>
      <sheetName val="PV6_3_5L_LX5_GMX170"/>
      <sheetName val="Changes_in_Costbook_-_Base_FWD"/>
      <sheetName val="7_(2)"/>
      <sheetName val="??_DATA_(2)"/>
      <sheetName val="FTR_MACRo"/>
      <sheetName val="4_1불량율"/>
      <sheetName val="FUEL_FILLER"/>
      <sheetName val="___DATA_(2)"/>
      <sheetName val="매출대비_수선_비율"/>
      <sheetName val="Financial_Model"/>
      <sheetName val="Nov_05"/>
      <sheetName val="재해자그래프"/>
      <sheetName val="3.일반사상"/>
      <sheetName val="Value_Analysis_-_Sheet_1"/>
      <sheetName val="PIVOT"/>
      <sheetName val="PROCEDURE_LIST"/>
      <sheetName val="제품"/>
      <sheetName val="전략"/>
      <sheetName val="LL"/>
      <sheetName val="부품LIST"/>
      <sheetName val="실적(Q11)"/>
      <sheetName val="예산(Q11)"/>
      <sheetName val="작업명"/>
      <sheetName val="초기화면"/>
      <sheetName val="고불량TREND"/>
      <sheetName val="KXV01"/>
      <sheetName val="Q13"/>
      <sheetName val="검토서"/>
      <sheetName val="계DATA"/>
      <sheetName val="99정부과제종합"/>
      <sheetName val="체재비"/>
      <sheetName val="PV"/>
      <sheetName val="귀책별TOP"/>
      <sheetName val="실DATA_"/>
      <sheetName val="RHTV"/>
      <sheetName val="RHTV실적"/>
      <sheetName val="RHW"/>
      <sheetName val="Q11(자체)"/>
      <sheetName val="부서별1월"/>
      <sheetName val="부서별2월"/>
      <sheetName val="부서별3월"/>
      <sheetName val="Q11"/>
      <sheetName val="직급별인건비"/>
      <sheetName val="Q23"/>
      <sheetName val="Q12"/>
      <sheetName val="99실적"/>
      <sheetName val="result0927"/>
      <sheetName val="Team_종합"/>
      <sheetName val="99예산"/>
      <sheetName val="Data입력"/>
      <sheetName val="BRAKE미주입"/>
      <sheetName val="기타자료"/>
      <sheetName val="종합표"/>
      <sheetName val="CD-실적"/>
      <sheetName val="Changes in C_x0000__x0000_tbook - Base FWD"/>
      <sheetName val="추이도"/>
      <sheetName val="2.대외공문"/>
      <sheetName val="engline"/>
      <sheetName val="진행_DATA_(2)1"/>
      <sheetName val="부서별_진행계획(부평프레스)1"/>
      <sheetName val="부서별_진행계획(Team용)1"/>
      <sheetName val="PV6_3_5L_LX5_GMX1701"/>
      <sheetName val="Changes_in_Costbook_-_Base_FWD1"/>
      <sheetName val="7_(2)1"/>
      <sheetName val="FTR_MACRo1"/>
      <sheetName val="??_DATA_(2)1"/>
      <sheetName val="4_1불량율1"/>
      <sheetName val="FUEL_FILLER1"/>
      <sheetName val="___DATA_(2)1"/>
      <sheetName val="매출대비_수선_비율1"/>
      <sheetName val="Nov_051"/>
      <sheetName val="Financial_Model1"/>
      <sheetName val="SP_Summary"/>
      <sheetName val="P-4_Equipment_Walk"/>
      <sheetName val="완성차_미수금"/>
      <sheetName val="CASE_ASM"/>
      <sheetName val="3_일반사상"/>
      <sheetName val="TOTAL_LIST"/>
      <sheetName val="Price_Range"/>
      <sheetName val="J150_승인진도관리_LIST"/>
      <sheetName val="Changes_in_Ctbook_-_Base_FWD"/>
      <sheetName val="주행"/>
      <sheetName val="1st"/>
      <sheetName val="첨부5"/>
      <sheetName val="SP_Summary1"/>
      <sheetName val="P-4_Equipment_Walk1"/>
      <sheetName val="완성차_미수금1"/>
      <sheetName val="CASE_ASM1"/>
      <sheetName val="전산다운_0205_11시"/>
      <sheetName val="LX3.0 RR"/>
      <sheetName val="여주,이천(명세)"/>
      <sheetName val="삭제금지"/>
      <sheetName val="추이CHART "/>
      <sheetName val="1st Sum"/>
      <sheetName val="손익(sum)"/>
      <sheetName val="Group"/>
      <sheetName val="MH_??"/>
      <sheetName val="1139"/>
      <sheetName val="2.????"/>
      <sheetName val="ANALYSIS"/>
      <sheetName val="Sheet4"/>
      <sheetName val="Changes in C"/>
      <sheetName val="PP%계산"/>
      <sheetName val="Main Model"/>
      <sheetName val="품질지수 실적"/>
      <sheetName val="Changes in C_x005f_x0000__x005f_x0000_tbook"/>
      <sheetName val="Changes in C_x005f_x005f_x005f_x0000__x005f"/>
      <sheetName val="계산program"/>
      <sheetName val="Drop Down Data - DO NOT MODIFY"/>
      <sheetName val="BND"/>
      <sheetName val="resume"/>
      <sheetName val="해외부품"/>
      <sheetName val="부산정비"/>
      <sheetName val="대구정비"/>
      <sheetName val="구로정비"/>
      <sheetName val="전체"/>
      <sheetName val="창동정비"/>
      <sheetName val="광주정비"/>
      <sheetName val="대전정비"/>
      <sheetName val="성남정비"/>
      <sheetName val="정비지원"/>
      <sheetName val="정비기술"/>
      <sheetName val="인천정비"/>
      <sheetName val="업무팀"/>
      <sheetName val="양산정비"/>
      <sheetName val="부품운영"/>
      <sheetName val="부품물류"/>
      <sheetName val="부품마케"/>
      <sheetName val="MOTO"/>
      <sheetName val="RD제품개발투자비(매가)"/>
      <sheetName val="진행_DATA_(2)2"/>
      <sheetName val="부서별_진행계획(부평프레스)2"/>
      <sheetName val="부서별_진행계획(Team용)2"/>
      <sheetName val="PV6_3_5L_LX5_GMX1702"/>
      <sheetName val="Changes_in_Costbook_-_Base_FWD2"/>
      <sheetName val="7_(2)2"/>
      <sheetName val="FTR_MACRo2"/>
      <sheetName val="??_DATA_(2)2"/>
      <sheetName val="4_1불량율2"/>
      <sheetName val="FUEL_FILLER2"/>
      <sheetName val="___DATA_(2)2"/>
      <sheetName val="Nov_052"/>
      <sheetName val="Financial_Model2"/>
      <sheetName val="매출대비_수선_비율2"/>
      <sheetName val="P-4_Equipment_Walk2"/>
      <sheetName val="완성차_미수금2"/>
      <sheetName val="SP_Summary2"/>
      <sheetName val="CASE_ASM2"/>
      <sheetName val="TOTAL_LIST1"/>
      <sheetName val="Price_Range1"/>
      <sheetName val="J150_승인진도관리_LIST1"/>
      <sheetName val="3_일반사상1"/>
      <sheetName val="2_대외공문"/>
      <sheetName val="LX3_0_RR"/>
      <sheetName val="Changes_in_C"/>
      <sheetName val="추이CHART_"/>
      <sheetName val="1st_Sum"/>
      <sheetName val="2_????"/>
      <sheetName val="MH___"/>
      <sheetName val="계열사현황종합"/>
      <sheetName val="Variables"/>
      <sheetName val="Validation"/>
      <sheetName val="02.25"/>
      <sheetName val="매출생산"/>
      <sheetName val="Roll Out - Limit"/>
      <sheetName val="p2-1"/>
      <sheetName val="採否比較金額"/>
      <sheetName val="評価比較件数"/>
      <sheetName val="(ROUTING)"/>
      <sheetName val="Data Validation"/>
      <sheetName val="More Info"/>
      <sheetName val="협조전"/>
      <sheetName val="Threat Category"/>
      <sheetName val="Drop Down List"/>
      <sheetName val="PVE Master_old"/>
      <sheetName val="PVE Master"/>
      <sheetName val="模拟"/>
      <sheetName val="Changes in C_x005f_x005f_x005f_x005f_x005f_x005f_"/>
      <sheetName val="신규DEP"/>
      <sheetName val="2.____"/>
      <sheetName val="목록"/>
      <sheetName val="Data Validations"/>
      <sheetName val="Introduction"/>
      <sheetName val="summary"/>
      <sheetName val="생산성"/>
      <sheetName val="불량율"/>
      <sheetName val="MACRO1.XLM"/>
      <sheetName val="Macro1"/>
      <sheetName val="평가자13"/>
      <sheetName val="Calculation"/>
      <sheetName val="Vehicle Master"/>
      <sheetName val="SMT_CT Master"/>
      <sheetName val="Category Master"/>
      <sheetName val="Jun Daily Plan"/>
      <sheetName val="Daily WS-RT"/>
      <sheetName val="By Qualter"/>
      <sheetName val="Ranking"/>
      <sheetName val="By DLRs"/>
      <sheetName val="WS_Model"/>
      <sheetName val="RT_Model"/>
      <sheetName val="WS"/>
      <sheetName val="RT"/>
      <sheetName val="STK"/>
      <sheetName val="DLR base"/>
      <sheetName val="TEMP1"/>
      <sheetName val="은행"/>
      <sheetName val="시산표"/>
      <sheetName val="Changes_in_C_x005f_x0000__x005f_x0000_tbook"/>
      <sheetName val="무쏘도장"/>
      <sheetName val="무쏘조립"/>
      <sheetName val="무쏘차체"/>
      <sheetName val="부품도장"/>
      <sheetName val="동명재고"/>
      <sheetName val="이스타나도장"/>
      <sheetName val="이스타나조립"/>
      <sheetName val="이스타나차체"/>
      <sheetName val="체어맨도장"/>
      <sheetName val="체어맨조립"/>
      <sheetName val="체어맨차체"/>
      <sheetName val="코란도도장"/>
      <sheetName val="코란도조립"/>
      <sheetName val="코란도차체"/>
      <sheetName val="M1master"/>
      <sheetName val="DW 라인(현재)"/>
      <sheetName val="DW 라인(개선2 DW 1)"/>
      <sheetName val="Changes in C_x0000__x0000_tbook"/>
      <sheetName val="Changes in C_x005f_x0000__x005f"/>
      <sheetName val="検査状況"/>
      <sheetName val="担当者リンク表"/>
      <sheetName val="品質保証責任者届"/>
      <sheetName val="#REF!"/>
      <sheetName val="129346部番リスト"/>
      <sheetName val="集計ﾘｽﾄ"/>
      <sheetName val="Part Inputs"/>
      <sheetName val="V1"/>
      <sheetName val="CAUDIT"/>
      <sheetName val="업종별"/>
      <sheetName val="CPK"/>
      <sheetName val="투자-국내2"/>
      <sheetName val="full (2)"/>
      <sheetName val="Option code"/>
      <sheetName val="CFLOW"/>
      <sheetName val="MPL 技連"/>
      <sheetName val="342E BLOCK"/>
      <sheetName val="Drop_List"/>
      <sheetName val="A"/>
      <sheetName val="진행_DATA_(2)3"/>
      <sheetName val="부서별_진행계획(부평프레스)3"/>
      <sheetName val="부서별_진행계획(Team용)3"/>
      <sheetName val="PV6_3_5L_LX5_GMX1703"/>
      <sheetName val="Changes_in_Costbook_-_Base_FWD3"/>
      <sheetName val="7_(2)3"/>
      <sheetName val="FTR_MACRo3"/>
      <sheetName val="??_DATA_(2)3"/>
      <sheetName val="4_1불량율3"/>
      <sheetName val="FUEL_FILLER3"/>
      <sheetName val="___DATA_(2)3"/>
      <sheetName val="Nov_053"/>
      <sheetName val="Financial_Model3"/>
      <sheetName val="매출대비_수선_비율3"/>
      <sheetName val="P-4_Equipment_Walk3"/>
      <sheetName val="완성차_미수금3"/>
      <sheetName val="SP_Summary3"/>
      <sheetName val="CASE_ASM3"/>
      <sheetName val="TOTAL_LIST2"/>
      <sheetName val="Price_Range2"/>
      <sheetName val="J150_승인진도관리_LIST2"/>
      <sheetName val="3_일반사상2"/>
      <sheetName val="2_대외공문1"/>
      <sheetName val="LX3_0_RR1"/>
      <sheetName val="추이CHART_1"/>
      <sheetName val="2_????1"/>
      <sheetName val="1st_Sum1"/>
      <sheetName val="Main_Model"/>
      <sheetName val="Changes_in_C1"/>
      <sheetName val="Changes_in_C_x005f_x005f_x005f_x0000__x005f"/>
      <sheetName val="Drop_Down_Data_-_DO_NOT_MODIFY"/>
      <sheetName val="2_____"/>
      <sheetName val="More_Info"/>
      <sheetName val="02_25"/>
      <sheetName val="Roll_Out_-_Limit"/>
      <sheetName val="PVE_Master_old"/>
      <sheetName val="PVE_Master"/>
      <sheetName val="Data_Validation"/>
      <sheetName val="품질지수_실적"/>
      <sheetName val="Threat_Category"/>
      <sheetName val="Drop_Down_List"/>
      <sheetName val="Changes_in_C_x005f_x005f_x005f_x005f_x005f_x005f_"/>
      <sheetName val="Data_Validations"/>
      <sheetName val="Vehicle_Master"/>
      <sheetName val="MACRO1_XLM"/>
      <sheetName val="SMT_CT_Master"/>
      <sheetName val="Category_Master"/>
      <sheetName val="Jun_Daily_Plan"/>
      <sheetName val="Daily_WS-RT"/>
      <sheetName val="By_Qualter"/>
      <sheetName val="By_DLRs"/>
      <sheetName val="DLR_base"/>
      <sheetName val="TCA"/>
      <sheetName val="List of Operation"/>
      <sheetName val="Variablen"/>
      <sheetName val="e-1810_A"/>
      <sheetName val="RATING"/>
      <sheetName val="Bid_Sheet"/>
      <sheetName val="Diesel 2,4 l coldend 4 WD"/>
      <sheetName val="Market Data"/>
      <sheetName val="Legend"/>
      <sheetName val="Changes_in_Ctbook"/>
      <sheetName val="Changes_in_C_x005f_x0000__x005f"/>
      <sheetName val="품의서"/>
      <sheetName val="MX628EX"/>
      <sheetName val="11"/>
      <sheetName val="표지★"/>
      <sheetName val="BASE"/>
      <sheetName val="현금경비중역"/>
      <sheetName val="major"/>
      <sheetName val="진행_DATA_(2)4"/>
      <sheetName val="부서별_진행계획(부평프레스)4"/>
      <sheetName val="부서별_진행계획(Team용)4"/>
      <sheetName val="PV6_3_5L_LX5_GMX1704"/>
      <sheetName val="Changes_in_Costbook_-_Base_FWD4"/>
      <sheetName val="7_(2)4"/>
      <sheetName val="FTR_MACRo4"/>
      <sheetName val="??_DATA_(2)4"/>
      <sheetName val="4_1불량율4"/>
      <sheetName val="FUEL_FILLER4"/>
      <sheetName val="___DATA_(2)4"/>
      <sheetName val="Financial_Model4"/>
      <sheetName val="Nov_054"/>
      <sheetName val="매출대비_수선_비율4"/>
      <sheetName val="P-4_Equipment_Walk4"/>
      <sheetName val="완성차_미수금4"/>
      <sheetName val="SP_Summary4"/>
      <sheetName val="CASE_ASM4"/>
      <sheetName val="3_일반사상3"/>
      <sheetName val="TOTAL_LIST3"/>
      <sheetName val="Price_Range3"/>
      <sheetName val="J150_승인진도관리_LIST3"/>
      <sheetName val="2_대외공문2"/>
      <sheetName val="2_????2"/>
      <sheetName val="LX3_0_RR2"/>
      <sheetName val="추이CHART_2"/>
      <sheetName val="1st_Sum2"/>
      <sheetName val="Main_Model1"/>
      <sheetName val="Changes_in_C2"/>
      <sheetName val="Changes_in_C_x005f_x0000__x005f_x0000_tboo1"/>
      <sheetName val="Changes_in_C_x005f_x005f_x005f_x0000__x0051"/>
      <sheetName val="Drop_Down_Data_-_DO_NOT_MODIFY1"/>
      <sheetName val="02_251"/>
      <sheetName val="Roll_Out_-_Limit1"/>
      <sheetName val="Data_Validation1"/>
      <sheetName val="More_Info1"/>
      <sheetName val="PVE_Master_old1"/>
      <sheetName val="PVE_Master1"/>
      <sheetName val="2_____1"/>
      <sheetName val="품질지수_실적1"/>
      <sheetName val="Threat_Category1"/>
      <sheetName val="Changes_in_C_x005f_x005f_x005f_x005f_x005f1"/>
      <sheetName val="Drop_Down_List1"/>
      <sheetName val="Data_Validations1"/>
      <sheetName val="Vehicle_Master1"/>
      <sheetName val="MACRO1_XLM1"/>
      <sheetName val="SMT_CT_Master1"/>
      <sheetName val="Category_Master1"/>
      <sheetName val="Jun_Daily_Plan1"/>
      <sheetName val="Daily_WS-RT1"/>
      <sheetName val="By_Qualter1"/>
      <sheetName val="By_DLRs1"/>
      <sheetName val="DLR_base1"/>
      <sheetName val="Changes_in_C_x005f_x0000__x005f1"/>
      <sheetName val="full_(2)"/>
      <sheetName val="Option_code"/>
      <sheetName val="MPL_技連"/>
      <sheetName val="342E_BLOCK"/>
      <sheetName val="DW_라인(현재)"/>
      <sheetName val="DW_라인(개선2_DW_1)"/>
      <sheetName val="Part_Inputs"/>
      <sheetName val="List_of_Operation"/>
      <sheetName val="Diesel_2,4_l_coldend_4_WD"/>
      <sheetName val="Market_Data"/>
      <sheetName val="적중율"/>
      <sheetName val="Import"/>
      <sheetName val="暂作价清单"/>
      <sheetName val="PROG현황"/>
      <sheetName val="총 괄"/>
      <sheetName val="X3ATRH.CR"/>
      <sheetName val="BOX"/>
      <sheetName val="SEQ"/>
      <sheetName val="b_spec_ph2(batch5)"/>
      <sheetName val="원가절감 사업계획2014합계"/>
      <sheetName val="2014.10매출계획"/>
      <sheetName val="2014.10매출실적"/>
      <sheetName val="ÔÚ¸Þ×Ì"/>
      <sheetName val="LMO"/>
      <sheetName val="Tabelle1"/>
      <sheetName val="F4-F7"/>
      <sheetName val="Calculation Premises"/>
      <sheetName val="125  Kalkulaton Produktion"/>
      <sheetName val="진행 DATA (2) _x0000__x0000__x0000__x0000__x0000__x0000__x0000__x0000_"/>
      <sheetName val="Drop down"/>
      <sheetName val="YTD"/>
      <sheetName val="H1"/>
      <sheetName val="Code"/>
      <sheetName val="Dropdown"/>
      <sheetName val="GMK IPPM"/>
      <sheetName val="Drop"/>
      <sheetName val="Lists"/>
      <sheetName val="9BUx PFI PT Lineup"/>
      <sheetName val="Fx rates"/>
      <sheetName val="실DATA "/>
      <sheetName val="Annahmen"/>
      <sheetName val="PWR-AKD"/>
      <sheetName val="ghorpade "/>
      <sheetName val="PU approval"/>
      <sheetName val="Aug-03-quality"/>
      <sheetName val="대구"/>
      <sheetName val="부산"/>
      <sheetName val="인천"/>
      <sheetName val="ORIGIN"/>
      <sheetName val="Tbom-tot"/>
      <sheetName val="신규list master list"/>
      <sheetName val="prdt-line-up"/>
      <sheetName val="Constant"/>
      <sheetName val="国产工装"/>
      <sheetName val="매출DATA"/>
      <sheetName val="5.WIRE적용LIST"/>
      <sheetName val="PPK"/>
      <sheetName val="SOURCE"/>
      <sheetName val="일보"/>
      <sheetName val="2014-05-13 132324 noname_2014_0"/>
      <sheetName val="車会集約"/>
      <sheetName val="조립 치수 "/>
      <sheetName val="电话费 水费"/>
      <sheetName val="工場運營 电費用"/>
      <sheetName val="宿舍平面简图"/>
      <sheetName val="ｺｰﾄﾞ"/>
      <sheetName val="ﾃﾞ-ﾀ"/>
      <sheetName val="Team 종합"/>
      <sheetName val="LEGAN"/>
      <sheetName val="P_PLANT"/>
      <sheetName val="CD-??"/>
      <sheetName val="TD-1030"/>
      <sheetName val="CD-__"/>
      <sheetName val="MexiqueVentes97"/>
      <sheetName val="대외공문"/>
      <sheetName val="B053 (990701)공정실적PP%계산"/>
      <sheetName val="HUNIT"/>
      <sheetName val="진행_DATA_(2)5"/>
      <sheetName val="부서별_진행계획(부평프레스)5"/>
      <sheetName val="부서별_진행계획(Team용)5"/>
      <sheetName val="PV6_3_5L_LX5_GMX1705"/>
      <sheetName val="Changes_in_Costbook_-_Base_FWD5"/>
      <sheetName val="7_(2)5"/>
      <sheetName val="FTR_MACRo5"/>
      <sheetName val="??_DATA_(2)5"/>
      <sheetName val="FUEL_FILLER5"/>
      <sheetName val="4_1불량율5"/>
      <sheetName val="___DATA_(2)5"/>
      <sheetName val="Nov_055"/>
      <sheetName val="Inputs_Lists"/>
      <sheetName val="COA_ENG"/>
      <sheetName val="De_Para_Lists"/>
      <sheetName val="System"/>
      <sheetName val="System Sheet"/>
      <sheetName val="Financial_Model5"/>
      <sheetName val="매출대비_수선_비율5"/>
      <sheetName val="SP_Summary5"/>
      <sheetName val="P-4_Equipment_Walk5"/>
      <sheetName val="완성차_미수금5"/>
      <sheetName val="CASE_ASM5"/>
      <sheetName val="3_일반사상4"/>
      <sheetName val="TOTAL_LIST4"/>
      <sheetName val="Price_Range4"/>
      <sheetName val="J150_승인진도관리_LIST4"/>
      <sheetName val="2_대외공문3"/>
      <sheetName val="LX3_0_RR3"/>
      <sheetName val="추이CHART_3"/>
      <sheetName val="2_????3"/>
      <sheetName val="1st_Sum3"/>
      <sheetName val="Main_Model2"/>
      <sheetName val="Changes_in_C3"/>
      <sheetName val="Changes_in_C_x005f_x0000__x005f_x0000_tboo2"/>
      <sheetName val="Changes_in_C_x005f_x005f_x005f_x0000__x0052"/>
      <sheetName val="Drop_Down_Data_-_DO_NOT_MODIFY2"/>
      <sheetName val="02_252"/>
      <sheetName val="Roll_Out_-_Limit2"/>
      <sheetName val="Data_Validation2"/>
      <sheetName val="More_Info2"/>
      <sheetName val="PVE_Master_old2"/>
      <sheetName val="PVE_Master2"/>
      <sheetName val="2_____2"/>
      <sheetName val="품질지수_실적2"/>
      <sheetName val="Threat_Category2"/>
      <sheetName val="Changes_in_C_x005f_x005f_x005f_x005f_x005f2"/>
      <sheetName val="Drop_Down_List2"/>
      <sheetName val="Data_Validations2"/>
      <sheetName val="Vehicle_Master2"/>
      <sheetName val="MACRO1_XLM2"/>
      <sheetName val="SMT_CT_Master2"/>
      <sheetName val="Category_Master2"/>
      <sheetName val="Jun_Daily_Plan2"/>
      <sheetName val="Daily_WS-RT2"/>
      <sheetName val="By_Qualter2"/>
      <sheetName val="By_DLRs2"/>
      <sheetName val="DLR_base2"/>
      <sheetName val="Changes_in_C_x005f_x0000__x005f2"/>
      <sheetName val="DW_라인(현재)1"/>
      <sheetName val="DW_라인(개선2_DW_1)1"/>
      <sheetName val="full_(2)1"/>
      <sheetName val="Option_code1"/>
      <sheetName val="MPL_技連1"/>
      <sheetName val="342E_BLOCK1"/>
      <sheetName val="Part_Inputs1"/>
      <sheetName val="List_of_Operation1"/>
      <sheetName val="Diesel_2,4_l_coldend_4_WD1"/>
      <sheetName val="Market_Data1"/>
      <sheetName val="총_괄"/>
      <sheetName val="X3ATRH_CR"/>
      <sheetName val="원가절감_사업계획2014합계"/>
      <sheetName val="2014_10매출계획"/>
      <sheetName val="2014_10매출실적"/>
      <sheetName val="Calculation_Premises"/>
      <sheetName val="125__Kalkulaton_Produktion"/>
      <sheetName val="Drop_down"/>
      <sheetName val="진행_DATA_(2)_"/>
      <sheetName val="9BUx_PFI_PT_Lineup"/>
      <sheetName val="31PeKo 2016-2023 geprüft"/>
      <sheetName val="2003 월별 오사양(차체)"/>
      <sheetName val="Changes in C  tbook - Base FWD"/>
      <sheetName val=""/>
      <sheetName val="정철호"/>
      <sheetName val="Dropdown Lists"/>
      <sheetName val="0F Safety"/>
      <sheetName val="Library"/>
      <sheetName val="Z41,Z42 이외total"/>
      <sheetName val="HOSE ASSY  (2)"/>
      <sheetName val="OS 신U1.6 VGT HOSE ASSY_RH"/>
      <sheetName val="HOSE (2)"/>
      <sheetName val="00'미수"/>
      <sheetName val="기준정보"/>
      <sheetName val="Support - Cost Centres "/>
      <sheetName val="Support - GL accounts"/>
      <sheetName val="표지"/>
      <sheetName val="구list"/>
      <sheetName val="vale-heat"/>
      <sheetName val="5_WIRE적용LIST"/>
      <sheetName val="2014-05-13_132324_noname_2014_0"/>
      <sheetName val="조립_치수_"/>
      <sheetName val="电话费_水费"/>
      <sheetName val="工場運營_电費用"/>
      <sheetName val="Team_종합1"/>
      <sheetName val="성형효율"/>
      <sheetName val="압출효율현황"/>
      <sheetName val="3.6.6LL"/>
      <sheetName val="Drop Down Master"/>
      <sheetName val="DTC_Actions"/>
      <sheetName val="Changes in C_x0000__x005f"/>
      <sheetName val="Changes_in_C_x0000__x005f"/>
      <sheetName val="Changes in C_x005f_x005f_"/>
      <sheetName val="Changes_in_C_x005f_x005f_"/>
      <sheetName val="Plant Opp "/>
      <sheetName val="Condition"/>
      <sheetName val="TABLE"/>
      <sheetName val="QUESTIONNAIRE"/>
      <sheetName val="PROFILE"/>
      <sheetName val="생산실적"/>
      <sheetName val="제조비용"/>
      <sheetName val="1出风口编号码表"/>
      <sheetName val="840G1"/>
      <sheetName val="ref"/>
      <sheetName val="LMO1.0"/>
      <sheetName val="Overall Summary"/>
      <sheetName val="수정금지"/>
      <sheetName val="Sheet5"/>
      <sheetName val="通常剥離"/>
      <sheetName val="2017"/>
      <sheetName val="2017 (1월)"/>
      <sheetName val="2016"/>
      <sheetName val="2015"/>
      <sheetName val="Revision History"/>
      <sheetName val="UPload Reference"/>
      <sheetName val="Input"/>
      <sheetName val="SP"/>
      <sheetName val="공정 List(수정금지)"/>
      <sheetName val="작성방법 How to fill in"/>
      <sheetName val="Body"/>
      <sheetName val="Tabelle2"/>
      <sheetName val="OCT ORG"/>
      <sheetName val="MAYO"/>
      <sheetName val="JUNIO"/>
      <sheetName val="JULIO"/>
      <sheetName val="AGOSTO"/>
      <sheetName val="SEPTIEMBRE"/>
      <sheetName val="OCTUBRE"/>
      <sheetName val="NOVIEMBRE"/>
      <sheetName val="ENERO2013"/>
      <sheetName val="PT VENDIDO ENE13"/>
      <sheetName val="FEBRERO2013"/>
      <sheetName val="MARZO2013"/>
      <sheetName val="ABRIL2013"/>
      <sheetName val="MAYO2013"/>
      <sheetName val="JUNIO2013"/>
      <sheetName val="JULIO2013"/>
      <sheetName val="AGOSTO2013"/>
      <sheetName val="SEPTIEMBRE2013"/>
      <sheetName val="ACUM. OCT 21-29"/>
      <sheetName val="ACUM. OCT 01-15"/>
      <sheetName val="ACUM. OCT 16-20"/>
      <sheetName val="dif. precios 4%"/>
      <sheetName val="Hoja1"/>
      <sheetName val="NC Enero DP"/>
      <sheetName val="CONCENTRADO"/>
      <sheetName val="PPMT Choices"/>
      <sheetName val="Changes_in_C_x0000__x0000_tboo1"/>
      <sheetName val="Changes_in_C_x005f_x0000__x0051"/>
      <sheetName val="Changes_in_C_x005f_x005f_x005f1"/>
      <sheetName val="Changes_in_C_x0000__x005f1"/>
      <sheetName val="Changes_in_C_x0000__x0000_tboo2"/>
      <sheetName val="Changes_in_C_x005f_x0000__x0052"/>
      <sheetName val="Changes_in_C_x005f_x005f_x005f2"/>
      <sheetName val="Changes_in_C_x0000__x005f2"/>
      <sheetName val="Changes in C_"/>
      <sheetName val="Changes_in_C_"/>
      <sheetName val="카①"/>
      <sheetName val="카②"/>
      <sheetName val="Validations"/>
      <sheetName val="Program"/>
      <sheetName val="Changes_in_C_x0000__x0051"/>
      <sheetName val="2_____3"/>
      <sheetName val="콤보"/>
      <sheetName val="생산1-1"/>
      <sheetName val="RHN"/>
      <sheetName val="Idea 6"/>
      <sheetName val="TOTAL"/>
      <sheetName val="대수"/>
      <sheetName val="오정용선임"/>
      <sheetName val="V-200SHEET"/>
      <sheetName val="A_100전제"/>
      <sheetName val="진행 DATA _2_"/>
      <sheetName val="VQS⑦-⑭"/>
      <sheetName val="VQS⑮"/>
      <sheetName val="APEAL詳細項目"/>
      <sheetName val="TOC"/>
      <sheetName val="iqs_data"/>
      <sheetName val="iqs_index"/>
      <sheetName val="01"/>
      <sheetName val="新中部位"/>
      <sheetName val="담당 구분"/>
      <sheetName val="revision"/>
      <sheetName val="parameter"/>
      <sheetName val="Business Func"/>
      <sheetName val="2. 조직신설 정보 기입"/>
      <sheetName val="GVDP"/>
      <sheetName val="PILOT품"/>
      <sheetName val="M96현황-동아"/>
      <sheetName val="간이연락"/>
      <sheetName val="운영실적(세부)"/>
      <sheetName val="HP1AMLIST"/>
      <sheetName val="9월가동율"/>
      <sheetName val="INDIA-ML"/>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sheetData sheetId="257"/>
      <sheetData sheetId="258"/>
      <sheetData sheetId="259"/>
      <sheetData sheetId="260"/>
      <sheetData sheetId="261"/>
      <sheetData sheetId="262"/>
      <sheetData sheetId="263"/>
      <sheetData sheetId="264"/>
      <sheetData sheetId="265"/>
      <sheetData sheetId="266"/>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sheetData sheetId="327"/>
      <sheetData sheetId="328"/>
      <sheetData sheetId="329"/>
      <sheetData sheetId="330"/>
      <sheetData sheetId="331"/>
      <sheetData sheetId="332"/>
      <sheetData sheetId="333"/>
      <sheetData sheetId="334"/>
      <sheetData sheetId="335"/>
      <sheetData sheetId="336"/>
      <sheetData sheetId="337" refreshError="1"/>
      <sheetData sheetId="338"/>
      <sheetData sheetId="339"/>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sheetData sheetId="362"/>
      <sheetData sheetId="363" refreshError="1"/>
      <sheetData sheetId="364" refreshError="1"/>
      <sheetData sheetId="365" refreshError="1"/>
      <sheetData sheetId="366" refreshError="1"/>
      <sheetData sheetId="367" refreshError="1"/>
      <sheetData sheetId="368" refreshError="1"/>
      <sheetData sheetId="369" refreshError="1"/>
      <sheetData sheetId="370"/>
      <sheetData sheetId="371" refreshError="1"/>
      <sheetData sheetId="372"/>
      <sheetData sheetId="373"/>
      <sheetData sheetId="374"/>
      <sheetData sheetId="375" refreshError="1"/>
      <sheetData sheetId="376"/>
      <sheetData sheetId="377"/>
      <sheetData sheetId="378"/>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sheetData sheetId="449"/>
      <sheetData sheetId="450"/>
      <sheetData sheetId="451"/>
      <sheetData sheetId="452" refreshError="1"/>
      <sheetData sheetId="453" refreshError="1"/>
      <sheetData sheetId="454" refreshError="1"/>
      <sheetData sheetId="455"/>
      <sheetData sheetId="456"/>
      <sheetData sheetId="457" refreshError="1"/>
      <sheetData sheetId="458" refreshError="1"/>
      <sheetData sheetId="459" refreshError="1"/>
      <sheetData sheetId="460" refreshError="1"/>
      <sheetData sheetId="46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sheetData sheetId="511"/>
      <sheetData sheetId="512"/>
      <sheetData sheetId="513"/>
      <sheetData sheetId="514"/>
      <sheetData sheetId="515"/>
      <sheetData sheetId="516"/>
      <sheetData sheetId="517"/>
      <sheetData sheetId="518"/>
      <sheetData sheetId="519"/>
      <sheetData sheetId="520"/>
      <sheetData sheetId="521"/>
      <sheetData sheetId="522" refreshError="1"/>
      <sheetData sheetId="523" refreshError="1"/>
      <sheetData sheetId="524" refreshError="1"/>
      <sheetData sheetId="525" refreshError="1"/>
      <sheetData sheetId="526" refreshError="1"/>
      <sheetData sheetId="527"/>
      <sheetData sheetId="528"/>
      <sheetData sheetId="529"/>
      <sheetData sheetId="530"/>
      <sheetData sheetId="531"/>
      <sheetData sheetId="532"/>
      <sheetData sheetId="533"/>
      <sheetData sheetId="534"/>
      <sheetData sheetId="535"/>
      <sheetData sheetId="536"/>
      <sheetData sheetId="537"/>
      <sheetData sheetId="538"/>
      <sheetData sheetId="539"/>
      <sheetData sheetId="540"/>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sheetData sheetId="598"/>
      <sheetData sheetId="599"/>
      <sheetData sheetId="600"/>
      <sheetData sheetId="601" refreshError="1"/>
      <sheetData sheetId="602" refreshError="1"/>
      <sheetData sheetId="603" refreshError="1"/>
      <sheetData sheetId="604" refreshError="1"/>
      <sheetData sheetId="605" refreshError="1"/>
      <sheetData sheetId="606" refreshError="1"/>
      <sheetData sheetId="607" refreshError="1"/>
      <sheetData sheetId="608"/>
      <sheetData sheetId="609"/>
      <sheetData sheetId="610"/>
      <sheetData sheetId="611"/>
      <sheetData sheetId="612"/>
      <sheetData sheetId="613"/>
      <sheetData sheetId="614" refreshError="1"/>
      <sheetData sheetId="615" refreshError="1"/>
      <sheetData sheetId="616" refreshError="1"/>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sheetData sheetId="639"/>
      <sheetData sheetId="640"/>
      <sheetData sheetId="641" refreshError="1"/>
      <sheetData sheetId="642" refreshError="1"/>
      <sheetData sheetId="643" refreshError="1"/>
      <sheetData sheetId="644" refreshError="1"/>
      <sheetData sheetId="645"/>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sheetData sheetId="70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Set>
  </externalBook>
</externalLink>
</file>

<file path=xl/externalLinks/externalLink10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anuary"/>
      <sheetName val="February"/>
      <sheetName val="March"/>
      <sheetName val="Mar_ Bonus"/>
      <sheetName val="April"/>
      <sheetName val="TOATL"/>
    </sheetNames>
    <sheetDataSet>
      <sheetData sheetId="0" refreshError="1"/>
      <sheetData sheetId="1" refreshError="1"/>
      <sheetData sheetId="2" refreshError="1"/>
      <sheetData sheetId="3" refreshError="1"/>
      <sheetData sheetId="4">
        <row r="4">
          <cell r="A4" t="str">
            <v>NO.</v>
          </cell>
        </row>
      </sheetData>
      <sheetData sheetId="5" refreshError="1"/>
    </sheetDataSet>
  </externalBook>
</externalLink>
</file>

<file path=xl/externalLinks/externalLink10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품의"/>
      <sheetName val="소득금액,세액계산"/>
      <sheetName val="잉여금처분 "/>
      <sheetName val="합계잔액"/>
      <sheetName val="제조원가"/>
      <sheetName val="손익계산서"/>
      <sheetName val="수익조정"/>
      <sheetName val="비업무용부동산2"/>
      <sheetName val="비업무용부동산"/>
      <sheetName val="대차대조표"/>
      <sheetName val="현금및현금등가물"/>
    </sheetNames>
    <sheetDataSet>
      <sheetData sheetId="0"/>
      <sheetData sheetId="1"/>
      <sheetData sheetId="2"/>
      <sheetData sheetId="3"/>
      <sheetData sheetId="4"/>
      <sheetData sheetId="5"/>
      <sheetData sheetId="6" refreshError="1"/>
      <sheetData sheetId="7" refreshError="1"/>
      <sheetData sheetId="8" refreshError="1"/>
      <sheetData sheetId="9"/>
      <sheetData sheetId="10" refreshError="1"/>
    </sheetDataSet>
  </externalBook>
</externalLink>
</file>

<file path=xl/externalLinks/externalLink10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감사"/>
      <sheetName val="INPUT"/>
      <sheetName val="INDEX"/>
      <sheetName val="1100"/>
      <sheetName val="1200"/>
      <sheetName val="1300"/>
      <sheetName val="1320사전중요성"/>
      <sheetName val="1400"/>
      <sheetName val="1600"/>
      <sheetName val="2100"/>
      <sheetName val="2200"/>
      <sheetName val="2300"/>
      <sheetName val="2400"/>
      <sheetName val="2410"/>
      <sheetName val="2500"/>
      <sheetName val="2600"/>
      <sheetName val="3100"/>
      <sheetName val="3120사후중요성"/>
      <sheetName val="3150"/>
      <sheetName val="3200"/>
      <sheetName val="3250"/>
      <sheetName val="3300"/>
      <sheetName val="3400"/>
      <sheetName val="3700"/>
      <sheetName val="3710"/>
      <sheetName val="3720"/>
      <sheetName val="3727"/>
      <sheetName val="3730"/>
      <sheetName val="3740"/>
      <sheetName val="3800"/>
      <sheetName val="310,320"/>
      <sheetName val="심리RN"/>
      <sheetName val="RCS"/>
      <sheetName val="사후심리"/>
      <sheetName val="조서대장 "/>
      <sheetName val="표지"/>
      <sheetName val="조서대장_"/>
      <sheetName val="IS"/>
      <sheetName val="BS"/>
    </sheetNames>
    <sheetDataSet>
      <sheetData sheetId="0" refreshError="1"/>
      <sheetData sheetId="1"/>
      <sheetData sheetId="2">
        <row r="1">
          <cell r="A1" t="str">
            <v>일반조서목록(General File Index)</v>
          </cell>
        </row>
      </sheetData>
      <sheetData sheetId="3"/>
      <sheetData sheetId="4" refreshError="1"/>
      <sheetData sheetId="5"/>
      <sheetData sheetId="6" refreshError="1"/>
      <sheetData sheetId="7"/>
      <sheetData sheetId="8" refreshError="1"/>
      <sheetData sheetId="9" refreshError="1"/>
      <sheetData sheetId="10"/>
      <sheetData sheetId="11"/>
      <sheetData sheetId="12" refreshError="1"/>
      <sheetData sheetId="13" refreshError="1"/>
      <sheetData sheetId="14"/>
      <sheetData sheetId="15"/>
      <sheetData sheetId="16"/>
      <sheetData sheetId="17" refreshError="1"/>
      <sheetData sheetId="18"/>
      <sheetData sheetId="19" refreshError="1"/>
      <sheetData sheetId="20"/>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10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ToDo"/>
      <sheetName val="CTRL"/>
      <sheetName val="R"/>
      <sheetName val="P_BS"/>
      <sheetName val="P_PL"/>
      <sheetName val="P_CF"/>
      <sheetName val="H_BS"/>
      <sheetName val="H_PL"/>
      <sheetName val="H_CF"/>
      <sheetName val="Sales"/>
      <sheetName val="CGS, SG&amp;A"/>
      <sheetName val="CAPEX"/>
      <sheetName val="CAPEX_계획"/>
      <sheetName val="Tax"/>
      <sheetName val="WC"/>
      <sheetName val="배당금"/>
      <sheetName val="헝가리"/>
      <sheetName val="지급보증"/>
      <sheetName val="Bridge"/>
      <sheetName val="Others"/>
      <sheetName val="유상증자, 차입금상환"/>
      <sheetName val="Debt ▶"/>
      <sheetName val="D_SUM"/>
      <sheetName val="D_두산"/>
      <sheetName val="D_중공업"/>
      <sheetName val="D_인프라코어"/>
      <sheetName val="D_건설"/>
      <sheetName val="D_자회사"/>
      <sheetName val="D_큐벡스&amp;디비씨"/>
      <sheetName val="D_해외계열사"/>
      <sheetName val="두산건설_지급보증"/>
      <sheetName val="Exposure 산정"/>
      <sheetName val="두산중공업(별도)"/>
      <sheetName val="두산건설(별도)"/>
      <sheetName val="◀"/>
      <sheetName val="Raw_BS(C)"/>
      <sheetName val="Raw_PL(C)"/>
      <sheetName val="Raw_CF(C)"/>
      <sheetName val="F_BS(S)"/>
      <sheetName val="F_PL(S)"/>
      <sheetName val="Raw_BS(S)"/>
      <sheetName val="Raw_PL(S)"/>
      <sheetName val="Raw_CF(S)"/>
      <sheetName val="EIU"/>
      <sheetName val="Structure"/>
      <sheetName val="Glossary"/>
      <sheetName val="WG"/>
    </sheetNames>
    <sheetDataSet>
      <sheetData sheetId="0">
        <row r="3">
          <cell r="D3" t="str">
            <v>Project. DooSan</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externalLinks/externalLink10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용"/>
      <sheetName val="◀-▶"/>
      <sheetName val="LNG부분"/>
      <sheetName val="신규계약"/>
      <sheetName val="신규공급"/>
      <sheetName val="투자길이"/>
      <sheetName val="투자금액"/>
      <sheetName val="취합-▶"/>
      <sheetName val="월(실적)"/>
      <sheetName val="월(계획)"/>
      <sheetName val="이자율"/>
      <sheetName val="수요_계약_"/>
      <sheetName val="수요_공급_"/>
      <sheetName val="spread"/>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10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고정자산"/>
      <sheetName val="매출원가추정"/>
      <sheetName val="매출추정"/>
      <sheetName val="공문"/>
      <sheetName val="#REF"/>
      <sheetName val="승진대상"/>
      <sheetName val="수입"/>
      <sheetName val="노임이"/>
      <sheetName val="Sheet1"/>
      <sheetName val="월별손익"/>
      <sheetName val="경수97.02"/>
      <sheetName val="건설어음발행내역"/>
      <sheetName val="골조시행"/>
      <sheetName val="가정"/>
      <sheetName val="시장성초안camera"/>
      <sheetName val="인건비"/>
      <sheetName val="도급"/>
      <sheetName val="N101-lead"/>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Set>
  </externalBook>
</externalLink>
</file>

<file path=xl/externalLinks/externalLink10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SL"/>
      <sheetName val="Sheet1"/>
      <sheetName val="Sheet2"/>
      <sheetName val="Sheet3"/>
      <sheetName val="충전기"/>
      <sheetName val="비교원RD-S"/>
      <sheetName val="합판1-4"/>
      <sheetName val="반기_유가증권"/>
      <sheetName val="Chart"/>
      <sheetName val="   입력&gt;&gt;&gt;"/>
      <sheetName val="인력상세"/>
    </sheetNames>
    <sheetDataSet>
      <sheetData sheetId="0" refreshError="1">
        <row r="2">
          <cell r="F2" t="str">
            <v>모듈</v>
          </cell>
        </row>
        <row r="3">
          <cell r="A3" t="str">
            <v>No.</v>
          </cell>
          <cell r="B3" t="str">
            <v>품   명</v>
          </cell>
          <cell r="C3" t="str">
            <v>규          격</v>
          </cell>
          <cell r="D3" t="str">
            <v>VENDOR</v>
          </cell>
          <cell r="E3" t="str">
            <v>단위</v>
          </cell>
          <cell r="K3" t="str">
            <v>단  가</v>
          </cell>
          <cell r="L3" t="str">
            <v>금  액</v>
          </cell>
          <cell r="M3" t="str">
            <v>비 고</v>
          </cell>
        </row>
        <row r="4">
          <cell r="B4" t="str">
            <v>PCB</v>
          </cell>
          <cell r="C4" t="str">
            <v>1.6t 20Z(DJ000210)</v>
          </cell>
          <cell r="D4" t="str">
            <v>라미전자, 월성전자</v>
          </cell>
          <cell r="F4">
            <v>1</v>
          </cell>
        </row>
        <row r="5">
          <cell r="B5" t="str">
            <v>PCB(FRONT)</v>
          </cell>
          <cell r="C5" t="str">
            <v>80X40.7(DJ000211)</v>
          </cell>
          <cell r="D5" t="str">
            <v>라미전자, 월성전자</v>
          </cell>
          <cell r="F5">
            <v>1</v>
          </cell>
        </row>
        <row r="6">
          <cell r="B6" t="str">
            <v>PCB</v>
          </cell>
          <cell r="C6" t="str">
            <v>251.1X265.5</v>
          </cell>
          <cell r="D6" t="str">
            <v>그린전자</v>
          </cell>
          <cell r="G6">
            <v>1</v>
          </cell>
        </row>
        <row r="7">
          <cell r="B7" t="str">
            <v>PCB</v>
          </cell>
          <cell r="C7" t="str">
            <v>DH-P150-4600A(477.8X298mm)</v>
          </cell>
          <cell r="D7" t="str">
            <v>그린전자</v>
          </cell>
          <cell r="H7">
            <v>1</v>
          </cell>
        </row>
        <row r="8">
          <cell r="B8" t="str">
            <v>PCB</v>
          </cell>
          <cell r="C8" t="str">
            <v>DH-P150-AD4100A(250X257.6mm)</v>
          </cell>
          <cell r="D8" t="str">
            <v>월성</v>
          </cell>
          <cell r="I8">
            <v>1</v>
          </cell>
        </row>
        <row r="9">
          <cell r="B9" t="str">
            <v>PCB</v>
          </cell>
          <cell r="C9" t="str">
            <v>DH-P150-RC4101A(MAIN BOARD)</v>
          </cell>
          <cell r="D9" t="str">
            <v>한서</v>
          </cell>
          <cell r="J9">
            <v>1</v>
          </cell>
        </row>
        <row r="10">
          <cell r="B10" t="str">
            <v>PCB</v>
          </cell>
          <cell r="C10" t="str">
            <v>DH-P150-RC4102A</v>
          </cell>
          <cell r="D10" t="str">
            <v>한서</v>
          </cell>
          <cell r="J10">
            <v>1</v>
          </cell>
        </row>
        <row r="11">
          <cell r="B11" t="str">
            <v>PCB(FRONT)</v>
          </cell>
          <cell r="C11" t="str">
            <v>DH-P150-RC4301A(1.6T 80X40)</v>
          </cell>
          <cell r="D11" t="str">
            <v>한서</v>
          </cell>
          <cell r="J11">
            <v>1</v>
          </cell>
        </row>
        <row r="12">
          <cell r="B12" t="str">
            <v>PCB(SUB)</v>
          </cell>
          <cell r="C12" t="str">
            <v>DH-P150-RC4302A</v>
          </cell>
          <cell r="D12" t="str">
            <v>한서</v>
          </cell>
          <cell r="J12">
            <v>1</v>
          </cell>
        </row>
        <row r="13">
          <cell r="B13" t="str">
            <v>TRANS</v>
          </cell>
          <cell r="C13" t="str">
            <v>DH-P150-AD5109A(EI3329)</v>
          </cell>
          <cell r="D13" t="str">
            <v>우일전자</v>
          </cell>
          <cell r="I13">
            <v>1</v>
          </cell>
        </row>
        <row r="14">
          <cell r="B14" t="str">
            <v>TRANS</v>
          </cell>
          <cell r="C14" t="str">
            <v>DH-P150-AD5110A(EI2811)</v>
          </cell>
          <cell r="D14" t="str">
            <v>우일전자</v>
          </cell>
          <cell r="I14">
            <v>1</v>
          </cell>
        </row>
        <row r="15">
          <cell r="B15" t="str">
            <v>TRANS</v>
          </cell>
          <cell r="C15" t="str">
            <v>DH-P150-AD5115A(EI3329)</v>
          </cell>
          <cell r="D15" t="str">
            <v>우일전자</v>
          </cell>
          <cell r="I15">
            <v>1</v>
          </cell>
        </row>
        <row r="16">
          <cell r="B16" t="str">
            <v>TRANS</v>
          </cell>
          <cell r="C16" t="str">
            <v>DJ00-T3(EI1614)</v>
          </cell>
          <cell r="D16" t="str">
            <v>세일전자,승리전자</v>
          </cell>
          <cell r="F16">
            <v>2</v>
          </cell>
        </row>
        <row r="17">
          <cell r="B17" t="str">
            <v>TRANS</v>
          </cell>
          <cell r="C17" t="str">
            <v>FLCR1-T010(PQ5050)</v>
          </cell>
          <cell r="D17" t="str">
            <v>세일전자,승리전자</v>
          </cell>
          <cell r="F17">
            <v>1</v>
          </cell>
        </row>
        <row r="18">
          <cell r="B18" t="str">
            <v>TRANS</v>
          </cell>
          <cell r="C18" t="str">
            <v>FLCR1-T020(EE1927)</v>
          </cell>
          <cell r="D18" t="str">
            <v>세일전자,승리전자</v>
          </cell>
          <cell r="F18">
            <v>1</v>
          </cell>
        </row>
        <row r="19">
          <cell r="B19" t="str">
            <v>TRANS</v>
          </cell>
          <cell r="C19" t="str">
            <v>DRECU-T010(EE1927)</v>
          </cell>
          <cell r="D19" t="str">
            <v>세일전자,승리전자</v>
          </cell>
          <cell r="F19">
            <v>1</v>
          </cell>
        </row>
        <row r="20">
          <cell r="B20" t="str">
            <v>TRANS</v>
          </cell>
          <cell r="C20" t="str">
            <v>DRECU-T020(PQ5050)</v>
          </cell>
          <cell r="D20" t="str">
            <v>세일전자,승리전자</v>
          </cell>
          <cell r="F20">
            <v>1</v>
          </cell>
        </row>
        <row r="21">
          <cell r="B21" t="str">
            <v>INDUCTOR</v>
          </cell>
          <cell r="C21" t="str">
            <v>5.5￠X5, 10mm</v>
          </cell>
          <cell r="D21" t="str">
            <v>세일전자,승리전자</v>
          </cell>
          <cell r="F21">
            <v>2</v>
          </cell>
        </row>
        <row r="22">
          <cell r="B22" t="str">
            <v>INDUCTOR</v>
          </cell>
          <cell r="C22" t="str">
            <v>DH-P150-AD5112A</v>
          </cell>
          <cell r="D22" t="str">
            <v>삼원전자</v>
          </cell>
          <cell r="I22">
            <v>2</v>
          </cell>
        </row>
        <row r="23">
          <cell r="B23" t="str">
            <v>INDUCTOR</v>
          </cell>
          <cell r="C23" t="str">
            <v>DH-P150-PD5100A</v>
          </cell>
          <cell r="D23" t="str">
            <v>삼원</v>
          </cell>
          <cell r="G23">
            <v>1</v>
          </cell>
        </row>
        <row r="24">
          <cell r="B24" t="str">
            <v>INDUCTOR</v>
          </cell>
          <cell r="C24" t="str">
            <v>DJ00-L060(4￠X15)</v>
          </cell>
          <cell r="D24" t="str">
            <v>세일전자,승리전자</v>
          </cell>
          <cell r="F24">
            <v>1</v>
          </cell>
        </row>
        <row r="25">
          <cell r="B25" t="str">
            <v>INDUCTOR</v>
          </cell>
          <cell r="C25" t="str">
            <v>DJ00-L070(5￠X20 21.5t)</v>
          </cell>
          <cell r="D25" t="str">
            <v>세일전자,승리전자</v>
          </cell>
          <cell r="F25">
            <v>1</v>
          </cell>
        </row>
        <row r="26">
          <cell r="B26" t="str">
            <v>INDUCTOR</v>
          </cell>
          <cell r="C26" t="str">
            <v>DRECU-L010(77254)</v>
          </cell>
          <cell r="D26" t="str">
            <v>세일전자,승리전자</v>
          </cell>
          <cell r="F26">
            <v>1</v>
          </cell>
        </row>
        <row r="27">
          <cell r="B27" t="str">
            <v>INDUCTOR</v>
          </cell>
          <cell r="C27" t="str">
            <v>DRECU-L020(77254)</v>
          </cell>
          <cell r="D27" t="str">
            <v>세일전자,승리전자</v>
          </cell>
          <cell r="F27">
            <v>1</v>
          </cell>
        </row>
        <row r="28">
          <cell r="B28" t="str">
            <v>INDUCTOR</v>
          </cell>
          <cell r="C28" t="str">
            <v>DJ69-L030(77438)</v>
          </cell>
          <cell r="D28" t="str">
            <v>세일전자,승리전자</v>
          </cell>
          <cell r="F28">
            <v>1</v>
          </cell>
        </row>
        <row r="29">
          <cell r="B29" t="str">
            <v>INDUCTOR</v>
          </cell>
          <cell r="C29" t="str">
            <v>FLCR1-L010(77254)</v>
          </cell>
          <cell r="D29" t="str">
            <v>세일전자,승리전자</v>
          </cell>
          <cell r="F29">
            <v>1</v>
          </cell>
        </row>
        <row r="30">
          <cell r="B30" t="str">
            <v>INDUCTOR</v>
          </cell>
          <cell r="C30" t="str">
            <v>SA-220B</v>
          </cell>
          <cell r="D30" t="str">
            <v>삼원</v>
          </cell>
          <cell r="G30">
            <v>1</v>
          </cell>
        </row>
        <row r="31">
          <cell r="B31" t="str">
            <v>INDUCTOR</v>
          </cell>
          <cell r="C31" t="str">
            <v>SC-20-120, SC-20-130</v>
          </cell>
          <cell r="D31" t="str">
            <v>DONG AN,SAMIL</v>
          </cell>
          <cell r="F31">
            <v>1</v>
          </cell>
        </row>
        <row r="32">
          <cell r="B32" t="str">
            <v>INDUCTOR</v>
          </cell>
          <cell r="C32" t="str">
            <v>SC-10-120, SC-20-130</v>
          </cell>
          <cell r="D32" t="str">
            <v>DONG AN,SAMIL</v>
          </cell>
          <cell r="F32">
            <v>1</v>
          </cell>
        </row>
        <row r="33">
          <cell r="B33" t="str">
            <v>BEED CORE</v>
          </cell>
          <cell r="C33" t="str">
            <v>B-01-A2</v>
          </cell>
          <cell r="D33" t="str">
            <v>TOKIN</v>
          </cell>
          <cell r="F33">
            <v>2</v>
          </cell>
        </row>
        <row r="34">
          <cell r="B34" t="str">
            <v>DRUM CORE</v>
          </cell>
          <cell r="C34" t="str">
            <v>DH-P150-AD5113A(DR10X11)</v>
          </cell>
          <cell r="D34" t="str">
            <v>우일전자</v>
          </cell>
          <cell r="I34">
            <v>2</v>
          </cell>
        </row>
        <row r="35">
          <cell r="B35" t="str">
            <v>HIC</v>
          </cell>
          <cell r="C35" t="str">
            <v>DJ-ACHL</v>
          </cell>
          <cell r="D35" t="str">
            <v>YU YANG, UNIMO</v>
          </cell>
          <cell r="F35">
            <v>1</v>
          </cell>
        </row>
        <row r="36">
          <cell r="B36" t="str">
            <v>HIC</v>
          </cell>
          <cell r="C36" t="str">
            <v>CLCTRL</v>
          </cell>
          <cell r="F36">
            <v>1</v>
          </cell>
        </row>
        <row r="37">
          <cell r="B37" t="str">
            <v>HIC</v>
          </cell>
          <cell r="C37" t="str">
            <v>DJ-0021</v>
          </cell>
          <cell r="D37" t="str">
            <v>YU YANG, UNIMO</v>
          </cell>
          <cell r="F37">
            <v>1</v>
          </cell>
        </row>
        <row r="38">
          <cell r="B38" t="str">
            <v>HIC</v>
          </cell>
          <cell r="C38" t="str">
            <v>DJ-002-3</v>
          </cell>
          <cell r="D38" t="str">
            <v>YU YANG, UNIMO</v>
          </cell>
          <cell r="F38">
            <v>1</v>
          </cell>
        </row>
        <row r="39">
          <cell r="B39" t="str">
            <v>HIC</v>
          </cell>
          <cell r="C39" t="str">
            <v>DJ-003-2</v>
          </cell>
          <cell r="D39" t="str">
            <v>YU YANG, UNIMO</v>
          </cell>
          <cell r="F39">
            <v>1</v>
          </cell>
        </row>
        <row r="40">
          <cell r="B40" t="str">
            <v>HIC</v>
          </cell>
          <cell r="C40" t="str">
            <v>DJ-IRCP-2</v>
          </cell>
          <cell r="D40" t="str">
            <v>YU YANG, UNIMO</v>
          </cell>
          <cell r="F40">
            <v>1</v>
          </cell>
        </row>
        <row r="41">
          <cell r="B41" t="str">
            <v>HIC</v>
          </cell>
          <cell r="C41" t="str">
            <v>PFC</v>
          </cell>
          <cell r="D41" t="str">
            <v>YU YANG, UNIMO</v>
          </cell>
          <cell r="F41">
            <v>1</v>
          </cell>
        </row>
        <row r="42">
          <cell r="B42" t="str">
            <v>HIC</v>
          </cell>
          <cell r="C42" t="str">
            <v>VCTRL</v>
          </cell>
          <cell r="F42">
            <v>1</v>
          </cell>
        </row>
        <row r="43">
          <cell r="B43" t="str">
            <v>IC</v>
          </cell>
          <cell r="C43" t="str">
            <v>JRC2904</v>
          </cell>
          <cell r="D43" t="str">
            <v>JRC</v>
          </cell>
          <cell r="G43">
            <v>1</v>
          </cell>
          <cell r="I43">
            <v>1</v>
          </cell>
        </row>
        <row r="44">
          <cell r="B44" t="str">
            <v>IC</v>
          </cell>
          <cell r="C44" t="str">
            <v>KA7812, LM7812CT</v>
          </cell>
          <cell r="D44" t="str">
            <v>SEC, MOTOROLA</v>
          </cell>
          <cell r="I44">
            <v>1</v>
          </cell>
          <cell r="K44">
            <v>220</v>
          </cell>
        </row>
        <row r="45">
          <cell r="B45" t="str">
            <v>IC</v>
          </cell>
          <cell r="C45" t="str">
            <v>KA7912, MC7912CT</v>
          </cell>
          <cell r="D45" t="str">
            <v>SEC</v>
          </cell>
          <cell r="I45">
            <v>1</v>
          </cell>
        </row>
        <row r="46">
          <cell r="B46" t="str">
            <v>IC</v>
          </cell>
          <cell r="C46" t="str">
            <v>NJM431</v>
          </cell>
          <cell r="D46" t="str">
            <v>JRC</v>
          </cell>
          <cell r="G46">
            <v>1</v>
          </cell>
          <cell r="I46">
            <v>1</v>
          </cell>
        </row>
        <row r="47">
          <cell r="B47" t="str">
            <v>IC</v>
          </cell>
          <cell r="C47" t="str">
            <v>PC904</v>
          </cell>
          <cell r="D47" t="str">
            <v>SHARP</v>
          </cell>
          <cell r="I47">
            <v>2</v>
          </cell>
        </row>
        <row r="48">
          <cell r="B48" t="str">
            <v>IC</v>
          </cell>
          <cell r="C48" t="str">
            <v>UC3844N, UC2844(PWM CONTROLLER)</v>
          </cell>
          <cell r="D48" t="str">
            <v>UNITRODE</v>
          </cell>
          <cell r="I48">
            <v>2</v>
          </cell>
        </row>
        <row r="49">
          <cell r="B49" t="str">
            <v>IC A/D CONVERTER</v>
          </cell>
          <cell r="C49" t="str">
            <v>AD574AJN</v>
          </cell>
          <cell r="D49" t="str">
            <v>ANALOG DEVICE</v>
          </cell>
          <cell r="J49">
            <v>2</v>
          </cell>
          <cell r="K49">
            <v>23000</v>
          </cell>
        </row>
        <row r="50">
          <cell r="B50" t="str">
            <v>IC AND GATE</v>
          </cell>
          <cell r="C50" t="str">
            <v>74LS08</v>
          </cell>
          <cell r="D50" t="str">
            <v>MOTOROLA,HITACHI</v>
          </cell>
          <cell r="J50">
            <v>2</v>
          </cell>
        </row>
        <row r="51">
          <cell r="B51" t="str">
            <v>IC COMM</v>
          </cell>
          <cell r="C51" t="str">
            <v>SAB82525</v>
          </cell>
          <cell r="D51" t="str">
            <v>SIEMENS</v>
          </cell>
          <cell r="J51">
            <v>2</v>
          </cell>
        </row>
        <row r="52">
          <cell r="B52" t="str">
            <v>IC DRIVER</v>
          </cell>
          <cell r="C52" t="str">
            <v>ICM7218</v>
          </cell>
          <cell r="D52" t="str">
            <v>HARRIS</v>
          </cell>
          <cell r="J52">
            <v>2</v>
          </cell>
        </row>
        <row r="53">
          <cell r="B53" t="str">
            <v>IC DECODER</v>
          </cell>
          <cell r="C53" t="str">
            <v>74LS138</v>
          </cell>
          <cell r="D53" t="str">
            <v>MOTOROLA,HITACHI</v>
          </cell>
          <cell r="J53">
            <v>3</v>
          </cell>
        </row>
        <row r="54">
          <cell r="B54" t="str">
            <v>IC DECODER</v>
          </cell>
          <cell r="C54" t="str">
            <v>74LS154</v>
          </cell>
          <cell r="D54" t="str">
            <v>MOTOROLA,HITACHI</v>
          </cell>
          <cell r="J54">
            <v>1</v>
          </cell>
        </row>
        <row r="55">
          <cell r="B55" t="str">
            <v>IC DECODER</v>
          </cell>
          <cell r="C55" t="str">
            <v>74LS688</v>
          </cell>
          <cell r="D55" t="str">
            <v>MOTOROLA,HITACHI</v>
          </cell>
          <cell r="J55">
            <v>2</v>
          </cell>
        </row>
        <row r="56">
          <cell r="B56" t="str">
            <v>IC DIRVER</v>
          </cell>
          <cell r="C56" t="str">
            <v>74HC574</v>
          </cell>
          <cell r="D56" t="str">
            <v>MOTOROLA</v>
          </cell>
          <cell r="J56">
            <v>1</v>
          </cell>
          <cell r="K56">
            <v>300</v>
          </cell>
        </row>
        <row r="57">
          <cell r="B57" t="str">
            <v>IC DIRVER</v>
          </cell>
          <cell r="C57" t="str">
            <v>TC4420CPA</v>
          </cell>
          <cell r="D57" t="str">
            <v>TELCOM</v>
          </cell>
          <cell r="F57">
            <v>1</v>
          </cell>
        </row>
        <row r="58">
          <cell r="B58" t="str">
            <v>IC DRIVER</v>
          </cell>
          <cell r="C58" t="str">
            <v>74HC245</v>
          </cell>
          <cell r="D58" t="str">
            <v>MOTOROLA</v>
          </cell>
          <cell r="J58">
            <v>8</v>
          </cell>
        </row>
        <row r="59">
          <cell r="B59" t="str">
            <v>IC DRIVER</v>
          </cell>
          <cell r="C59" t="str">
            <v>74HC574</v>
          </cell>
          <cell r="D59" t="str">
            <v>MOTOROLA</v>
          </cell>
          <cell r="J59">
            <v>5</v>
          </cell>
        </row>
        <row r="60">
          <cell r="B60" t="str">
            <v>IC DRIVER</v>
          </cell>
          <cell r="C60" t="str">
            <v>AM26LS31</v>
          </cell>
          <cell r="D60" t="str">
            <v>MOTOROLA</v>
          </cell>
          <cell r="J60">
            <v>2</v>
          </cell>
        </row>
        <row r="61">
          <cell r="B61" t="str">
            <v>IC DRIVER</v>
          </cell>
          <cell r="C61" t="str">
            <v>MAX232CPE</v>
          </cell>
          <cell r="D61" t="str">
            <v>MAXIM, HARRIS</v>
          </cell>
          <cell r="J61">
            <v>2</v>
          </cell>
        </row>
        <row r="62">
          <cell r="B62" t="str">
            <v>IC DRIVER</v>
          </cell>
          <cell r="C62" t="str">
            <v>UCN5801A</v>
          </cell>
          <cell r="D62" t="str">
            <v>SPARAGUE</v>
          </cell>
          <cell r="J62">
            <v>5</v>
          </cell>
        </row>
        <row r="63">
          <cell r="B63" t="str">
            <v>IC EPROM</v>
          </cell>
          <cell r="C63" t="str">
            <v>NM27C512Q-12,15</v>
          </cell>
          <cell r="D63" t="str">
            <v>NS</v>
          </cell>
          <cell r="J63">
            <v>1</v>
          </cell>
        </row>
        <row r="64">
          <cell r="B64" t="str">
            <v>IC LATCH</v>
          </cell>
          <cell r="C64" t="str">
            <v>74HC573</v>
          </cell>
          <cell r="D64" t="str">
            <v>MOTOROAL,HITACHI</v>
          </cell>
          <cell r="J64">
            <v>1</v>
          </cell>
          <cell r="K64">
            <v>280</v>
          </cell>
        </row>
        <row r="65">
          <cell r="B65" t="str">
            <v>IC MUX</v>
          </cell>
          <cell r="C65" t="str">
            <v>MC14051BCP</v>
          </cell>
          <cell r="D65" t="str">
            <v>MOTOROLA</v>
          </cell>
          <cell r="J65">
            <v>3</v>
          </cell>
        </row>
        <row r="66">
          <cell r="B66" t="str">
            <v>IC NOT GATE</v>
          </cell>
          <cell r="C66" t="str">
            <v>74LS04</v>
          </cell>
          <cell r="D66" t="str">
            <v>MOTOROLA,HITACHI</v>
          </cell>
          <cell r="J66">
            <v>2</v>
          </cell>
        </row>
        <row r="67">
          <cell r="B67" t="str">
            <v>IC NVRAM</v>
          </cell>
          <cell r="C67" t="str">
            <v>DS1225Y-15</v>
          </cell>
          <cell r="D67" t="str">
            <v>DALLAS</v>
          </cell>
          <cell r="J67">
            <v>2</v>
          </cell>
          <cell r="K67">
            <v>11500</v>
          </cell>
        </row>
        <row r="68">
          <cell r="B68" t="str">
            <v>IC OP AMP</v>
          </cell>
          <cell r="C68" t="str">
            <v>HA17358, LM358</v>
          </cell>
          <cell r="D68" t="str">
            <v>HITACHI, NS</v>
          </cell>
          <cell r="J68">
            <v>2</v>
          </cell>
        </row>
        <row r="69">
          <cell r="B69" t="str">
            <v>IC OP AMP</v>
          </cell>
          <cell r="C69" t="str">
            <v>HA17558</v>
          </cell>
          <cell r="D69" t="str">
            <v>HITACHI</v>
          </cell>
          <cell r="J69">
            <v>1</v>
          </cell>
        </row>
        <row r="70">
          <cell r="B70" t="str">
            <v>IC OP AMP</v>
          </cell>
          <cell r="C70" t="str">
            <v>HA17741, LM741</v>
          </cell>
          <cell r="D70" t="str">
            <v>HITACHI, NS</v>
          </cell>
          <cell r="J70">
            <v>2</v>
          </cell>
        </row>
        <row r="71">
          <cell r="B71" t="str">
            <v>IC OP AMP</v>
          </cell>
          <cell r="C71" t="str">
            <v>LM2904</v>
          </cell>
          <cell r="D71" t="str">
            <v>JRC, MOTOROLA</v>
          </cell>
          <cell r="J71">
            <v>3</v>
          </cell>
        </row>
        <row r="72">
          <cell r="B72" t="str">
            <v>IC OP AMP</v>
          </cell>
          <cell r="C72" t="str">
            <v>TL062</v>
          </cell>
          <cell r="D72" t="str">
            <v>NS</v>
          </cell>
          <cell r="J72">
            <v>11</v>
          </cell>
        </row>
        <row r="73">
          <cell r="B73" t="str">
            <v>IC OP AMP</v>
          </cell>
          <cell r="C73" t="str">
            <v>TL082</v>
          </cell>
          <cell r="D73" t="str">
            <v>NS</v>
          </cell>
          <cell r="J73">
            <v>6</v>
          </cell>
        </row>
        <row r="74">
          <cell r="B74" t="str">
            <v>IC OP AMP</v>
          </cell>
          <cell r="C74" t="str">
            <v>TL431, LM431</v>
          </cell>
          <cell r="D74" t="str">
            <v>MOTOROLA, JRC</v>
          </cell>
          <cell r="J74">
            <v>3</v>
          </cell>
          <cell r="K74">
            <v>250</v>
          </cell>
        </row>
        <row r="75">
          <cell r="B75" t="str">
            <v>IC OR GATE</v>
          </cell>
          <cell r="C75" t="str">
            <v>74LS32</v>
          </cell>
          <cell r="D75" t="str">
            <v>MOTOROLA,HITACHI</v>
          </cell>
          <cell r="J75">
            <v>3</v>
          </cell>
        </row>
        <row r="76">
          <cell r="B76" t="str">
            <v>IC PHOTO COUPLER</v>
          </cell>
          <cell r="C76" t="str">
            <v>PC817(4PIN)</v>
          </cell>
          <cell r="D76" t="str">
            <v>SHARP</v>
          </cell>
          <cell r="J76">
            <v>2</v>
          </cell>
        </row>
        <row r="77">
          <cell r="B77" t="str">
            <v>IC PHOTO COUPLER</v>
          </cell>
          <cell r="C77" t="str">
            <v>PC847(16PIN)</v>
          </cell>
          <cell r="D77" t="str">
            <v>SHARP</v>
          </cell>
          <cell r="J77">
            <v>13</v>
          </cell>
        </row>
        <row r="78">
          <cell r="B78" t="str">
            <v>IC PROCESSOR</v>
          </cell>
          <cell r="C78" t="str">
            <v>P80C32</v>
          </cell>
          <cell r="D78" t="str">
            <v>TEMIC, INTEL</v>
          </cell>
          <cell r="J78">
            <v>1</v>
          </cell>
        </row>
        <row r="79">
          <cell r="B79" t="str">
            <v>IC RECEIVER</v>
          </cell>
          <cell r="C79" t="str">
            <v>AM26LS32</v>
          </cell>
          <cell r="D79" t="str">
            <v>MOTOROLA</v>
          </cell>
          <cell r="J79">
            <v>2</v>
          </cell>
        </row>
        <row r="80">
          <cell r="B80" t="str">
            <v>IC REG</v>
          </cell>
          <cell r="C80" t="str">
            <v>L7818CV, 7818CT</v>
          </cell>
          <cell r="D80" t="str">
            <v>THOMSON-SGS,MOTOROLA</v>
          </cell>
          <cell r="F80">
            <v>1</v>
          </cell>
        </row>
        <row r="81">
          <cell r="B81" t="str">
            <v>IC REGULATOR</v>
          </cell>
          <cell r="C81" t="str">
            <v>7905(TR TYPE)</v>
          </cell>
          <cell r="D81" t="str">
            <v>MOTOROLA</v>
          </cell>
          <cell r="J81">
            <v>2</v>
          </cell>
        </row>
        <row r="82">
          <cell r="B82" t="str">
            <v>IC RTC</v>
          </cell>
          <cell r="C82" t="str">
            <v>DS12887</v>
          </cell>
          <cell r="D82" t="str">
            <v>DALLAS</v>
          </cell>
          <cell r="J82">
            <v>1</v>
          </cell>
          <cell r="K82">
            <v>6500</v>
          </cell>
        </row>
        <row r="83">
          <cell r="B83" t="str">
            <v>IC SAMPLE/HOLDER</v>
          </cell>
          <cell r="C83" t="str">
            <v>LF398N</v>
          </cell>
          <cell r="D83" t="str">
            <v>PHILIPS</v>
          </cell>
          <cell r="J83">
            <v>2</v>
          </cell>
        </row>
        <row r="84">
          <cell r="B84" t="str">
            <v>IC SOCKET</v>
          </cell>
          <cell r="C84" t="str">
            <v>DIP 28PIN(360X130)</v>
          </cell>
          <cell r="J84">
            <v>1</v>
          </cell>
        </row>
        <row r="85">
          <cell r="B85" t="str">
            <v>IC SOCKET</v>
          </cell>
          <cell r="C85" t="str">
            <v>PLCC 44PIN</v>
          </cell>
          <cell r="J85">
            <v>1</v>
          </cell>
        </row>
        <row r="86">
          <cell r="B86" t="str">
            <v>IC SRAM</v>
          </cell>
          <cell r="C86" t="str">
            <v>KM62256CLP-7</v>
          </cell>
          <cell r="D86" t="str">
            <v>SEC</v>
          </cell>
          <cell r="J86">
            <v>1</v>
          </cell>
        </row>
        <row r="87">
          <cell r="B87" t="str">
            <v>IC WATCH DOG TIMER</v>
          </cell>
          <cell r="C87" t="str">
            <v>DS1232N</v>
          </cell>
          <cell r="D87" t="str">
            <v>DALLAS</v>
          </cell>
          <cell r="J87">
            <v>1</v>
          </cell>
          <cell r="K87">
            <v>2200</v>
          </cell>
        </row>
        <row r="88">
          <cell r="B88" t="str">
            <v>SCR</v>
          </cell>
          <cell r="C88" t="str">
            <v>MCR 100-6</v>
          </cell>
          <cell r="D88" t="str">
            <v>MOTOROLA</v>
          </cell>
          <cell r="F88">
            <v>1</v>
          </cell>
        </row>
        <row r="89">
          <cell r="B89" t="str">
            <v>FET</v>
          </cell>
          <cell r="C89" t="str">
            <v>8075BN</v>
          </cell>
          <cell r="D89" t="str">
            <v>APT</v>
          </cell>
          <cell r="I89">
            <v>1</v>
          </cell>
        </row>
        <row r="90">
          <cell r="B90" t="str">
            <v>FET</v>
          </cell>
          <cell r="C90" t="str">
            <v>FS7UM-18</v>
          </cell>
          <cell r="D90" t="str">
            <v>MITSUBISHI</v>
          </cell>
          <cell r="F90">
            <v>1</v>
          </cell>
        </row>
        <row r="91">
          <cell r="B91" t="str">
            <v>FET</v>
          </cell>
          <cell r="C91" t="str">
            <v>IRF640</v>
          </cell>
          <cell r="D91" t="str">
            <v>SAMSUNG,HARRIS</v>
          </cell>
          <cell r="I91">
            <v>2</v>
          </cell>
          <cell r="K91">
            <v>560</v>
          </cell>
        </row>
        <row r="92">
          <cell r="B92" t="str">
            <v>FET</v>
          </cell>
          <cell r="C92" t="str">
            <v>IRF730</v>
          </cell>
          <cell r="D92" t="str">
            <v>HARRIS,FAIRCHILD</v>
          </cell>
          <cell r="F92">
            <v>2</v>
          </cell>
        </row>
        <row r="93">
          <cell r="B93" t="str">
            <v>FET</v>
          </cell>
          <cell r="C93" t="str">
            <v>IRF840(500V 8A)</v>
          </cell>
          <cell r="D93" t="str">
            <v>SEC,HARRIS</v>
          </cell>
          <cell r="I93">
            <v>1</v>
          </cell>
        </row>
        <row r="94">
          <cell r="B94" t="str">
            <v>FET</v>
          </cell>
          <cell r="C94" t="str">
            <v>IXFK55N50</v>
          </cell>
          <cell r="D94" t="str">
            <v>IXYS</v>
          </cell>
          <cell r="F94">
            <v>3</v>
          </cell>
        </row>
        <row r="95">
          <cell r="B95" t="str">
            <v>TRIAC</v>
          </cell>
          <cell r="C95" t="str">
            <v>BTA41.600B</v>
          </cell>
          <cell r="D95" t="str">
            <v>THOMSON-SGS,TECCOR</v>
          </cell>
          <cell r="F95">
            <v>1</v>
          </cell>
        </row>
        <row r="96">
          <cell r="B96" t="str">
            <v>DIODE</v>
          </cell>
          <cell r="C96" t="str">
            <v>1N4004</v>
          </cell>
          <cell r="D96" t="str">
            <v>RECTRON</v>
          </cell>
          <cell r="F96">
            <v>1</v>
          </cell>
        </row>
        <row r="97">
          <cell r="B97" t="str">
            <v>DIODE</v>
          </cell>
          <cell r="C97" t="str">
            <v>1N4148</v>
          </cell>
          <cell r="D97" t="str">
            <v>HITACHI</v>
          </cell>
          <cell r="F97">
            <v>4</v>
          </cell>
          <cell r="J97">
            <v>32</v>
          </cell>
        </row>
        <row r="98">
          <cell r="B98" t="str">
            <v>DIODE</v>
          </cell>
          <cell r="C98" t="str">
            <v>1S1588</v>
          </cell>
          <cell r="D98" t="str">
            <v>RECTRON</v>
          </cell>
          <cell r="J98">
            <v>10</v>
          </cell>
        </row>
        <row r="99">
          <cell r="B99" t="str">
            <v>DIODE</v>
          </cell>
          <cell r="C99" t="str">
            <v>C92M-02, MUR 1615CT(200V 10A VF=0.95V)</v>
          </cell>
          <cell r="D99" t="str">
            <v>FUJI</v>
          </cell>
          <cell r="I99">
            <v>1</v>
          </cell>
        </row>
        <row r="100">
          <cell r="B100" t="str">
            <v>DIODE</v>
          </cell>
          <cell r="C100" t="str">
            <v>D10LC40(400V 10A VF=1.3V)</v>
          </cell>
          <cell r="D100" t="str">
            <v>신전원</v>
          </cell>
          <cell r="I100">
            <v>1</v>
          </cell>
        </row>
        <row r="101">
          <cell r="B101" t="str">
            <v>DIODE BR</v>
          </cell>
          <cell r="C101" t="str">
            <v>BR356, KBPC3506</v>
          </cell>
          <cell r="D101" t="str">
            <v>RECTRON, G.I</v>
          </cell>
          <cell r="F101">
            <v>1</v>
          </cell>
          <cell r="K101">
            <v>2000</v>
          </cell>
        </row>
        <row r="102">
          <cell r="B102" t="str">
            <v>DIODE BR</v>
          </cell>
          <cell r="C102" t="str">
            <v>RS605(600V 6A)</v>
          </cell>
          <cell r="D102" t="str">
            <v>RECTRON</v>
          </cell>
          <cell r="I102">
            <v>1</v>
          </cell>
        </row>
        <row r="103">
          <cell r="B103" t="str">
            <v>DIODE FR</v>
          </cell>
          <cell r="C103" t="str">
            <v>10DF6</v>
          </cell>
          <cell r="D103" t="str">
            <v>N.I</v>
          </cell>
          <cell r="F103">
            <v>4</v>
          </cell>
        </row>
        <row r="104">
          <cell r="B104" t="str">
            <v>DIODE FR</v>
          </cell>
          <cell r="C104" t="str">
            <v>11DF2</v>
          </cell>
          <cell r="D104" t="str">
            <v>N.I</v>
          </cell>
          <cell r="F104">
            <v>14</v>
          </cell>
        </row>
        <row r="105">
          <cell r="B105" t="str">
            <v>DIODE FR</v>
          </cell>
          <cell r="C105" t="str">
            <v>C25P40F</v>
          </cell>
          <cell r="D105" t="str">
            <v>N.I</v>
          </cell>
          <cell r="F105">
            <v>2</v>
          </cell>
          <cell r="K105">
            <v>1303</v>
          </cell>
        </row>
        <row r="106">
          <cell r="B106" t="str">
            <v>DIODE FR</v>
          </cell>
          <cell r="C106" t="str">
            <v>C16P20F</v>
          </cell>
          <cell r="D106" t="str">
            <v>N.I</v>
          </cell>
          <cell r="F106">
            <v>2</v>
          </cell>
        </row>
        <row r="107">
          <cell r="B107" t="str">
            <v>DIODE FR</v>
          </cell>
          <cell r="C107" t="str">
            <v>DSEC30-06A</v>
          </cell>
          <cell r="D107" t="str">
            <v>IXYS</v>
          </cell>
          <cell r="F107">
            <v>1</v>
          </cell>
        </row>
        <row r="108">
          <cell r="B108" t="str">
            <v>DIODE FR</v>
          </cell>
          <cell r="C108" t="str">
            <v>FR202(100V 2A)</v>
          </cell>
          <cell r="D108" t="str">
            <v>RECTRON</v>
          </cell>
          <cell r="I108">
            <v>8</v>
          </cell>
        </row>
        <row r="109">
          <cell r="B109" t="str">
            <v>DIODE FR</v>
          </cell>
          <cell r="C109" t="str">
            <v>HER108</v>
          </cell>
          <cell r="D109" t="str">
            <v>RECTRON</v>
          </cell>
          <cell r="F109">
            <v>1</v>
          </cell>
          <cell r="K109">
            <v>80</v>
          </cell>
        </row>
        <row r="110">
          <cell r="B110" t="str">
            <v>DIODE SB</v>
          </cell>
          <cell r="C110" t="str">
            <v>60KQ60B</v>
          </cell>
          <cell r="D110" t="str">
            <v>N.I</v>
          </cell>
          <cell r="F110">
            <v>1</v>
          </cell>
        </row>
        <row r="111">
          <cell r="B111" t="str">
            <v>DIODE UF</v>
          </cell>
          <cell r="C111" t="str">
            <v>UF4007(1000V 1A)</v>
          </cell>
          <cell r="D111" t="str">
            <v>GI</v>
          </cell>
          <cell r="G111">
            <v>5</v>
          </cell>
          <cell r="I111">
            <v>9</v>
          </cell>
        </row>
        <row r="112">
          <cell r="B112" t="str">
            <v>DIODE ZEN</v>
          </cell>
          <cell r="C112" t="str">
            <v>1N4733A</v>
          </cell>
          <cell r="D112" t="str">
            <v>MOTOROLA,HITACHI</v>
          </cell>
          <cell r="F112">
            <v>2</v>
          </cell>
        </row>
        <row r="113">
          <cell r="B113" t="str">
            <v>DIODE ZEN</v>
          </cell>
          <cell r="C113" t="str">
            <v>1N4740A</v>
          </cell>
          <cell r="D113" t="str">
            <v>MOTOROLA,HITACHI</v>
          </cell>
          <cell r="F113">
            <v>1</v>
          </cell>
        </row>
        <row r="114">
          <cell r="B114" t="str">
            <v>DIODE ZEN</v>
          </cell>
          <cell r="C114" t="str">
            <v>1N4743A</v>
          </cell>
          <cell r="D114" t="str">
            <v>MOTOROLA,HITACHI</v>
          </cell>
          <cell r="F114">
            <v>1</v>
          </cell>
          <cell r="G114">
            <v>1</v>
          </cell>
        </row>
        <row r="115">
          <cell r="B115" t="str">
            <v>DIODE ZEN</v>
          </cell>
          <cell r="C115" t="str">
            <v>1N4744</v>
          </cell>
          <cell r="D115" t="str">
            <v>MOTOROLA,HITACHI</v>
          </cell>
          <cell r="F115">
            <v>1</v>
          </cell>
          <cell r="I115">
            <v>5</v>
          </cell>
          <cell r="K115">
            <v>48</v>
          </cell>
        </row>
        <row r="116">
          <cell r="B116" t="str">
            <v>DIODE ZEN</v>
          </cell>
          <cell r="C116" t="str">
            <v>1N4747A</v>
          </cell>
          <cell r="D116" t="str">
            <v>MOTOROLA,HITACHI</v>
          </cell>
          <cell r="F116">
            <v>5</v>
          </cell>
        </row>
        <row r="117">
          <cell r="B117" t="str">
            <v>DIODE ZEN</v>
          </cell>
          <cell r="C117" t="str">
            <v>1N4749A</v>
          </cell>
          <cell r="D117" t="str">
            <v>MOTOROLA,HITACHI</v>
          </cell>
          <cell r="F117">
            <v>1</v>
          </cell>
        </row>
        <row r="118">
          <cell r="B118" t="str">
            <v>DIODE ZEN</v>
          </cell>
          <cell r="C118" t="str">
            <v>1N4751A</v>
          </cell>
          <cell r="D118" t="str">
            <v>MOTOROLA,HITACHI</v>
          </cell>
          <cell r="F118">
            <v>2</v>
          </cell>
        </row>
        <row r="119">
          <cell r="B119" t="str">
            <v>TR</v>
          </cell>
          <cell r="C119" t="str">
            <v>C1008</v>
          </cell>
          <cell r="D119" t="str">
            <v>SEC</v>
          </cell>
          <cell r="G119">
            <v>1</v>
          </cell>
        </row>
        <row r="120">
          <cell r="B120" t="str">
            <v>TR</v>
          </cell>
          <cell r="C120" t="str">
            <v>MPS2222A</v>
          </cell>
          <cell r="D120" t="str">
            <v>MOTOROLA</v>
          </cell>
          <cell r="F120">
            <v>2</v>
          </cell>
        </row>
        <row r="121">
          <cell r="B121" t="str">
            <v>TR</v>
          </cell>
          <cell r="C121" t="str">
            <v>MPS2907A</v>
          </cell>
          <cell r="D121" t="str">
            <v>MOTOROLA</v>
          </cell>
          <cell r="F121">
            <v>2</v>
          </cell>
        </row>
        <row r="122">
          <cell r="B122" t="str">
            <v>TR</v>
          </cell>
          <cell r="C122" t="str">
            <v>PN2222A(PLASTIC)</v>
          </cell>
          <cell r="J122">
            <v>2</v>
          </cell>
        </row>
        <row r="123">
          <cell r="B123" t="str">
            <v>SWITCH BREKER</v>
          </cell>
          <cell r="C123" t="str">
            <v>SCP-31PSIM-20DW</v>
          </cell>
          <cell r="D123" t="str">
            <v>상원</v>
          </cell>
          <cell r="G123">
            <v>3</v>
          </cell>
        </row>
        <row r="124">
          <cell r="B124" t="str">
            <v>SWITCH BREKER</v>
          </cell>
          <cell r="C124" t="str">
            <v>SCP-31PSIM-30DW</v>
          </cell>
          <cell r="D124" t="str">
            <v>상원</v>
          </cell>
          <cell r="G124">
            <v>1</v>
          </cell>
        </row>
        <row r="125">
          <cell r="B125" t="str">
            <v>SWITCH BREKER</v>
          </cell>
          <cell r="C125" t="str">
            <v>SCP-32SM 30AW</v>
          </cell>
          <cell r="D125" t="str">
            <v>상원</v>
          </cell>
          <cell r="G125">
            <v>1</v>
          </cell>
        </row>
        <row r="126">
          <cell r="B126" t="str">
            <v>SWITCH</v>
          </cell>
          <cell r="C126" t="str">
            <v>KSD04</v>
          </cell>
          <cell r="D126" t="str">
            <v>대성</v>
          </cell>
          <cell r="J126">
            <v>2</v>
          </cell>
        </row>
        <row r="127">
          <cell r="B127" t="str">
            <v>SWITCH</v>
          </cell>
          <cell r="C127" t="str">
            <v>KSD08</v>
          </cell>
          <cell r="D127" t="str">
            <v>대성</v>
          </cell>
          <cell r="J127">
            <v>2</v>
          </cell>
        </row>
        <row r="128">
          <cell r="B128" t="str">
            <v>TACT SWITCH</v>
          </cell>
          <cell r="C128" t="str">
            <v>TM06</v>
          </cell>
          <cell r="J128">
            <v>1</v>
          </cell>
        </row>
        <row r="129">
          <cell r="B129" t="str">
            <v>온도센서</v>
          </cell>
          <cell r="C129" t="str">
            <v>OHD5RB-100M</v>
          </cell>
          <cell r="D129" t="str">
            <v>TOKIN</v>
          </cell>
          <cell r="F129">
            <v>1</v>
          </cell>
        </row>
        <row r="130">
          <cell r="B130" t="str">
            <v>FND</v>
          </cell>
          <cell r="C130" t="str">
            <v>SR-314A</v>
          </cell>
          <cell r="D130" t="str">
            <v>삼광</v>
          </cell>
          <cell r="J130">
            <v>3</v>
          </cell>
        </row>
        <row r="131">
          <cell r="B131" t="str">
            <v>HALL C/T</v>
          </cell>
          <cell r="C131" t="str">
            <v>PLA040-04D12</v>
          </cell>
          <cell r="D131" t="str">
            <v>서진</v>
          </cell>
          <cell r="G131">
            <v>2</v>
          </cell>
        </row>
        <row r="132">
          <cell r="B132" t="str">
            <v>RELAY</v>
          </cell>
          <cell r="C132" t="str">
            <v>DS1E-M-DC48V</v>
          </cell>
          <cell r="D132" t="str">
            <v>NAIS</v>
          </cell>
          <cell r="G132">
            <v>1</v>
          </cell>
        </row>
        <row r="133">
          <cell r="B133" t="str">
            <v>RELAY</v>
          </cell>
          <cell r="C133" t="str">
            <v>G7L-2A-BUB</v>
          </cell>
          <cell r="D133" t="str">
            <v>OMRON</v>
          </cell>
          <cell r="G133">
            <v>1</v>
          </cell>
        </row>
        <row r="134">
          <cell r="B134" t="str">
            <v>RELAY</v>
          </cell>
          <cell r="C134" t="str">
            <v>RY 12W-K</v>
          </cell>
          <cell r="D134" t="str">
            <v>TAKAMISAY, TIC</v>
          </cell>
          <cell r="F134">
            <v>1</v>
          </cell>
        </row>
        <row r="135">
          <cell r="B135" t="str">
            <v>RELAY</v>
          </cell>
          <cell r="C135" t="str">
            <v>RY 48W-K</v>
          </cell>
          <cell r="D135" t="str">
            <v>LG</v>
          </cell>
          <cell r="G135">
            <v>1</v>
          </cell>
          <cell r="I135">
            <v>1</v>
          </cell>
        </row>
        <row r="136">
          <cell r="B136" t="str">
            <v>X-TAL</v>
          </cell>
          <cell r="C136" t="str">
            <v>11.0592MHz</v>
          </cell>
          <cell r="D136" t="str">
            <v>SUNNY</v>
          </cell>
          <cell r="J136">
            <v>1</v>
          </cell>
        </row>
        <row r="137">
          <cell r="B137" t="str">
            <v>THERMISTOR</v>
          </cell>
          <cell r="C137" t="str">
            <v>30D-22</v>
          </cell>
          <cell r="D137" t="str">
            <v>SAMKYUNG, FINE</v>
          </cell>
          <cell r="F137">
            <v>1</v>
          </cell>
        </row>
        <row r="138">
          <cell r="B138" t="str">
            <v>VARISTOR</v>
          </cell>
          <cell r="C138" t="str">
            <v>23G471</v>
          </cell>
          <cell r="D138" t="str">
            <v>MARCON</v>
          </cell>
          <cell r="G138">
            <v>3</v>
          </cell>
        </row>
        <row r="139">
          <cell r="B139" t="str">
            <v>VARISTOR</v>
          </cell>
          <cell r="C139" t="str">
            <v>TNR23G471K, INR20D471K</v>
          </cell>
          <cell r="D139" t="str">
            <v>MARCON, IL JIN</v>
          </cell>
          <cell r="F139">
            <v>1</v>
          </cell>
          <cell r="I139">
            <v>3</v>
          </cell>
        </row>
        <row r="140">
          <cell r="B140" t="str">
            <v>VARISTOR</v>
          </cell>
          <cell r="C140" t="str">
            <v>TNR23G681K, INR20D681K</v>
          </cell>
          <cell r="D140" t="str">
            <v>MARCON, IL JIN</v>
          </cell>
          <cell r="F140">
            <v>2</v>
          </cell>
        </row>
        <row r="141">
          <cell r="B141" t="str">
            <v>CAP ML</v>
          </cell>
          <cell r="C141" t="str">
            <v>0.1uF 100V</v>
          </cell>
          <cell r="D141" t="str">
            <v>WIMA</v>
          </cell>
          <cell r="I141">
            <v>1</v>
          </cell>
        </row>
        <row r="142">
          <cell r="B142" t="str">
            <v>CAP ML</v>
          </cell>
          <cell r="C142" t="str">
            <v>0.22uF 100V</v>
          </cell>
          <cell r="D142" t="str">
            <v>WIMA</v>
          </cell>
          <cell r="I142">
            <v>2</v>
          </cell>
        </row>
        <row r="143">
          <cell r="B143" t="str">
            <v>CAP ML</v>
          </cell>
          <cell r="C143" t="str">
            <v>104 63V, 100V</v>
          </cell>
          <cell r="D143" t="str">
            <v>S/THOMSON</v>
          </cell>
          <cell r="J143">
            <v>8</v>
          </cell>
          <cell r="K143">
            <v>50</v>
          </cell>
        </row>
        <row r="144">
          <cell r="B144" t="str">
            <v>CAP CE</v>
          </cell>
          <cell r="C144" t="str">
            <v>105 50V, 1uF 50V</v>
          </cell>
          <cell r="D144" t="str">
            <v>SMY, SHW</v>
          </cell>
          <cell r="I144">
            <v>1</v>
          </cell>
        </row>
        <row r="145">
          <cell r="B145" t="str">
            <v>CAP CE</v>
          </cell>
          <cell r="C145" t="str">
            <v>15pF</v>
          </cell>
          <cell r="D145" t="str">
            <v>SAMHWA</v>
          </cell>
          <cell r="J145">
            <v>1</v>
          </cell>
        </row>
        <row r="146">
          <cell r="B146" t="str">
            <v>CAP CE</v>
          </cell>
          <cell r="C146" t="str">
            <v>1KV 102</v>
          </cell>
          <cell r="D146" t="str">
            <v>SAM HWA,SHIN HAN</v>
          </cell>
          <cell r="F146">
            <v>1</v>
          </cell>
          <cell r="K146">
            <v>35</v>
          </cell>
        </row>
        <row r="147">
          <cell r="B147" t="str">
            <v>CAP CE</v>
          </cell>
          <cell r="C147" t="str">
            <v>1KV 222</v>
          </cell>
          <cell r="D147" t="str">
            <v>SAM HWA</v>
          </cell>
          <cell r="F147">
            <v>3</v>
          </cell>
          <cell r="K147">
            <v>30</v>
          </cell>
        </row>
        <row r="148">
          <cell r="B148" t="str">
            <v>CAP CE</v>
          </cell>
          <cell r="C148" t="str">
            <v>1KV 471K</v>
          </cell>
          <cell r="D148" t="str">
            <v>SAM HWA,SHIN HAN</v>
          </cell>
          <cell r="F148">
            <v>4</v>
          </cell>
          <cell r="I148">
            <v>1</v>
          </cell>
          <cell r="K148">
            <v>35</v>
          </cell>
        </row>
        <row r="149">
          <cell r="B149" t="str">
            <v>CAP CE</v>
          </cell>
          <cell r="C149" t="str">
            <v>1KV 472K(PITCH 10mm)</v>
          </cell>
          <cell r="D149" t="str">
            <v>SAM HWA, SAM YOUNG</v>
          </cell>
          <cell r="I149">
            <v>2</v>
          </cell>
        </row>
        <row r="150">
          <cell r="B150" t="str">
            <v>CAP CE</v>
          </cell>
          <cell r="C150" t="str">
            <v>200pF</v>
          </cell>
          <cell r="D150" t="str">
            <v>SAMHWA</v>
          </cell>
          <cell r="J150">
            <v>2</v>
          </cell>
        </row>
        <row r="151">
          <cell r="B151" t="str">
            <v>CAP CE</v>
          </cell>
          <cell r="C151" t="str">
            <v>20P</v>
          </cell>
          <cell r="D151" t="str">
            <v>SAMHWA</v>
          </cell>
          <cell r="J151">
            <v>2</v>
          </cell>
        </row>
        <row r="152">
          <cell r="B152" t="str">
            <v>CAP CE</v>
          </cell>
          <cell r="C152" t="str">
            <v>20pF</v>
          </cell>
          <cell r="D152" t="str">
            <v>SAMHWA</v>
          </cell>
          <cell r="J152">
            <v>2</v>
          </cell>
        </row>
        <row r="153">
          <cell r="B153" t="str">
            <v>CAP CE</v>
          </cell>
          <cell r="C153" t="str">
            <v>250V AC 472M</v>
          </cell>
          <cell r="D153" t="str">
            <v>MURATA</v>
          </cell>
          <cell r="F153">
            <v>6</v>
          </cell>
        </row>
        <row r="154">
          <cell r="B154" t="str">
            <v>CAP CE</v>
          </cell>
          <cell r="C154" t="str">
            <v xml:space="preserve">271 50V </v>
          </cell>
          <cell r="D154" t="str">
            <v>SMY, SHW</v>
          </cell>
          <cell r="I154">
            <v>1</v>
          </cell>
        </row>
        <row r="155">
          <cell r="B155" t="str">
            <v>CAP CE</v>
          </cell>
          <cell r="C155" t="str">
            <v>2KV 103K(PITCH 10mm)</v>
          </cell>
          <cell r="D155" t="str">
            <v>SAM HWA, SAM YOUNG</v>
          </cell>
          <cell r="I155">
            <v>1</v>
          </cell>
        </row>
        <row r="156">
          <cell r="B156" t="str">
            <v>CAP CE</v>
          </cell>
          <cell r="C156" t="str">
            <v>3KV 102K(PITCH 10mm)</v>
          </cell>
          <cell r="D156" t="str">
            <v>SAM HWA, SAM YOUNG</v>
          </cell>
          <cell r="I156">
            <v>1</v>
          </cell>
        </row>
        <row r="157">
          <cell r="B157" t="str">
            <v>CAP CE</v>
          </cell>
          <cell r="C157" t="str">
            <v>3KV 222M(PITCH 8mm)</v>
          </cell>
          <cell r="D157" t="str">
            <v>SAM HWA, SAM YOUNG</v>
          </cell>
          <cell r="I157">
            <v>2</v>
          </cell>
        </row>
        <row r="158">
          <cell r="B158" t="str">
            <v>CAP CE</v>
          </cell>
          <cell r="C158" t="str">
            <v>3KV 472</v>
          </cell>
          <cell r="D158" t="str">
            <v>SHC</v>
          </cell>
          <cell r="G158">
            <v>2</v>
          </cell>
        </row>
        <row r="159">
          <cell r="B159" t="str">
            <v>CAP CE</v>
          </cell>
          <cell r="C159" t="str">
            <v>471 50V</v>
          </cell>
          <cell r="D159" t="str">
            <v>SMY, SHW</v>
          </cell>
          <cell r="I159">
            <v>2</v>
          </cell>
        </row>
        <row r="160">
          <cell r="B160" t="str">
            <v>CAP CE</v>
          </cell>
          <cell r="C160" t="str">
            <v>C/C 20P</v>
          </cell>
          <cell r="D160" t="str">
            <v>SAMHWA</v>
          </cell>
          <cell r="J160">
            <v>2</v>
          </cell>
        </row>
        <row r="161">
          <cell r="B161" t="str">
            <v>CAP EL</v>
          </cell>
          <cell r="C161" t="str">
            <v>1000uF 35V KME,RG 13￠</v>
          </cell>
          <cell r="D161" t="str">
            <v>SHW, SMY</v>
          </cell>
          <cell r="I161">
            <v>4</v>
          </cell>
        </row>
        <row r="162">
          <cell r="B162" t="str">
            <v>CAP EL</v>
          </cell>
          <cell r="C162" t="str">
            <v>1000uF 63V SXE,RX</v>
          </cell>
          <cell r="D162" t="str">
            <v>SHW, SMY</v>
          </cell>
          <cell r="F162">
            <v>9</v>
          </cell>
          <cell r="K162">
            <v>480</v>
          </cell>
        </row>
        <row r="163">
          <cell r="B163" t="str">
            <v>CAP EL</v>
          </cell>
          <cell r="C163" t="str">
            <v>100uF 25V KME,RG</v>
          </cell>
          <cell r="D163" t="str">
            <v>SHW, SMY</v>
          </cell>
          <cell r="F163">
            <v>1</v>
          </cell>
          <cell r="K163">
            <v>31</v>
          </cell>
        </row>
        <row r="164">
          <cell r="B164" t="str">
            <v>CAP EL</v>
          </cell>
          <cell r="C164" t="str">
            <v>100uF 400WV 105℃ 22.3￠</v>
          </cell>
          <cell r="D164" t="str">
            <v>SAM YOUNG</v>
          </cell>
          <cell r="I164">
            <v>2</v>
          </cell>
        </row>
        <row r="165">
          <cell r="B165" t="str">
            <v>CAP EL</v>
          </cell>
          <cell r="C165" t="str">
            <v>10uF 100V KME, RG 105℃ 8￠</v>
          </cell>
          <cell r="D165" t="str">
            <v>SMY,SHW</v>
          </cell>
          <cell r="I165">
            <v>1</v>
          </cell>
        </row>
        <row r="166">
          <cell r="B166" t="str">
            <v>CAP EL</v>
          </cell>
          <cell r="C166" t="str">
            <v>10uF 450V KME,RG</v>
          </cell>
          <cell r="D166" t="str">
            <v>SMY,SHW</v>
          </cell>
          <cell r="F166">
            <v>1</v>
          </cell>
          <cell r="K166">
            <v>220</v>
          </cell>
        </row>
        <row r="167">
          <cell r="B167" t="str">
            <v>CAP EL</v>
          </cell>
          <cell r="C167" t="str">
            <v>10uF 50V</v>
          </cell>
          <cell r="D167" t="str">
            <v>SAM HWA</v>
          </cell>
          <cell r="J167">
            <v>2</v>
          </cell>
        </row>
        <row r="168">
          <cell r="B168" t="str">
            <v>CAP EL</v>
          </cell>
          <cell r="C168" t="str">
            <v>10uF 50V KME,RG 105℃ 6￠</v>
          </cell>
          <cell r="D168" t="str">
            <v>SHW,SMY</v>
          </cell>
          <cell r="F168">
            <v>4</v>
          </cell>
          <cell r="G168">
            <v>3</v>
          </cell>
          <cell r="I168">
            <v>2</v>
          </cell>
          <cell r="K168">
            <v>22</v>
          </cell>
        </row>
        <row r="169">
          <cell r="B169" t="str">
            <v>CAP EL</v>
          </cell>
          <cell r="C169" t="str">
            <v>10uF 63V KME,RG</v>
          </cell>
          <cell r="D169" t="str">
            <v>SHW,SMY</v>
          </cell>
          <cell r="F169">
            <v>2</v>
          </cell>
          <cell r="K169">
            <v>25</v>
          </cell>
        </row>
        <row r="170">
          <cell r="B170" t="str">
            <v>CAP EL</v>
          </cell>
          <cell r="C170" t="str">
            <v>1uF 50V KME,RG 105℃ 6￠</v>
          </cell>
          <cell r="D170" t="str">
            <v>SHW,SMY</v>
          </cell>
          <cell r="F170">
            <v>1</v>
          </cell>
          <cell r="I170">
            <v>2</v>
          </cell>
          <cell r="J170">
            <v>4</v>
          </cell>
        </row>
        <row r="171">
          <cell r="B171" t="str">
            <v>CAP EL</v>
          </cell>
          <cell r="C171" t="str">
            <v>220uF 25V KME,RG</v>
          </cell>
          <cell r="D171" t="str">
            <v>SHW,SMY</v>
          </cell>
          <cell r="F171">
            <v>3</v>
          </cell>
          <cell r="K171">
            <v>60</v>
          </cell>
        </row>
        <row r="172">
          <cell r="B172" t="str">
            <v>CAP EL</v>
          </cell>
          <cell r="C172" t="str">
            <v>220uF 35V KME,RG(10X12.5)</v>
          </cell>
          <cell r="D172" t="str">
            <v>SMY,SHW</v>
          </cell>
          <cell r="F172">
            <v>1</v>
          </cell>
          <cell r="I172">
            <v>4</v>
          </cell>
          <cell r="K172">
            <v>85</v>
          </cell>
        </row>
        <row r="173">
          <cell r="B173" t="str">
            <v>CAP EL</v>
          </cell>
          <cell r="C173" t="str">
            <v>2200uF 35V 105℃ SXE, RX</v>
          </cell>
          <cell r="D173" t="str">
            <v>SMY,SHW</v>
          </cell>
          <cell r="F173">
            <v>7</v>
          </cell>
        </row>
        <row r="174">
          <cell r="B174" t="str">
            <v>CAP EL</v>
          </cell>
          <cell r="C174" t="str">
            <v>22uF 50V KME,RG</v>
          </cell>
          <cell r="D174" t="str">
            <v>SHW, SMY</v>
          </cell>
          <cell r="F174">
            <v>2</v>
          </cell>
        </row>
        <row r="175">
          <cell r="B175" t="str">
            <v>CAP EL</v>
          </cell>
          <cell r="C175" t="str">
            <v>330uF 450V KMH(30X50)</v>
          </cell>
          <cell r="D175" t="str">
            <v>SAMYOUNG</v>
          </cell>
          <cell r="F175">
            <v>2</v>
          </cell>
          <cell r="K175">
            <v>3500</v>
          </cell>
        </row>
        <row r="176">
          <cell r="B176" t="str">
            <v>CAP EL</v>
          </cell>
          <cell r="C176" t="str">
            <v>4.7uF 50V KME,RG</v>
          </cell>
          <cell r="D176" t="str">
            <v>SMY,SHW</v>
          </cell>
          <cell r="F176">
            <v>1</v>
          </cell>
          <cell r="G176">
            <v>6</v>
          </cell>
        </row>
        <row r="177">
          <cell r="B177" t="str">
            <v>CAP EL</v>
          </cell>
          <cell r="C177" t="str">
            <v>470uF 100V KME,RG(16X315)</v>
          </cell>
          <cell r="D177" t="str">
            <v>SHW, SMY</v>
          </cell>
          <cell r="I177">
            <v>4</v>
          </cell>
          <cell r="K177">
            <v>400</v>
          </cell>
        </row>
        <row r="178">
          <cell r="B178" t="str">
            <v>CAP EL</v>
          </cell>
          <cell r="C178" t="str">
            <v>470uF 16V KME,RG</v>
          </cell>
          <cell r="D178" t="str">
            <v>SHW, SMY</v>
          </cell>
          <cell r="K178">
            <v>75</v>
          </cell>
        </row>
        <row r="179">
          <cell r="B179" t="str">
            <v>CAP EL</v>
          </cell>
          <cell r="C179" t="str">
            <v>470uF 25V KME,RG 10￠</v>
          </cell>
          <cell r="D179" t="str">
            <v>SAM YOUNG</v>
          </cell>
          <cell r="G179">
            <v>2</v>
          </cell>
          <cell r="I179">
            <v>3</v>
          </cell>
        </row>
        <row r="180">
          <cell r="B180" t="str">
            <v>CAP EL</v>
          </cell>
          <cell r="C180" t="str">
            <v>470uF 35V KME, RG 105℃ 10￠</v>
          </cell>
          <cell r="D180" t="str">
            <v>SAM YOUNG</v>
          </cell>
          <cell r="F180">
            <v>2</v>
          </cell>
          <cell r="I180">
            <v>1</v>
          </cell>
        </row>
        <row r="181">
          <cell r="B181" t="str">
            <v>CAP EL</v>
          </cell>
          <cell r="C181" t="str">
            <v>470uF 50V KME,RG</v>
          </cell>
          <cell r="D181" t="str">
            <v>SHW, SMY</v>
          </cell>
          <cell r="K181">
            <v>140</v>
          </cell>
        </row>
        <row r="182">
          <cell r="B182" t="str">
            <v>CAP EL</v>
          </cell>
          <cell r="C182" t="str">
            <v>47uF 100V KME,RG 105℃ 10￠</v>
          </cell>
          <cell r="D182" t="str">
            <v>SHW, SMY</v>
          </cell>
          <cell r="G182">
            <v>3</v>
          </cell>
          <cell r="I182">
            <v>1</v>
          </cell>
          <cell r="K182">
            <v>120</v>
          </cell>
        </row>
        <row r="183">
          <cell r="B183" t="str">
            <v>CAP EL</v>
          </cell>
          <cell r="C183" t="str">
            <v>47uF 25V</v>
          </cell>
          <cell r="D183" t="str">
            <v>SAM WHA</v>
          </cell>
          <cell r="J183">
            <v>1</v>
          </cell>
        </row>
        <row r="184">
          <cell r="B184" t="str">
            <v>CAP EL</v>
          </cell>
          <cell r="C184" t="str">
            <v>47uF 35V</v>
          </cell>
          <cell r="D184" t="str">
            <v>SAM HWA</v>
          </cell>
          <cell r="J184">
            <v>5</v>
          </cell>
        </row>
        <row r="185">
          <cell r="B185" t="str">
            <v>CAP EL</v>
          </cell>
          <cell r="C185" t="str">
            <v>47uF 35V KME,RG</v>
          </cell>
          <cell r="D185" t="str">
            <v>SHW, SMY</v>
          </cell>
          <cell r="K185">
            <v>30</v>
          </cell>
        </row>
        <row r="186">
          <cell r="B186" t="str">
            <v>CAP EL</v>
          </cell>
          <cell r="C186" t="str">
            <v>47uF 400V KME,RG</v>
          </cell>
          <cell r="D186" t="str">
            <v>SHW, SMY</v>
          </cell>
          <cell r="F186">
            <v>1</v>
          </cell>
          <cell r="K186">
            <v>600</v>
          </cell>
        </row>
        <row r="187">
          <cell r="B187" t="str">
            <v>CAP EL</v>
          </cell>
          <cell r="C187" t="str">
            <v>47uF 50V KME,RG</v>
          </cell>
          <cell r="D187" t="str">
            <v>SHW, SMY</v>
          </cell>
          <cell r="F187">
            <v>2</v>
          </cell>
          <cell r="K187">
            <v>35</v>
          </cell>
        </row>
        <row r="188">
          <cell r="B188" t="str">
            <v>CAP EL</v>
          </cell>
          <cell r="C188" t="str">
            <v>47uF 50V KME,RG(6.3X11)</v>
          </cell>
          <cell r="D188" t="str">
            <v>SMY,SHW</v>
          </cell>
          <cell r="K188">
            <v>35</v>
          </cell>
        </row>
        <row r="189">
          <cell r="B189" t="str">
            <v>CAP EL</v>
          </cell>
          <cell r="C189" t="str">
            <v>E/C 10uF 16V</v>
          </cell>
          <cell r="D189" t="str">
            <v>SMY, SHW</v>
          </cell>
          <cell r="K189">
            <v>130</v>
          </cell>
        </row>
        <row r="190">
          <cell r="B190" t="str">
            <v>CAP EL</v>
          </cell>
          <cell r="C190" t="str">
            <v>E/C 47uF 16V</v>
          </cell>
          <cell r="D190" t="str">
            <v>SMY, SHW</v>
          </cell>
          <cell r="K190">
            <v>20</v>
          </cell>
        </row>
        <row r="191">
          <cell r="B191" t="str">
            <v>CAP EL</v>
          </cell>
          <cell r="C191" t="str">
            <v>E/C 47uF 35V</v>
          </cell>
          <cell r="D191" t="str">
            <v>SMY, SHW</v>
          </cell>
          <cell r="K191">
            <v>30</v>
          </cell>
        </row>
        <row r="192">
          <cell r="B192" t="str">
            <v>CAP MF</v>
          </cell>
          <cell r="C192" t="str">
            <v>250V AC 475</v>
          </cell>
          <cell r="D192" t="str">
            <v>HYUNDAI</v>
          </cell>
          <cell r="G192">
            <v>1</v>
          </cell>
        </row>
        <row r="193">
          <cell r="B193" t="str">
            <v>CAP MF</v>
          </cell>
          <cell r="C193" t="str">
            <v>2E 105</v>
          </cell>
          <cell r="D193" t="str">
            <v>SHIN SHIN,HAN SHIN</v>
          </cell>
          <cell r="F193">
            <v>1</v>
          </cell>
        </row>
        <row r="194">
          <cell r="B194" t="str">
            <v>CAP MF</v>
          </cell>
          <cell r="C194" t="str">
            <v>2E 405</v>
          </cell>
          <cell r="D194" t="str">
            <v>SHIN SHIN,HAN SHIN</v>
          </cell>
          <cell r="F194">
            <v>2</v>
          </cell>
        </row>
        <row r="195">
          <cell r="B195" t="str">
            <v>CAP MMB</v>
          </cell>
          <cell r="C195" t="str">
            <v>250V AC 474K</v>
          </cell>
          <cell r="D195" t="str">
            <v>SHIN SHIN</v>
          </cell>
          <cell r="F195">
            <v>2</v>
          </cell>
        </row>
        <row r="196">
          <cell r="B196" t="str">
            <v>CAP MMB</v>
          </cell>
          <cell r="C196" t="str">
            <v>KNB1530 0.22uF, AC 250V 224</v>
          </cell>
          <cell r="D196" t="str">
            <v>ISKRA, PHILKOR</v>
          </cell>
          <cell r="I196">
            <v>3</v>
          </cell>
        </row>
        <row r="197">
          <cell r="B197" t="str">
            <v>CAP MN</v>
          </cell>
          <cell r="C197" t="str">
            <v>102</v>
          </cell>
          <cell r="D197" t="str">
            <v>AVS</v>
          </cell>
          <cell r="J197">
            <v>2</v>
          </cell>
        </row>
        <row r="198">
          <cell r="B198" t="str">
            <v>CAP MONO</v>
          </cell>
          <cell r="C198" t="str">
            <v>104</v>
          </cell>
          <cell r="D198" t="str">
            <v>SAM WHA</v>
          </cell>
          <cell r="J198">
            <v>108</v>
          </cell>
          <cell r="K198">
            <v>25</v>
          </cell>
        </row>
        <row r="199">
          <cell r="B199" t="str">
            <v>CAP MONO</v>
          </cell>
          <cell r="C199" t="str">
            <v>105 50V, 1uF 50V</v>
          </cell>
          <cell r="D199" t="str">
            <v>SMY,SHW</v>
          </cell>
          <cell r="I199">
            <v>1</v>
          </cell>
        </row>
        <row r="200">
          <cell r="B200" t="str">
            <v>CAP MY</v>
          </cell>
          <cell r="C200" t="str">
            <v>2A 102</v>
          </cell>
          <cell r="D200" t="str">
            <v>SAM HWA</v>
          </cell>
          <cell r="F200">
            <v>1</v>
          </cell>
          <cell r="I200">
            <v>2</v>
          </cell>
        </row>
        <row r="201">
          <cell r="B201" t="str">
            <v>CAP MY</v>
          </cell>
          <cell r="C201" t="str">
            <v>2A 103</v>
          </cell>
          <cell r="D201" t="str">
            <v>SAM HWA</v>
          </cell>
          <cell r="F201">
            <v>1</v>
          </cell>
        </row>
        <row r="202">
          <cell r="B202" t="str">
            <v>CAP MY</v>
          </cell>
          <cell r="C202" t="str">
            <v>2A 104</v>
          </cell>
          <cell r="D202" t="str">
            <v>SAM HWA</v>
          </cell>
          <cell r="F202">
            <v>3</v>
          </cell>
        </row>
        <row r="203">
          <cell r="B203" t="str">
            <v>CAP MY</v>
          </cell>
          <cell r="C203" t="str">
            <v>2A 222</v>
          </cell>
          <cell r="D203" t="str">
            <v>SAM HWA</v>
          </cell>
          <cell r="I203">
            <v>2</v>
          </cell>
        </row>
        <row r="204">
          <cell r="B204" t="str">
            <v>CAP MY</v>
          </cell>
          <cell r="C204" t="str">
            <v>2A 223</v>
          </cell>
          <cell r="D204" t="str">
            <v>SAM HWA</v>
          </cell>
          <cell r="F204">
            <v>2</v>
          </cell>
        </row>
        <row r="205">
          <cell r="B205" t="str">
            <v>CAP MY</v>
          </cell>
          <cell r="C205" t="str">
            <v>2A 472</v>
          </cell>
          <cell r="D205" t="str">
            <v>SAM HWA</v>
          </cell>
          <cell r="F205">
            <v>1</v>
          </cell>
        </row>
        <row r="206">
          <cell r="B206" t="str">
            <v>CAP MY</v>
          </cell>
          <cell r="C206" t="str">
            <v>2A 473</v>
          </cell>
          <cell r="D206" t="str">
            <v>SAM HWA</v>
          </cell>
          <cell r="J206">
            <v>2</v>
          </cell>
        </row>
        <row r="207">
          <cell r="B207" t="str">
            <v>CAP TM</v>
          </cell>
          <cell r="C207" t="str">
            <v>2A 105K</v>
          </cell>
          <cell r="D207" t="str">
            <v>SAM HWA</v>
          </cell>
          <cell r="F207">
            <v>1</v>
          </cell>
        </row>
        <row r="208">
          <cell r="B208" t="str">
            <v>CAP TT</v>
          </cell>
          <cell r="C208" t="str">
            <v>T/T 16V10uF</v>
          </cell>
          <cell r="D208" t="str">
            <v>DAEWOO, AVX</v>
          </cell>
          <cell r="J208">
            <v>6</v>
          </cell>
        </row>
        <row r="209">
          <cell r="B209" t="str">
            <v>CAP TT</v>
          </cell>
          <cell r="C209" t="str">
            <v>T/T 16V47uF</v>
          </cell>
          <cell r="D209" t="str">
            <v>DAEWOO</v>
          </cell>
          <cell r="J209">
            <v>1</v>
          </cell>
          <cell r="K209">
            <v>540</v>
          </cell>
        </row>
        <row r="210">
          <cell r="B210" t="str">
            <v>CAP TT</v>
          </cell>
          <cell r="C210" t="str">
            <v>T/T 25V10uF</v>
          </cell>
          <cell r="D210" t="str">
            <v>DAEWOO, AVX</v>
          </cell>
          <cell r="J210">
            <v>2</v>
          </cell>
          <cell r="K210">
            <v>215</v>
          </cell>
        </row>
        <row r="211">
          <cell r="B211" t="str">
            <v>CAP TT</v>
          </cell>
          <cell r="C211" t="str">
            <v>T/T 25V1uF</v>
          </cell>
          <cell r="D211" t="str">
            <v>DAEWOO</v>
          </cell>
          <cell r="J211">
            <v>2</v>
          </cell>
          <cell r="K211">
            <v>130</v>
          </cell>
        </row>
        <row r="212">
          <cell r="B212" t="str">
            <v>CAP TT</v>
          </cell>
          <cell r="C212" t="str">
            <v>T/T 25V47uF</v>
          </cell>
          <cell r="D212" t="str">
            <v>DAEWOO</v>
          </cell>
          <cell r="J212">
            <v>4</v>
          </cell>
          <cell r="K212">
            <v>930</v>
          </cell>
        </row>
        <row r="213">
          <cell r="B213" t="str">
            <v>CAP TT</v>
          </cell>
          <cell r="C213" t="str">
            <v>T/T 35V10uF</v>
          </cell>
          <cell r="D213" t="str">
            <v>DAEWOO</v>
          </cell>
          <cell r="J213">
            <v>2</v>
          </cell>
        </row>
        <row r="214">
          <cell r="B214" t="str">
            <v>CAP TT</v>
          </cell>
          <cell r="C214" t="str">
            <v>TA35V1uF</v>
          </cell>
          <cell r="D214" t="str">
            <v>AVX</v>
          </cell>
          <cell r="F214">
            <v>1</v>
          </cell>
          <cell r="K214">
            <v>80</v>
          </cell>
        </row>
        <row r="215">
          <cell r="B215" t="str">
            <v>OSILATOR</v>
          </cell>
          <cell r="C215" t="str">
            <v>4.9152MHz</v>
          </cell>
          <cell r="D215" t="str">
            <v>SUNNY</v>
          </cell>
          <cell r="J215">
            <v>2</v>
          </cell>
        </row>
        <row r="216">
          <cell r="B216" t="str">
            <v>FUSE</v>
          </cell>
          <cell r="C216" t="str">
            <v>250V 3A(20mm 원통형)</v>
          </cell>
          <cell r="D216" t="str">
            <v>BUSSMANN</v>
          </cell>
          <cell r="I216">
            <v>2</v>
          </cell>
        </row>
        <row r="217">
          <cell r="B217" t="str">
            <v>FUSE</v>
          </cell>
          <cell r="C217" t="str">
            <v>51NM 250V 5A</v>
          </cell>
          <cell r="D217" t="str">
            <v>TRIAD</v>
          </cell>
          <cell r="F217">
            <v>1</v>
          </cell>
        </row>
        <row r="218">
          <cell r="B218" t="str">
            <v>FUSE</v>
          </cell>
          <cell r="C218" t="str">
            <v>61NM 250V 10A</v>
          </cell>
          <cell r="D218" t="str">
            <v>TRIAD</v>
          </cell>
          <cell r="F218">
            <v>1</v>
          </cell>
        </row>
        <row r="219">
          <cell r="B219" t="str">
            <v xml:space="preserve">FUSE </v>
          </cell>
          <cell r="C219" t="str">
            <v>30A</v>
          </cell>
          <cell r="D219" t="str">
            <v>시중구매</v>
          </cell>
          <cell r="G219">
            <v>2</v>
          </cell>
        </row>
        <row r="220">
          <cell r="B220" t="str">
            <v>FUSE HOLDER</v>
          </cell>
          <cell r="C220" t="str">
            <v>20mm PCB TYPE</v>
          </cell>
          <cell r="D220" t="str">
            <v>SUK YOUNG</v>
          </cell>
          <cell r="I220">
            <v>2</v>
          </cell>
        </row>
        <row r="221">
          <cell r="B221" t="str">
            <v>FUSE HOLDER</v>
          </cell>
          <cell r="C221" t="str">
            <v>BR-FH1</v>
          </cell>
          <cell r="D221" t="str">
            <v>비룡</v>
          </cell>
          <cell r="G221">
            <v>2</v>
          </cell>
        </row>
        <row r="222">
          <cell r="B222" t="str">
            <v>LED</v>
          </cell>
          <cell r="C222" t="str">
            <v>3￠ GREEN</v>
          </cell>
          <cell r="D222" t="str">
            <v>KEC</v>
          </cell>
          <cell r="J222">
            <v>4</v>
          </cell>
          <cell r="K222">
            <v>45</v>
          </cell>
        </row>
        <row r="223">
          <cell r="B223" t="str">
            <v>LED</v>
          </cell>
          <cell r="C223" t="str">
            <v>3￠ GRREN, RED</v>
          </cell>
          <cell r="D223" t="str">
            <v>ROHM</v>
          </cell>
          <cell r="J223">
            <v>2</v>
          </cell>
          <cell r="K223">
            <v>150</v>
          </cell>
        </row>
        <row r="224">
          <cell r="B224" t="str">
            <v>LED</v>
          </cell>
          <cell r="C224" t="str">
            <v>5￠ RED</v>
          </cell>
          <cell r="D224" t="str">
            <v>OPTO ELECTRONICS</v>
          </cell>
          <cell r="F224">
            <v>1</v>
          </cell>
        </row>
        <row r="225">
          <cell r="B225" t="str">
            <v>LED</v>
          </cell>
          <cell r="C225" t="str">
            <v>5￠ GREEN</v>
          </cell>
          <cell r="D225" t="str">
            <v>OPTO ELECTRONICS</v>
          </cell>
          <cell r="F225">
            <v>1</v>
          </cell>
        </row>
        <row r="226">
          <cell r="B226" t="str">
            <v>VR</v>
          </cell>
          <cell r="C226" t="str">
            <v>GF06P101</v>
          </cell>
          <cell r="D226" t="str">
            <v>TOCOS,BOURNS</v>
          </cell>
          <cell r="F226">
            <v>1</v>
          </cell>
        </row>
        <row r="227">
          <cell r="B227" t="str">
            <v>VR</v>
          </cell>
          <cell r="C227" t="str">
            <v>GF06P103</v>
          </cell>
          <cell r="D227" t="str">
            <v>TOCOS,BOURNS</v>
          </cell>
          <cell r="F227">
            <v>1</v>
          </cell>
        </row>
        <row r="228">
          <cell r="B228" t="str">
            <v>VR</v>
          </cell>
          <cell r="C228" t="str">
            <v>GF06P202</v>
          </cell>
          <cell r="D228" t="str">
            <v>TOCOS,BOURNS</v>
          </cell>
          <cell r="F228">
            <v>2</v>
          </cell>
        </row>
        <row r="229">
          <cell r="B229" t="str">
            <v>VR</v>
          </cell>
          <cell r="C229" t="str">
            <v>GF06P203</v>
          </cell>
          <cell r="D229" t="str">
            <v>TOCOS,BOURNS</v>
          </cell>
          <cell r="F229">
            <v>1</v>
          </cell>
        </row>
        <row r="230">
          <cell r="B230" t="str">
            <v>VR</v>
          </cell>
          <cell r="C230" t="str">
            <v>GF06P503</v>
          </cell>
          <cell r="D230" t="str">
            <v>TOCOS,BOURNS</v>
          </cell>
          <cell r="F230">
            <v>1</v>
          </cell>
        </row>
        <row r="231">
          <cell r="B231" t="str">
            <v>VR</v>
          </cell>
          <cell r="C231" t="str">
            <v>3296X-1-502</v>
          </cell>
          <cell r="D231" t="str">
            <v>TOCOS,BOURNS</v>
          </cell>
          <cell r="F231">
            <v>1</v>
          </cell>
        </row>
        <row r="232">
          <cell r="B232" t="str">
            <v>VR</v>
          </cell>
          <cell r="C232" t="str">
            <v>T93XA 100K</v>
          </cell>
          <cell r="D232" t="str">
            <v>SFENICE</v>
          </cell>
          <cell r="J232">
            <v>2</v>
          </cell>
          <cell r="K232">
            <v>650</v>
          </cell>
        </row>
        <row r="233">
          <cell r="B233" t="str">
            <v>VR</v>
          </cell>
          <cell r="C233" t="str">
            <v>T93XA 10K</v>
          </cell>
          <cell r="D233" t="str">
            <v>SFENICE</v>
          </cell>
          <cell r="J233">
            <v>2</v>
          </cell>
          <cell r="K233">
            <v>650</v>
          </cell>
        </row>
        <row r="234">
          <cell r="B234" t="str">
            <v>VR</v>
          </cell>
          <cell r="C234" t="str">
            <v>T93XA 10K</v>
          </cell>
          <cell r="D234" t="str">
            <v>SFENICE</v>
          </cell>
          <cell r="J234">
            <v>8</v>
          </cell>
          <cell r="K234">
            <v>650</v>
          </cell>
        </row>
        <row r="235">
          <cell r="B235" t="str">
            <v>VR</v>
          </cell>
          <cell r="C235" t="str">
            <v>T93XA 1K</v>
          </cell>
          <cell r="D235" t="str">
            <v>SFENICE</v>
          </cell>
          <cell r="J235">
            <v>6</v>
          </cell>
          <cell r="K235">
            <v>650</v>
          </cell>
        </row>
        <row r="236">
          <cell r="B236" t="str">
            <v>VR</v>
          </cell>
          <cell r="C236" t="str">
            <v>T93XA 20K</v>
          </cell>
          <cell r="D236" t="str">
            <v>SFENICE</v>
          </cell>
          <cell r="J236">
            <v>2</v>
          </cell>
          <cell r="K236">
            <v>650</v>
          </cell>
        </row>
        <row r="237">
          <cell r="B237" t="str">
            <v>VR</v>
          </cell>
          <cell r="C237" t="str">
            <v>T93XA 50K</v>
          </cell>
          <cell r="D237" t="str">
            <v>SFENICE</v>
          </cell>
          <cell r="J237">
            <v>5</v>
          </cell>
          <cell r="K237">
            <v>650</v>
          </cell>
        </row>
        <row r="238">
          <cell r="B238" t="str">
            <v>VR</v>
          </cell>
          <cell r="C238" t="str">
            <v>T93XA 50K</v>
          </cell>
          <cell r="D238" t="str">
            <v>SFENICE</v>
          </cell>
          <cell r="J238">
            <v>2</v>
          </cell>
          <cell r="K238">
            <v>650</v>
          </cell>
        </row>
        <row r="239">
          <cell r="B239" t="str">
            <v>VR</v>
          </cell>
          <cell r="C239" t="str">
            <v>T93XA-20K</v>
          </cell>
          <cell r="D239" t="str">
            <v>TOCOS</v>
          </cell>
          <cell r="G239">
            <v>1</v>
          </cell>
        </row>
        <row r="240">
          <cell r="B240" t="str">
            <v>VR</v>
          </cell>
          <cell r="C240" t="str">
            <v>T93YA 10K</v>
          </cell>
          <cell r="D240" t="str">
            <v>TOCOS, SFERNICE</v>
          </cell>
          <cell r="I240">
            <v>2</v>
          </cell>
        </row>
        <row r="241">
          <cell r="B241" t="str">
            <v>VR</v>
          </cell>
          <cell r="C241" t="str">
            <v>T93YA 10K</v>
          </cell>
          <cell r="D241" t="str">
            <v>SFENICE</v>
          </cell>
          <cell r="J241">
            <v>1</v>
          </cell>
        </row>
        <row r="242">
          <cell r="B242" t="str">
            <v>VR</v>
          </cell>
          <cell r="C242" t="str">
            <v>T93YA 1K</v>
          </cell>
          <cell r="D242" t="str">
            <v>TOCOS, SFERNICE</v>
          </cell>
          <cell r="I242">
            <v>1</v>
          </cell>
        </row>
        <row r="243">
          <cell r="B243" t="str">
            <v>RES MPR</v>
          </cell>
          <cell r="C243" t="str">
            <v>MPR5W44mΩJ</v>
          </cell>
          <cell r="D243" t="str">
            <v>한미정밀전자</v>
          </cell>
          <cell r="F243">
            <v>6</v>
          </cell>
        </row>
        <row r="244">
          <cell r="B244" t="str">
            <v>RES MPR</v>
          </cell>
          <cell r="C244" t="str">
            <v>MPR5WR10mΩJ</v>
          </cell>
          <cell r="D244" t="str">
            <v>한미정밀전자</v>
          </cell>
          <cell r="F244">
            <v>2</v>
          </cell>
        </row>
        <row r="245">
          <cell r="B245" t="str">
            <v>RES MPR</v>
          </cell>
          <cell r="C245" t="str">
            <v>MPR5W66mΩJ</v>
          </cell>
          <cell r="D245" t="str">
            <v>한미정밀전자</v>
          </cell>
          <cell r="F245">
            <v>4</v>
          </cell>
        </row>
        <row r="246">
          <cell r="B246" t="str">
            <v>RES ARRAY</v>
          </cell>
          <cell r="C246" t="str">
            <v>4.7K(9PIN)</v>
          </cell>
          <cell r="D246" t="str">
            <v>ABCO</v>
          </cell>
          <cell r="J246">
            <v>10</v>
          </cell>
        </row>
        <row r="247">
          <cell r="B247" t="str">
            <v>RES ARRAY</v>
          </cell>
          <cell r="C247" t="str">
            <v>470Ω(9PIN)</v>
          </cell>
          <cell r="D247" t="str">
            <v>ABCO</v>
          </cell>
          <cell r="J247">
            <v>6</v>
          </cell>
        </row>
        <row r="248">
          <cell r="B248" t="str">
            <v>RES ARRAY</v>
          </cell>
          <cell r="C248" t="str">
            <v>4.7K 9PIN</v>
          </cell>
          <cell r="D248" t="str">
            <v>ABCO</v>
          </cell>
          <cell r="J248">
            <v>4</v>
          </cell>
        </row>
        <row r="249">
          <cell r="B249" t="str">
            <v>RESISTOR</v>
          </cell>
          <cell r="C249" t="str">
            <v>1/4W 1.5K F</v>
          </cell>
          <cell r="D249" t="str">
            <v>ABCO</v>
          </cell>
          <cell r="J249">
            <v>5</v>
          </cell>
          <cell r="K249">
            <v>10</v>
          </cell>
        </row>
        <row r="250">
          <cell r="B250" t="str">
            <v>RESISTOR</v>
          </cell>
          <cell r="C250" t="str">
            <v>1/4W 1.8K F</v>
          </cell>
          <cell r="D250" t="str">
            <v>KYUNG IL,DAE IL</v>
          </cell>
          <cell r="I250">
            <v>1</v>
          </cell>
          <cell r="K250">
            <v>10</v>
          </cell>
        </row>
        <row r="251">
          <cell r="B251" t="str">
            <v>RESISTOR</v>
          </cell>
          <cell r="C251" t="str">
            <v>1/4W 12K F</v>
          </cell>
          <cell r="D251" t="str">
            <v>ABCO</v>
          </cell>
          <cell r="J251">
            <v>2</v>
          </cell>
          <cell r="K251">
            <v>10</v>
          </cell>
        </row>
        <row r="252">
          <cell r="B252" t="str">
            <v>RESISTOR</v>
          </cell>
          <cell r="C252" t="str">
            <v>1/4W 2.2K F</v>
          </cell>
          <cell r="D252" t="str">
            <v>조양, 재영</v>
          </cell>
          <cell r="I252">
            <v>2</v>
          </cell>
          <cell r="K252">
            <v>10</v>
          </cell>
        </row>
        <row r="253">
          <cell r="B253" t="str">
            <v>RESISTOR</v>
          </cell>
          <cell r="C253" t="str">
            <v>1/4W 30K F</v>
          </cell>
          <cell r="D253" t="str">
            <v>ABCO</v>
          </cell>
          <cell r="J253">
            <v>1</v>
          </cell>
          <cell r="K253">
            <v>10</v>
          </cell>
        </row>
        <row r="254">
          <cell r="B254" t="str">
            <v>RESISTOR</v>
          </cell>
          <cell r="C254" t="str">
            <v>1/4W 4.7K</v>
          </cell>
          <cell r="D254" t="str">
            <v>조양, 재영</v>
          </cell>
          <cell r="J254">
            <v>3</v>
          </cell>
          <cell r="K254">
            <v>10</v>
          </cell>
        </row>
        <row r="255">
          <cell r="B255" t="str">
            <v>RESISTOR</v>
          </cell>
          <cell r="C255" t="str">
            <v>1/4W 51 F</v>
          </cell>
          <cell r="D255" t="str">
            <v>ABCO</v>
          </cell>
          <cell r="J255">
            <v>2</v>
          </cell>
          <cell r="K255">
            <v>10</v>
          </cell>
        </row>
        <row r="256">
          <cell r="B256" t="str">
            <v>RESISTOR</v>
          </cell>
          <cell r="C256" t="str">
            <v>1/4W 5K F</v>
          </cell>
          <cell r="D256" t="str">
            <v>ABCO</v>
          </cell>
          <cell r="J256">
            <v>2</v>
          </cell>
          <cell r="K256">
            <v>10</v>
          </cell>
        </row>
        <row r="257">
          <cell r="B257" t="str">
            <v>RESISTOR</v>
          </cell>
          <cell r="C257" t="str">
            <v>1/2W 1.2K F</v>
          </cell>
          <cell r="D257" t="str">
            <v>KYUNG IL,DAE IL</v>
          </cell>
          <cell r="I257">
            <v>1</v>
          </cell>
          <cell r="K257">
            <v>10</v>
          </cell>
        </row>
        <row r="258">
          <cell r="B258" t="str">
            <v>RESISTOR</v>
          </cell>
          <cell r="C258" t="str">
            <v>1/2W 1K F</v>
          </cell>
          <cell r="D258" t="str">
            <v>ABCO</v>
          </cell>
          <cell r="I258">
            <v>1</v>
          </cell>
          <cell r="J258">
            <v>1</v>
          </cell>
          <cell r="K258">
            <v>10</v>
          </cell>
        </row>
        <row r="259">
          <cell r="B259" t="str">
            <v>RESISTOR</v>
          </cell>
          <cell r="C259" t="str">
            <v>1/2W 220 F</v>
          </cell>
          <cell r="D259" t="str">
            <v>KYUNG IL,DAE IL</v>
          </cell>
          <cell r="I259">
            <v>1</v>
          </cell>
          <cell r="K259">
            <v>10</v>
          </cell>
        </row>
        <row r="260">
          <cell r="B260" t="str">
            <v>RESISTOR</v>
          </cell>
          <cell r="C260" t="str">
            <v>1/2W 3.9K F</v>
          </cell>
          <cell r="D260" t="str">
            <v>KYUNG IL</v>
          </cell>
          <cell r="G260">
            <v>1</v>
          </cell>
          <cell r="I260">
            <v>2</v>
          </cell>
          <cell r="K260">
            <v>10</v>
          </cell>
        </row>
        <row r="261">
          <cell r="B261" t="str">
            <v>RESISTOR</v>
          </cell>
          <cell r="C261" t="str">
            <v>1/4W 1.2K F</v>
          </cell>
          <cell r="D261" t="str">
            <v>ABCO</v>
          </cell>
          <cell r="F261">
            <v>1</v>
          </cell>
          <cell r="I261">
            <v>2</v>
          </cell>
          <cell r="J261">
            <v>1</v>
          </cell>
          <cell r="K261">
            <v>10</v>
          </cell>
        </row>
        <row r="262">
          <cell r="B262" t="str">
            <v>RESISTOR</v>
          </cell>
          <cell r="C262" t="str">
            <v>1/4W 100K F</v>
          </cell>
          <cell r="D262" t="str">
            <v>ABCO</v>
          </cell>
          <cell r="J262">
            <v>9</v>
          </cell>
          <cell r="K262">
            <v>10</v>
          </cell>
        </row>
        <row r="263">
          <cell r="B263" t="str">
            <v>RESISTOR</v>
          </cell>
          <cell r="C263" t="str">
            <v>1/4W 11K F</v>
          </cell>
          <cell r="D263" t="str">
            <v>KYUNG IL,DAE IL</v>
          </cell>
          <cell r="I263">
            <v>1</v>
          </cell>
          <cell r="K263">
            <v>10</v>
          </cell>
        </row>
        <row r="264">
          <cell r="B264" t="str">
            <v>RESISTOR</v>
          </cell>
          <cell r="C264" t="str">
            <v>1/4W 12.6K F</v>
          </cell>
          <cell r="D264" t="str">
            <v>ABCO</v>
          </cell>
          <cell r="J264">
            <v>2</v>
          </cell>
          <cell r="K264">
            <v>10</v>
          </cell>
        </row>
        <row r="265">
          <cell r="B265" t="str">
            <v>RESISTOR</v>
          </cell>
          <cell r="C265" t="str">
            <v>1/4W 13K F</v>
          </cell>
          <cell r="D265" t="str">
            <v>ABCO</v>
          </cell>
          <cell r="J265">
            <v>1</v>
          </cell>
          <cell r="K265">
            <v>10</v>
          </cell>
        </row>
        <row r="266">
          <cell r="B266" t="str">
            <v>RESISTOR</v>
          </cell>
          <cell r="C266" t="str">
            <v>1/4W 18K F</v>
          </cell>
          <cell r="D266" t="str">
            <v>KYUNG IL,DAE IL</v>
          </cell>
          <cell r="I266">
            <v>2</v>
          </cell>
          <cell r="K266">
            <v>10</v>
          </cell>
        </row>
        <row r="267">
          <cell r="B267" t="str">
            <v>RESISTOR</v>
          </cell>
          <cell r="C267" t="str">
            <v>1/4W 2.2K F</v>
          </cell>
          <cell r="D267" t="str">
            <v>ABCO</v>
          </cell>
          <cell r="F267">
            <v>2</v>
          </cell>
          <cell r="J267">
            <v>1</v>
          </cell>
          <cell r="K267">
            <v>10</v>
          </cell>
        </row>
        <row r="268">
          <cell r="B268" t="str">
            <v>RESISTOR</v>
          </cell>
          <cell r="C268" t="str">
            <v>1/4W 2.4K F</v>
          </cell>
          <cell r="D268" t="str">
            <v>ABCO</v>
          </cell>
          <cell r="J268">
            <v>1</v>
          </cell>
          <cell r="K268">
            <v>10</v>
          </cell>
        </row>
        <row r="269">
          <cell r="B269" t="str">
            <v>RESISTOR</v>
          </cell>
          <cell r="C269" t="str">
            <v>1/4W 20K F</v>
          </cell>
          <cell r="D269" t="str">
            <v>ABCO</v>
          </cell>
          <cell r="I269">
            <v>5</v>
          </cell>
          <cell r="J269">
            <v>5</v>
          </cell>
          <cell r="K269">
            <v>10</v>
          </cell>
        </row>
        <row r="270">
          <cell r="B270" t="str">
            <v>RESISTOR</v>
          </cell>
          <cell r="C270" t="str">
            <v>1/4W 22 F</v>
          </cell>
          <cell r="D270" t="str">
            <v>KYUNG IL,DAE IL</v>
          </cell>
          <cell r="I270">
            <v>2</v>
          </cell>
          <cell r="K270">
            <v>10</v>
          </cell>
        </row>
        <row r="271">
          <cell r="B271" t="str">
            <v>RESISTOR</v>
          </cell>
          <cell r="C271" t="str">
            <v>1/4W 220K F</v>
          </cell>
          <cell r="D271" t="str">
            <v>KYUNG IL</v>
          </cell>
          <cell r="G271">
            <v>1</v>
          </cell>
          <cell r="K271">
            <v>10</v>
          </cell>
        </row>
        <row r="272">
          <cell r="B272" t="str">
            <v>RESISTOR</v>
          </cell>
          <cell r="C272" t="str">
            <v>1/4W 25K F</v>
          </cell>
          <cell r="D272" t="str">
            <v>KYUNG IL,DAE IL</v>
          </cell>
          <cell r="I272">
            <v>1</v>
          </cell>
          <cell r="K272">
            <v>10</v>
          </cell>
        </row>
        <row r="273">
          <cell r="B273" t="str">
            <v>RESISTOR</v>
          </cell>
          <cell r="C273" t="str">
            <v>1/4W 27K F</v>
          </cell>
          <cell r="D273" t="str">
            <v>ABCO</v>
          </cell>
          <cell r="G273">
            <v>2</v>
          </cell>
          <cell r="I273">
            <v>1</v>
          </cell>
          <cell r="J273">
            <v>2</v>
          </cell>
          <cell r="K273">
            <v>10</v>
          </cell>
        </row>
        <row r="274">
          <cell r="B274" t="str">
            <v>RESISTOR</v>
          </cell>
          <cell r="C274" t="str">
            <v>1/4W 3.3K F</v>
          </cell>
          <cell r="D274" t="str">
            <v>ABCO</v>
          </cell>
          <cell r="J274">
            <v>1</v>
          </cell>
          <cell r="K274">
            <v>10</v>
          </cell>
        </row>
        <row r="275">
          <cell r="B275" t="str">
            <v>RESISTOR</v>
          </cell>
          <cell r="C275" t="str">
            <v>1/4W 3.6K F</v>
          </cell>
          <cell r="D275" t="str">
            <v>KYUNG IL,DAE IL</v>
          </cell>
          <cell r="I275">
            <v>1</v>
          </cell>
          <cell r="K275">
            <v>10</v>
          </cell>
        </row>
        <row r="276">
          <cell r="B276" t="str">
            <v>RESISTOR</v>
          </cell>
          <cell r="C276" t="str">
            <v>1/4W 31K F</v>
          </cell>
          <cell r="D276" t="str">
            <v>ABCO</v>
          </cell>
          <cell r="J276">
            <v>2</v>
          </cell>
          <cell r="K276">
            <v>10</v>
          </cell>
        </row>
        <row r="277">
          <cell r="B277" t="str">
            <v>RESISTOR</v>
          </cell>
          <cell r="C277" t="str">
            <v>1/4W 330</v>
          </cell>
          <cell r="D277" t="str">
            <v>ABCO</v>
          </cell>
          <cell r="J277">
            <v>6</v>
          </cell>
          <cell r="K277">
            <v>10</v>
          </cell>
        </row>
        <row r="278">
          <cell r="B278" t="str">
            <v>RESISTOR</v>
          </cell>
          <cell r="C278" t="str">
            <v>1/4W 330 F</v>
          </cell>
          <cell r="D278" t="str">
            <v>ABCO</v>
          </cell>
          <cell r="J278">
            <v>1</v>
          </cell>
          <cell r="K278">
            <v>10</v>
          </cell>
        </row>
        <row r="279">
          <cell r="B279" t="str">
            <v>RESISTOR</v>
          </cell>
          <cell r="C279" t="str">
            <v>1/4W 33K F</v>
          </cell>
          <cell r="D279" t="str">
            <v>ABCO</v>
          </cell>
          <cell r="J279">
            <v>2</v>
          </cell>
          <cell r="K279">
            <v>10</v>
          </cell>
        </row>
        <row r="280">
          <cell r="B280" t="str">
            <v>RESISTOR</v>
          </cell>
          <cell r="C280" t="str">
            <v>1/4W 4.7K F</v>
          </cell>
          <cell r="D280" t="str">
            <v>ABCO</v>
          </cell>
          <cell r="G280">
            <v>6</v>
          </cell>
          <cell r="I280">
            <v>2</v>
          </cell>
          <cell r="J280">
            <v>24</v>
          </cell>
          <cell r="K280">
            <v>10</v>
          </cell>
        </row>
        <row r="281">
          <cell r="B281" t="str">
            <v>RESISTOR</v>
          </cell>
          <cell r="C281" t="str">
            <v>1/4W 430K F</v>
          </cell>
          <cell r="D281" t="str">
            <v>KYUNG IL,DAE IL</v>
          </cell>
          <cell r="I281">
            <v>1</v>
          </cell>
          <cell r="K281">
            <v>10</v>
          </cell>
        </row>
        <row r="282">
          <cell r="B282" t="str">
            <v>RESISTOR</v>
          </cell>
          <cell r="C282" t="str">
            <v>1/4W 470 F</v>
          </cell>
          <cell r="D282" t="str">
            <v>ABCO</v>
          </cell>
          <cell r="J282">
            <v>2</v>
          </cell>
          <cell r="K282">
            <v>10</v>
          </cell>
        </row>
        <row r="283">
          <cell r="B283" t="str">
            <v>RESISTOR</v>
          </cell>
          <cell r="C283" t="str">
            <v>1/4W 470K F</v>
          </cell>
          <cell r="D283" t="str">
            <v>ABCO</v>
          </cell>
          <cell r="J283">
            <v>1</v>
          </cell>
          <cell r="K283">
            <v>10</v>
          </cell>
        </row>
        <row r="284">
          <cell r="B284" t="str">
            <v>RESISTOR</v>
          </cell>
          <cell r="C284" t="str">
            <v>1/4W 5.1K</v>
          </cell>
          <cell r="D284" t="str">
            <v>ABCO</v>
          </cell>
          <cell r="J284">
            <v>3</v>
          </cell>
          <cell r="K284">
            <v>10</v>
          </cell>
        </row>
        <row r="285">
          <cell r="B285" t="str">
            <v>RESISTOR</v>
          </cell>
          <cell r="C285" t="str">
            <v>1/4W 5.6K F</v>
          </cell>
          <cell r="D285" t="str">
            <v>KYUNG IL,DAE IL</v>
          </cell>
          <cell r="I285">
            <v>1</v>
          </cell>
          <cell r="K285">
            <v>10</v>
          </cell>
        </row>
        <row r="286">
          <cell r="B286" t="str">
            <v>RESISTOR</v>
          </cell>
          <cell r="C286" t="str">
            <v>1/4W 6.2K F</v>
          </cell>
          <cell r="D286" t="str">
            <v>ABCO</v>
          </cell>
          <cell r="J286">
            <v>10</v>
          </cell>
          <cell r="K286">
            <v>10</v>
          </cell>
        </row>
        <row r="287">
          <cell r="B287" t="str">
            <v>RESISTOR</v>
          </cell>
          <cell r="C287" t="str">
            <v>1/4W 6.8K F</v>
          </cell>
          <cell r="D287" t="str">
            <v>ABCO</v>
          </cell>
          <cell r="J287">
            <v>9</v>
          </cell>
          <cell r="K287">
            <v>10</v>
          </cell>
        </row>
        <row r="288">
          <cell r="B288" t="str">
            <v>RESISTOR</v>
          </cell>
          <cell r="C288" t="str">
            <v>1/4W 680 F</v>
          </cell>
          <cell r="D288" t="str">
            <v>ABCO</v>
          </cell>
          <cell r="J288">
            <v>1</v>
          </cell>
          <cell r="K288">
            <v>10</v>
          </cell>
        </row>
        <row r="289">
          <cell r="B289" t="str">
            <v>RESISTOR</v>
          </cell>
          <cell r="C289" t="str">
            <v>1/4W 68K F</v>
          </cell>
          <cell r="D289" t="str">
            <v>ABCO</v>
          </cell>
          <cell r="J289">
            <v>1</v>
          </cell>
          <cell r="K289">
            <v>10</v>
          </cell>
        </row>
        <row r="290">
          <cell r="B290" t="str">
            <v>RESISTOR</v>
          </cell>
          <cell r="C290" t="str">
            <v>1/4W 6K F</v>
          </cell>
          <cell r="D290" t="str">
            <v>ABCO</v>
          </cell>
          <cell r="J290">
            <v>1</v>
          </cell>
          <cell r="K290">
            <v>10</v>
          </cell>
        </row>
        <row r="291">
          <cell r="B291" t="str">
            <v>RESISTOR</v>
          </cell>
          <cell r="C291" t="str">
            <v>1/4W 750 F</v>
          </cell>
          <cell r="D291" t="str">
            <v>KYUNG IL,DAE IL</v>
          </cell>
          <cell r="I291">
            <v>1</v>
          </cell>
          <cell r="K291">
            <v>10</v>
          </cell>
        </row>
        <row r="292">
          <cell r="B292" t="str">
            <v>RESISTOR</v>
          </cell>
          <cell r="C292" t="str">
            <v>1/4W 820 F</v>
          </cell>
          <cell r="D292" t="str">
            <v>KYUNG IL,DAE IL</v>
          </cell>
          <cell r="I292">
            <v>1</v>
          </cell>
          <cell r="K292">
            <v>10</v>
          </cell>
        </row>
        <row r="293">
          <cell r="B293" t="str">
            <v>RESISTOR</v>
          </cell>
          <cell r="C293" t="str">
            <v>1/4W 820K F</v>
          </cell>
          <cell r="D293" t="str">
            <v>ABCO</v>
          </cell>
          <cell r="J293">
            <v>1</v>
          </cell>
          <cell r="K293">
            <v>10</v>
          </cell>
        </row>
        <row r="294">
          <cell r="B294" t="str">
            <v>RESISTOR</v>
          </cell>
          <cell r="C294" t="str">
            <v>1/4W 910 F</v>
          </cell>
          <cell r="D294" t="str">
            <v>KYUNG IL,DAE IL</v>
          </cell>
          <cell r="I294">
            <v>1</v>
          </cell>
          <cell r="K294">
            <v>10</v>
          </cell>
        </row>
        <row r="295">
          <cell r="B295" t="str">
            <v>RESISTOR</v>
          </cell>
          <cell r="C295" t="str">
            <v>2W 47K J</v>
          </cell>
          <cell r="D295" t="str">
            <v>KYUNG IL</v>
          </cell>
          <cell r="G295">
            <v>3</v>
          </cell>
          <cell r="I295">
            <v>1</v>
          </cell>
          <cell r="K295">
            <v>20</v>
          </cell>
        </row>
        <row r="296">
          <cell r="B296" t="str">
            <v>RESISTOR</v>
          </cell>
          <cell r="C296" t="str">
            <v>2W 51 J</v>
          </cell>
          <cell r="D296" t="str">
            <v>KYUNG IL</v>
          </cell>
          <cell r="I296">
            <v>1</v>
          </cell>
        </row>
        <row r="297">
          <cell r="B297" t="str">
            <v>RESISTOR</v>
          </cell>
          <cell r="C297" t="str">
            <v>2W 68K J</v>
          </cell>
          <cell r="D297" t="str">
            <v>KYUNG IL,DAE IL</v>
          </cell>
          <cell r="I297">
            <v>1</v>
          </cell>
        </row>
        <row r="298">
          <cell r="B298" t="str">
            <v>RESISTOR</v>
          </cell>
          <cell r="C298" t="str">
            <v>5W 1Ω</v>
          </cell>
          <cell r="D298" t="str">
            <v>KYUNG IL,DAE IL</v>
          </cell>
          <cell r="I298">
            <v>3</v>
          </cell>
        </row>
        <row r="299">
          <cell r="B299" t="str">
            <v>RESISTOR</v>
          </cell>
          <cell r="C299" t="str">
            <v>5W 5K</v>
          </cell>
          <cell r="D299" t="str">
            <v>KYUNG IL</v>
          </cell>
          <cell r="G299">
            <v>5</v>
          </cell>
        </row>
        <row r="300">
          <cell r="B300" t="str">
            <v>RESISTOR</v>
          </cell>
          <cell r="C300" t="str">
            <v>CR-1/4W 270 J</v>
          </cell>
          <cell r="D300" t="str">
            <v>ABCO</v>
          </cell>
          <cell r="F300">
            <v>2</v>
          </cell>
        </row>
        <row r="301">
          <cell r="B301" t="str">
            <v>RESISTOR</v>
          </cell>
          <cell r="C301" t="str">
            <v>MOR-1W 1 J</v>
          </cell>
          <cell r="D301" t="str">
            <v>ABCO</v>
          </cell>
          <cell r="F301">
            <v>1</v>
          </cell>
        </row>
        <row r="302">
          <cell r="B302" t="str">
            <v>RESISTOR</v>
          </cell>
          <cell r="C302" t="str">
            <v>MOR-1W 10 J</v>
          </cell>
          <cell r="D302" t="str">
            <v>ABCO</v>
          </cell>
          <cell r="F302">
            <v>2</v>
          </cell>
        </row>
        <row r="303">
          <cell r="B303" t="str">
            <v>RESISTOR</v>
          </cell>
          <cell r="C303" t="str">
            <v>MOR-1W 100 J</v>
          </cell>
          <cell r="D303" t="str">
            <v>ABCO</v>
          </cell>
          <cell r="F303">
            <v>3</v>
          </cell>
        </row>
        <row r="304">
          <cell r="B304" t="str">
            <v>RESISTOR</v>
          </cell>
          <cell r="C304" t="str">
            <v>MOR-1W 220K J</v>
          </cell>
          <cell r="D304" t="str">
            <v>ABCO</v>
          </cell>
          <cell r="F304">
            <v>1</v>
          </cell>
        </row>
        <row r="305">
          <cell r="B305" t="str">
            <v>RESISTOR</v>
          </cell>
          <cell r="C305" t="str">
            <v>MOR-1W 470 J</v>
          </cell>
          <cell r="D305" t="str">
            <v>ABCO</v>
          </cell>
          <cell r="F305">
            <v>1</v>
          </cell>
        </row>
        <row r="306">
          <cell r="B306" t="str">
            <v>RESISTOR</v>
          </cell>
          <cell r="C306" t="str">
            <v>MOR-2W 100K J</v>
          </cell>
          <cell r="D306" t="str">
            <v>ABCO</v>
          </cell>
          <cell r="F306">
            <v>1</v>
          </cell>
          <cell r="I306">
            <v>1</v>
          </cell>
        </row>
        <row r="307">
          <cell r="B307" t="str">
            <v>RESISTOR</v>
          </cell>
          <cell r="C307" t="str">
            <v>MOR-2W 1K J</v>
          </cell>
          <cell r="D307" t="str">
            <v>ABCO</v>
          </cell>
          <cell r="F307">
            <v>1</v>
          </cell>
          <cell r="I307">
            <v>4</v>
          </cell>
        </row>
        <row r="308">
          <cell r="B308" t="str">
            <v>RESISTOR</v>
          </cell>
          <cell r="C308" t="str">
            <v>MOR-2W 200 J</v>
          </cell>
          <cell r="D308" t="str">
            <v>ABCO</v>
          </cell>
          <cell r="F308">
            <v>1</v>
          </cell>
          <cell r="K308">
            <v>20</v>
          </cell>
        </row>
        <row r="309">
          <cell r="B309" t="str">
            <v>RESISTOR</v>
          </cell>
          <cell r="C309" t="str">
            <v>MOR-2W 270K J</v>
          </cell>
          <cell r="D309" t="str">
            <v>ABCO</v>
          </cell>
          <cell r="F309">
            <v>1</v>
          </cell>
        </row>
        <row r="310">
          <cell r="B310" t="str">
            <v>RESISTOR</v>
          </cell>
          <cell r="C310" t="str">
            <v>MOR-2W 4.7K J</v>
          </cell>
          <cell r="D310" t="str">
            <v>ABCO</v>
          </cell>
          <cell r="F310">
            <v>2</v>
          </cell>
          <cell r="G310">
            <v>1</v>
          </cell>
          <cell r="I310">
            <v>6</v>
          </cell>
        </row>
        <row r="311">
          <cell r="B311" t="str">
            <v>RESISTOR</v>
          </cell>
          <cell r="C311" t="str">
            <v>MR-1/4W 10 F</v>
          </cell>
          <cell r="D311" t="str">
            <v>ABCO</v>
          </cell>
          <cell r="F311">
            <v>3</v>
          </cell>
          <cell r="K311">
            <v>10</v>
          </cell>
        </row>
        <row r="312">
          <cell r="B312" t="str">
            <v>RESISTOR</v>
          </cell>
          <cell r="C312" t="str">
            <v>MR-1/4W 100 F</v>
          </cell>
          <cell r="D312" t="str">
            <v>ABCO</v>
          </cell>
          <cell r="F312">
            <v>4</v>
          </cell>
          <cell r="J312">
            <v>2</v>
          </cell>
          <cell r="K312">
            <v>10</v>
          </cell>
        </row>
        <row r="313">
          <cell r="B313" t="str">
            <v>RESISTOR</v>
          </cell>
          <cell r="C313" t="str">
            <v>MR-1/4W 10K F</v>
          </cell>
          <cell r="D313" t="str">
            <v>ABCO</v>
          </cell>
          <cell r="F313">
            <v>5</v>
          </cell>
          <cell r="K313">
            <v>10</v>
          </cell>
        </row>
        <row r="314">
          <cell r="B314" t="str">
            <v>RESISTOR</v>
          </cell>
          <cell r="C314" t="str">
            <v>MR-1/4W 1K F</v>
          </cell>
          <cell r="D314" t="str">
            <v>ABCO</v>
          </cell>
          <cell r="F314">
            <v>8</v>
          </cell>
          <cell r="I314">
            <v>2</v>
          </cell>
          <cell r="J314">
            <v>5</v>
          </cell>
          <cell r="K314">
            <v>10</v>
          </cell>
        </row>
        <row r="315">
          <cell r="B315" t="str">
            <v>RESISTOR</v>
          </cell>
          <cell r="C315" t="str">
            <v>MR-1/4W 1M F</v>
          </cell>
          <cell r="D315" t="str">
            <v>ABCO</v>
          </cell>
          <cell r="F315">
            <v>2</v>
          </cell>
        </row>
        <row r="316">
          <cell r="B316" t="str">
            <v>RESISTOR</v>
          </cell>
          <cell r="C316" t="str">
            <v>MR-1/4W 2K F</v>
          </cell>
          <cell r="D316" t="str">
            <v>ABCO</v>
          </cell>
          <cell r="F316">
            <v>3</v>
          </cell>
          <cell r="G316">
            <v>3</v>
          </cell>
          <cell r="I316">
            <v>1</v>
          </cell>
        </row>
        <row r="317">
          <cell r="B317" t="str">
            <v>RESISTOR</v>
          </cell>
          <cell r="C317" t="str">
            <v>MR-1/4W 3.9K F</v>
          </cell>
          <cell r="D317" t="str">
            <v>ABCO</v>
          </cell>
          <cell r="F317">
            <v>1</v>
          </cell>
          <cell r="J317">
            <v>1</v>
          </cell>
          <cell r="K317">
            <v>10</v>
          </cell>
        </row>
        <row r="318">
          <cell r="B318" t="str">
            <v>RESISTOR</v>
          </cell>
          <cell r="C318" t="str">
            <v>MR-1/4W 39K F</v>
          </cell>
          <cell r="D318" t="str">
            <v>ABCO</v>
          </cell>
          <cell r="F318">
            <v>1</v>
          </cell>
        </row>
        <row r="319">
          <cell r="B319" t="str">
            <v>RESISTOR</v>
          </cell>
          <cell r="C319" t="str">
            <v>MR-1/4W 500 F</v>
          </cell>
          <cell r="D319" t="str">
            <v>ABCO</v>
          </cell>
          <cell r="F319">
            <v>3</v>
          </cell>
        </row>
        <row r="320">
          <cell r="B320" t="str">
            <v>RESISTOR</v>
          </cell>
          <cell r="C320" t="str">
            <v>MR-1/4W 50K F</v>
          </cell>
          <cell r="D320" t="str">
            <v>ABCO</v>
          </cell>
          <cell r="F320">
            <v>1</v>
          </cell>
        </row>
        <row r="321">
          <cell r="B321" t="str">
            <v>RESISTOR</v>
          </cell>
          <cell r="C321" t="str">
            <v>MR-1/4W 540K F</v>
          </cell>
          <cell r="D321" t="str">
            <v>ABCO</v>
          </cell>
          <cell r="F321">
            <v>1</v>
          </cell>
        </row>
        <row r="322">
          <cell r="B322" t="str">
            <v>RESISTOR</v>
          </cell>
          <cell r="C322" t="str">
            <v>MR-1/4W 56K F</v>
          </cell>
          <cell r="D322" t="str">
            <v>ABCO</v>
          </cell>
          <cell r="F322">
            <v>1</v>
          </cell>
        </row>
        <row r="323">
          <cell r="B323" t="str">
            <v>RESISTOR</v>
          </cell>
          <cell r="C323" t="str">
            <v>MR-1/4W 5K F</v>
          </cell>
          <cell r="D323" t="str">
            <v>ABCO</v>
          </cell>
          <cell r="F323">
            <v>1</v>
          </cell>
        </row>
        <row r="324">
          <cell r="B324" t="str">
            <v>RESISTOR</v>
          </cell>
          <cell r="C324" t="str">
            <v>MR-1/4W 51K F</v>
          </cell>
          <cell r="D324" t="str">
            <v>ABCO</v>
          </cell>
          <cell r="F324">
            <v>1</v>
          </cell>
        </row>
        <row r="325">
          <cell r="B325" t="str">
            <v>RESISTOR</v>
          </cell>
          <cell r="C325" t="str">
            <v>WRC-P 5W 100K J</v>
          </cell>
          <cell r="D325" t="str">
            <v>HAN IL,SUNG JU</v>
          </cell>
          <cell r="F325">
            <v>1</v>
          </cell>
          <cell r="K325">
            <v>50</v>
          </cell>
        </row>
        <row r="326">
          <cell r="B326" t="str">
            <v>RESISTOR</v>
          </cell>
          <cell r="C326" t="str">
            <v>WRC-P 5W 10ΩJ</v>
          </cell>
          <cell r="D326" t="str">
            <v>HAN IL,SUNG JU</v>
          </cell>
          <cell r="F326">
            <v>1</v>
          </cell>
          <cell r="K326">
            <v>50</v>
          </cell>
        </row>
        <row r="327">
          <cell r="B327" t="str">
            <v>RESISTOR</v>
          </cell>
          <cell r="C327" t="str">
            <v>WRC-P 5W 2K J</v>
          </cell>
          <cell r="D327" t="str">
            <v>HAN IL,SUNG JU</v>
          </cell>
          <cell r="F327">
            <v>1</v>
          </cell>
          <cell r="K327">
            <v>50</v>
          </cell>
        </row>
        <row r="328">
          <cell r="B328" t="str">
            <v>RESISTOR</v>
          </cell>
          <cell r="C328" t="str">
            <v>1/4W 100K F</v>
          </cell>
          <cell r="D328" t="str">
            <v>ABCO</v>
          </cell>
          <cell r="J328">
            <v>16</v>
          </cell>
        </row>
        <row r="329">
          <cell r="B329" t="str">
            <v>RESISTOR</v>
          </cell>
          <cell r="C329" t="str">
            <v>1/4W 2K F</v>
          </cell>
          <cell r="D329" t="str">
            <v>ABCO</v>
          </cell>
          <cell r="J329">
            <v>1</v>
          </cell>
        </row>
        <row r="330">
          <cell r="B330" t="str">
            <v>RESISTOR</v>
          </cell>
          <cell r="C330" t="str">
            <v>1/4W 4K F</v>
          </cell>
          <cell r="D330" t="str">
            <v>ABCO</v>
          </cell>
          <cell r="J330">
            <v>4</v>
          </cell>
        </row>
        <row r="331">
          <cell r="B331" t="str">
            <v>RESISTOR</v>
          </cell>
          <cell r="C331" t="str">
            <v>1/4W 700 F</v>
          </cell>
          <cell r="D331" t="str">
            <v>ABCO</v>
          </cell>
          <cell r="J331">
            <v>1</v>
          </cell>
        </row>
        <row r="332">
          <cell r="B332" t="str">
            <v>WIRE</v>
          </cell>
          <cell r="C332" t="str">
            <v>포선 ASSY</v>
          </cell>
          <cell r="D332" t="str">
            <v>삼풍</v>
          </cell>
          <cell r="G332">
            <v>0</v>
          </cell>
        </row>
        <row r="333">
          <cell r="B333" t="str">
            <v>HEAT SINK</v>
          </cell>
          <cell r="C333" t="str">
            <v>11X15X40mm</v>
          </cell>
          <cell r="D333" t="str">
            <v>영신, 경남공업</v>
          </cell>
          <cell r="F333">
            <v>2</v>
          </cell>
        </row>
        <row r="334">
          <cell r="B334" t="str">
            <v>HEAT SINK</v>
          </cell>
          <cell r="C334" t="str">
            <v>AL 압출, 17X23X40mm</v>
          </cell>
          <cell r="D334" t="str">
            <v>이선기업,경남공업</v>
          </cell>
          <cell r="F334">
            <v>2</v>
          </cell>
        </row>
        <row r="335">
          <cell r="B335" t="str">
            <v>HEAT SINK</v>
          </cell>
          <cell r="C335" t="str">
            <v>AL 압출, 42X40X25mm</v>
          </cell>
          <cell r="D335" t="str">
            <v>이선기업,경남공업</v>
          </cell>
          <cell r="F335">
            <v>1</v>
          </cell>
        </row>
        <row r="336">
          <cell r="B336" t="str">
            <v>SUB H/S 1</v>
          </cell>
          <cell r="C336" t="str">
            <v>AL 압출, 130mm(FLCR1-2412)</v>
          </cell>
          <cell r="D336" t="str">
            <v>이선기업,경남공업</v>
          </cell>
          <cell r="F336">
            <v>1</v>
          </cell>
        </row>
        <row r="337">
          <cell r="B337" t="str">
            <v>SUB H/S 2</v>
          </cell>
          <cell r="C337" t="str">
            <v>AL 압출, 120mm(FLCR1-2413)</v>
          </cell>
          <cell r="D337" t="str">
            <v>이선기업,경남공업</v>
          </cell>
          <cell r="F337">
            <v>1</v>
          </cell>
        </row>
        <row r="338">
          <cell r="B338" t="str">
            <v>SUB H/S 3</v>
          </cell>
          <cell r="C338" t="str">
            <v>AL 압출, 120mm(FLCR1-2414)</v>
          </cell>
          <cell r="D338" t="str">
            <v>이선기업,경남공업</v>
          </cell>
          <cell r="F338">
            <v>1</v>
          </cell>
        </row>
        <row r="339">
          <cell r="B339" t="str">
            <v>SUB H/S 1</v>
          </cell>
          <cell r="C339" t="str">
            <v>DRECU-2(AL 압출, 120mm)</v>
          </cell>
          <cell r="D339" t="str">
            <v>맥스, 경남공업</v>
          </cell>
          <cell r="F339">
            <v>1</v>
          </cell>
        </row>
        <row r="340">
          <cell r="B340" t="str">
            <v>SUB H/S 2</v>
          </cell>
          <cell r="C340" t="str">
            <v>DRECU-2(AL 압출, 120mm)</v>
          </cell>
          <cell r="D340" t="str">
            <v>맥스, 경남공업</v>
          </cell>
          <cell r="F340">
            <v>1</v>
          </cell>
        </row>
        <row r="341">
          <cell r="B341" t="str">
            <v>SUB H/S 3</v>
          </cell>
          <cell r="C341" t="str">
            <v>DRECU-2(AL 압출, 11X15, 23mm)</v>
          </cell>
          <cell r="D341" t="str">
            <v>영신, 경남공업</v>
          </cell>
          <cell r="F341">
            <v>2</v>
          </cell>
        </row>
        <row r="342">
          <cell r="B342" t="str">
            <v>SUB H/S 4</v>
          </cell>
          <cell r="C342" t="str">
            <v>DRECU-2(AL 압출, 42X25, 40mm)</v>
          </cell>
          <cell r="D342" t="str">
            <v>영신, 경남공업</v>
          </cell>
          <cell r="F342">
            <v>1</v>
          </cell>
        </row>
        <row r="343">
          <cell r="B343" t="str">
            <v>SUPPORT</v>
          </cell>
          <cell r="C343" t="str">
            <v>F-15 3X10mm</v>
          </cell>
          <cell r="J343">
            <v>4</v>
          </cell>
        </row>
      </sheetData>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0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 Sept 2002"/>
      <sheetName val="TB BS Dec 2002"/>
      <sheetName val="MOC Des 2002"/>
      <sheetName val="TB PL Dec 2002"/>
      <sheetName val="BSPL-IDR"/>
      <sheetName val="Analytical Review"/>
      <sheetName val="Reclass"/>
      <sheetName val="report presentation"/>
      <sheetName val="Related parties"/>
      <sheetName val="Cashflow"/>
      <sheetName val="Calculation"/>
      <sheetName val="Cash"/>
      <sheetName val="AR"/>
      <sheetName val="Prepaid and Adv"/>
      <sheetName val="Inventory"/>
      <sheetName val="OR"/>
      <sheetName val="FA Movement"/>
      <sheetName val="Fixed Assets "/>
      <sheetName val="AP"/>
      <sheetName val="Accrued"/>
      <sheetName val="Deferred"/>
      <sheetName val="Tax Pyb"/>
      <sheetName val="Loan"/>
      <sheetName val="Equity"/>
      <sheetName val="Sales"/>
      <sheetName val="COS"/>
      <sheetName val="Non Opex"/>
      <sheetName val="Opex"/>
      <sheetName val="Audit Adjustment"/>
      <sheetName val="Client's late adjustment"/>
      <sheetName val="TLC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수요개발과판매량"/>
      <sheetName val="입력"/>
      <sheetName val="코스트센터"/>
      <sheetName val="팀 코드"/>
    </sheetNames>
    <sheetDataSet>
      <sheetData sheetId="0"/>
      <sheetData sheetId="1" refreshError="1"/>
      <sheetData sheetId="2" refreshError="1"/>
      <sheetData sheetId="3" refreshError="1"/>
      <sheetData sheetId="4" refreshError="1"/>
    </sheetDataSet>
  </externalBook>
</externalLink>
</file>

<file path=xl/externalLinks/externalLink1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부서별 관리판매비실적"/>
      <sheetName val="배부율"/>
      <sheetName val="전사요약"/>
      <sheetName val="전사_PL"/>
      <sheetName val="전사_배부전"/>
      <sheetName val="누계(배부전)"/>
      <sheetName val="전사_배부후"/>
      <sheetName val="부서별"/>
      <sheetName val="공통비배부계획"/>
      <sheetName val="배부전"/>
      <sheetName val="부서별(배부후)_계획"/>
      <sheetName val="판매비계획_배부전"/>
      <sheetName val="손익계산서_배부후_12_Ver1"/>
      <sheetName val="9-1차이내역"/>
      <sheetName val="TS"/>
      <sheetName val="조명투자및환수계획"/>
      <sheetName val="제조중간결과"/>
      <sheetName val="건물"/>
      <sheetName val="7.LI_연소촉진제"/>
      <sheetName val="cable"/>
      <sheetName val="총괄"/>
      <sheetName val="scan"/>
      <sheetName val="6월"/>
      <sheetName val="Admin"/>
      <sheetName val="손익경비"/>
      <sheetName val="합계잔액시산표"/>
      <sheetName val="기준정보"/>
      <sheetName val="2-2.매출분석"/>
      <sheetName val="절감계산(보일러)"/>
      <sheetName val="Upgrades pricing"/>
      <sheetName val="2004"/>
      <sheetName val="기본정보입력"/>
      <sheetName val="Sheet3"/>
      <sheetName val="주요제품손익"/>
      <sheetName val="할증 "/>
      <sheetName val="평가표"/>
      <sheetName val="교육결과"/>
      <sheetName val="판매.DAT"/>
      <sheetName val="TLCF"/>
      <sheetName val="CJE"/>
      <sheetName val="입력_Total"/>
      <sheetName val="내역서"/>
      <sheetName val="경기남부"/>
      <sheetName val="config"/>
      <sheetName val="Company Info"/>
      <sheetName val="Plan"/>
      <sheetName val="Input"/>
      <sheetName val="Code"/>
      <sheetName val="학교"/>
      <sheetName val="매각대상자산 청산가치"/>
      <sheetName val="빙장비사양"/>
      <sheetName val="장비사양"/>
      <sheetName val="Sheet1"/>
      <sheetName val="환율change"/>
      <sheetName val="4.경비 5.영업외수지"/>
      <sheetName val="Actual data"/>
      <sheetName val="평가결과(2005년)"/>
      <sheetName val="점수"/>
      <sheetName val="점수분석"/>
      <sheetName val="비교내역"/>
      <sheetName val="bs"/>
      <sheetName val="0510"/>
      <sheetName val="0512"/>
      <sheetName val="0511"/>
      <sheetName val="0601"/>
      <sheetName val="Assumptions"/>
      <sheetName val="Sheet1 (2)"/>
      <sheetName val="04(총)"/>
      <sheetName val="03(총)"/>
      <sheetName val="05(총)"/>
      <sheetName val="업무분장 "/>
      <sheetName val="공통"/>
      <sheetName val="Proj. Fin."/>
      <sheetName val="ITS Assumptions"/>
      <sheetName val="산출기준(파견전산실)"/>
      <sheetName val="기타비용"/>
      <sheetName val="가입자"/>
      <sheetName val="컨텐츠비용"/>
      <sheetName val="경락률"/>
      <sheetName val="법원비용"/>
      <sheetName val="항고구분"/>
      <sheetName val="경매회차하락률"/>
      <sheetName val="손익예상"/>
      <sheetName val="working"/>
      <sheetName val="설비이력"/>
      <sheetName val="사진"/>
      <sheetName val="00000000"/>
      <sheetName val="GA"/>
      <sheetName val="IJABUNRI"/>
      <sheetName val="예산"/>
      <sheetName val="Total"/>
      <sheetName val=" 견적서"/>
      <sheetName val="TEMP1"/>
      <sheetName val="TEMP2"/>
      <sheetName val="PL"/>
      <sheetName val="Graph"/>
      <sheetName val="Table"/>
      <sheetName val="PKG(A)"/>
      <sheetName val="세액계산"/>
      <sheetName val="최종전사PL"/>
      <sheetName val="월선택(연간)"/>
      <sheetName val="월선택(하)"/>
      <sheetName val="최종보고1"/>
      <sheetName val="실행철강하도"/>
      <sheetName val="XL4Poppy"/>
      <sheetName val="제조원가"/>
      <sheetName val="원유수불"/>
      <sheetName val="사료작물"/>
      <sheetName val="수불부"/>
      <sheetName val="사료입출"/>
      <sheetName val="Start"/>
      <sheetName val="data"/>
      <sheetName val="SE_Output"/>
      <sheetName val="Aug 2004"/>
      <sheetName val="Format"/>
      <sheetName val="고수익"/>
      <sheetName val="FHTotal"/>
      <sheetName val="TB(BS)"/>
      <sheetName val="TB(PL)"/>
      <sheetName val="경남"/>
      <sheetName val="경북"/>
      <sheetName val="중부"/>
      <sheetName val="Mall Revenue"/>
      <sheetName val="수량계산서 집계표(가설 신설 및 철거-을지로3가 3호선)"/>
      <sheetName val="수량계산서 집계표(신설-을지로3가 3호선)"/>
      <sheetName val="수량계산서 집계표(철거-을지로3가 3호선)"/>
      <sheetName val="sapactivexlhiddensheet"/>
      <sheetName val="GL OCT SALES"/>
      <sheetName val="대차"/>
      <sheetName val="유통간부"/>
      <sheetName val="#REF"/>
      <sheetName val="손익분기점 데이터"/>
      <sheetName val="실행계획"/>
      <sheetName val="8월_부서별_관리판매비실적1"/>
      <sheetName val="7_LI_연소촉진제1"/>
      <sheetName val="2-2_매출분석1"/>
      <sheetName val="Upgrades_pricing1"/>
      <sheetName val="할증_1"/>
      <sheetName val="판매_DAT1"/>
      <sheetName val="Company_Info1"/>
      <sheetName val="4_경비_5_영업외수지1"/>
      <sheetName val="Actual_data1"/>
      <sheetName val="Sheet1_(2)1"/>
      <sheetName val="8월_부서별_관리판매비실적"/>
      <sheetName val="7_LI_연소촉진제"/>
      <sheetName val="2-2_매출분석"/>
      <sheetName val="Upgrades_pricing"/>
      <sheetName val="할증_"/>
      <sheetName val="판매_DAT"/>
      <sheetName val="Company_Info"/>
      <sheetName val="4_경비_5_영업외수지"/>
      <sheetName val="Actual_data"/>
      <sheetName val="Sheet1_(2)"/>
      <sheetName val="업무분장_"/>
      <sheetName val="Proj__Fin_"/>
      <sheetName val="ITS_Assumptions"/>
      <sheetName val="방송부문 월별실적 관리_방송글로벌_v0403.xlsx"/>
      <sheetName val="1.2 IS-BS assumptions"/>
      <sheetName val="03.평가기준및요구수준(변경)"/>
      <sheetName val="대차대조표-공시형"/>
      <sheetName val="Xunit (단위환산)"/>
      <sheetName val="TRYP"/>
      <sheetName val="THR"/>
      <sheetName val="ins"/>
      <sheetName val="공정-일반MG"/>
      <sheetName val="도급계약.xlsx"/>
      <sheetName val="14년계획 1차시산안 생산실적.xlsx"/>
      <sheetName val="'12년 식품사업부문 설비투자 계획.xlsx"/>
      <sheetName val="버튼"/>
      <sheetName val="2005 Bench Posn Rpt"/>
      <sheetName val="Benchmark"/>
      <sheetName val="108.수선비"/>
      <sheetName val="절감계산"/>
      <sheetName val="제안서입력"/>
      <sheetName val="conclusion"/>
      <sheetName val="결정단가"/>
      <sheetName val="Deduction"/>
      <sheetName val="매각대상자산_청산가치"/>
      <sheetName val="_견적서"/>
      <sheetName val="Aug_2004"/>
      <sheetName val="소비자가"/>
      <sheetName val="2008.05 ACT"/>
      <sheetName val="3550"/>
      <sheetName val="제품매출계획연간(04)"/>
      <sheetName val="Revenue"/>
      <sheetName val="수입2"/>
      <sheetName val="손익계산서_배부후_12_Ver1.xls"/>
      <sheetName val="%EC%86%90%EC%9D%B5%EA%B3%84%EC%"/>
      <sheetName val="이익잉여금"/>
      <sheetName val="대차대조표"/>
      <sheetName val="손익계산서"/>
      <sheetName val="현금흐름표"/>
      <sheetName val="정의"/>
      <sheetName val="FS"/>
      <sheetName val="DEF"/>
      <sheetName val="금아미월"/>
      <sheetName val="8월_부서별_관리판매비실적2"/>
      <sheetName val="7_LI_연소촉진제2"/>
      <sheetName val="2-2_매출분석2"/>
      <sheetName val="Upgrades_pricing2"/>
      <sheetName val="할증_2"/>
      <sheetName val="판매_DAT2"/>
      <sheetName val="Company_Info2"/>
      <sheetName val="4_경비_5_영업외수지2"/>
      <sheetName val="Actual_data2"/>
      <sheetName val="Sheet1_(2)2"/>
      <sheetName val="업무분장_1"/>
      <sheetName val="Proj__Fin_1"/>
      <sheetName val="ITS_Assumptions1"/>
      <sheetName val="Mall_Revenue"/>
      <sheetName val="수량계산서_집계표(가설_신설_및_철거-을지로3가_3호선)"/>
      <sheetName val="수량계산서_집계표(신설-을지로3가_3호선)"/>
      <sheetName val="수량계산서_집계표(철거-을지로3가_3호선)"/>
      <sheetName val="GL_OCT_SALES"/>
      <sheetName val="손익분기점_데이터"/>
      <sheetName val="방송부문_월별실적_관리_방송글로벌_v0403_xlsx"/>
      <sheetName val="1_2_IS-BS_assumptions"/>
      <sheetName val="03_평가기준및요구수준(변경)"/>
      <sheetName val="Xunit_(단위환산)"/>
      <sheetName val="Korea"/>
      <sheetName val="계산근거"/>
      <sheetName val="견적(Non-Price)"/>
      <sheetName val="분류항목"/>
      <sheetName val="식품1파트"/>
      <sheetName val="93상각비"/>
      <sheetName val="Steam Table"/>
      <sheetName val="환경기계공정표 (3)"/>
      <sheetName val="REF"/>
      <sheetName val="14년계획 1차시산안_부서별.xlsx"/>
      <sheetName val="96제조"/>
      <sheetName val="잡손실내역"/>
      <sheetName val="제품분류코드"/>
      <sheetName val="Sheet2"/>
      <sheetName val="전체"/>
      <sheetName val="Comps"/>
      <sheetName val="Analysis"/>
      <sheetName val="Fixed Assets "/>
      <sheetName val="Calculations"/>
      <sheetName val="lan"/>
      <sheetName val="표지"/>
      <sheetName val="외주"/>
      <sheetName val="자체"/>
      <sheetName val="1 월 가마감_20130105.xlsx"/>
      <sheetName val="법인전체-집계용"/>
      <sheetName val="거래처코드"/>
      <sheetName val="eq_data"/>
      <sheetName val="레또"/>
      <sheetName val="개요"/>
      <sheetName val="기안"/>
      <sheetName val="마케팅"/>
      <sheetName val="목차"/>
      <sheetName val="할당"/>
      <sheetName val="원가"/>
      <sheetName val="제목"/>
      <sheetName val="원가,목표"/>
      <sheetName val="판매"/>
      <sheetName val="판촉"/>
      <sheetName val="협조"/>
      <sheetName val="18th forecasting(물량)"/>
      <sheetName val="자본"/>
      <sheetName val="Advertising21044"/>
      <sheetName val="8월_부서별_관리판매비실적3"/>
      <sheetName val="7_LI_연소촉진제3"/>
      <sheetName val="2-2_매출분석3"/>
      <sheetName val="Upgrades_pricing3"/>
      <sheetName val="할증_3"/>
      <sheetName val="판매_DAT3"/>
      <sheetName val="Company_Info3"/>
      <sheetName val="4_경비_5_영업외수지3"/>
      <sheetName val="Actual_data3"/>
      <sheetName val="Sheet1_(2)3"/>
      <sheetName val="업무분장_2"/>
      <sheetName val="Proj__Fin_2"/>
      <sheetName val="ITS_Assumptions2"/>
      <sheetName val="매각대상자산_청산가치1"/>
      <sheetName val="_견적서1"/>
      <sheetName val="Aug_20041"/>
      <sheetName val="Mall_Revenue1"/>
      <sheetName val="수량계산서_집계표(가설_신설_및_철거-을지로3가_3호선1"/>
      <sheetName val="수량계산서_집계표(신설-을지로3가_3호선)1"/>
      <sheetName val="수량계산서_집계표(철거-을지로3가_3호선)1"/>
      <sheetName val="GL_OCT_SALES1"/>
      <sheetName val="손익분기점_데이터1"/>
      <sheetName val="방송부문_월별실적_관리_방송글로벌_v0403_xlsx1"/>
      <sheetName val="1_2_IS-BS_assumptions1"/>
      <sheetName val="03_평가기준및요구수준(변경)1"/>
      <sheetName val="Xunit_(단위환산)1"/>
      <sheetName val="미지급이자(분쟁대상)"/>
      <sheetName val="유통망계획"/>
      <sheetName val="한계원가"/>
      <sheetName val="ROV_Analysis"/>
      <sheetName val="Sheet8"/>
      <sheetName val="Financial impact"/>
      <sheetName val="집배송 수수료율"/>
      <sheetName val="생산현황"/>
      <sheetName val="3110-2"/>
      <sheetName val="가수금대체"/>
      <sheetName val="SEV"/>
      <sheetName val="Parameter"/>
      <sheetName val="patch"/>
      <sheetName val="Log"/>
      <sheetName val="9374"/>
      <sheetName val="0320"/>
      <sheetName val="도급계약_xlsx"/>
      <sheetName val="14년계획_1차시산안_생산실적_xlsx"/>
      <sheetName val="'12년_식품사업부문_설비투자_계획_xlsx"/>
      <sheetName val="2005_Bench_Posn_Rpt"/>
      <sheetName val="108_수선비"/>
      <sheetName val="2008_05_ACT"/>
      <sheetName val="손익계산서_배부후_12_Ver1_xls"/>
      <sheetName val="Steam_Table"/>
      <sheetName val="환경기계공정표_(3)"/>
      <sheetName val="14년계획_1차시산안_부서별_xlsx"/>
      <sheetName val="1_월_가마감_20130105_xlsx"/>
      <sheetName val="Fixed_Assets_"/>
      <sheetName val="18th_forecasting(물량)"/>
      <sheetName val="cms"/>
      <sheetName val="Grade Options"/>
      <sheetName val="F&amp;B Comps"/>
      <sheetName val="내역"/>
      <sheetName val="1.설계기준"/>
      <sheetName val="_12년 식품사업부문 설비투자 계획.xlsx"/>
      <sheetName val="_12년_식품사업부문_설비투자_계획_xlsx"/>
      <sheetName val="???"/>
      <sheetName val="Supl.X"/>
      <sheetName val="대외공문"/>
      <sheetName val="8월_부서별_관리판매비실적4"/>
      <sheetName val="7_LI_연소촉진제4"/>
      <sheetName val="2-2_매출분석4"/>
      <sheetName val="Upgrades_pricing4"/>
      <sheetName val="판매_DAT4"/>
      <sheetName val="할증_4"/>
      <sheetName val="Company_Info4"/>
      <sheetName val="4_경비_5_영업외수지4"/>
      <sheetName val="Actual_data4"/>
      <sheetName val="매각대상자산_청산가치2"/>
      <sheetName val="Sheet1_(2)4"/>
      <sheetName val="업무분장_3"/>
      <sheetName val="Proj__Fin_3"/>
      <sheetName val="ITS_Assumptions3"/>
      <sheetName val="_견적서2"/>
      <sheetName val="Aug_20042"/>
      <sheetName val="Mall_Revenue2"/>
      <sheetName val="수량계산서_집계표(가설_신설_및_철거-을지로3가_3호선2"/>
      <sheetName val="수량계산서_집계표(신설-을지로3가_3호선)2"/>
      <sheetName val="수량계산서_집계표(철거-을지로3가_3호선)2"/>
      <sheetName val="GL_OCT_SALES2"/>
      <sheetName val="손익분기점_데이터2"/>
      <sheetName val="03_평가기준및요구수준(변경)2"/>
      <sheetName val="방송부문_월별실적_관리_방송글로벌_v0403_xlsx2"/>
      <sheetName val="1_2_IS-BS_assumptions2"/>
      <sheetName val="Xunit_(단위환산)2"/>
      <sheetName val="도급계약_xlsx1"/>
      <sheetName val="14년계획_1차시산안_생산실적_xlsx1"/>
      <sheetName val="'12년_식품사업부문_설비투자_계획_xlsx1"/>
      <sheetName val="2005_Bench_Posn_Rpt1"/>
      <sheetName val="108_수선비1"/>
      <sheetName val="2008_05_ACT1"/>
      <sheetName val="손익계산서_배부후_12_Ver1_xls1"/>
      <sheetName val="Steam_Table1"/>
      <sheetName val="환경기계공정표_(3)1"/>
      <sheetName val="14년계획_1차시산안_부서별_xlsx1"/>
      <sheetName val="1_월_가마감_20130105_xlsx1"/>
      <sheetName val="Fixed_Assets_1"/>
      <sheetName val="18th_forecasting(물량)1"/>
      <sheetName val="집배송_수수료율"/>
      <sheetName val="Financial_impact"/>
      <sheetName val="Grade_Options"/>
      <sheetName val="1_설계기준"/>
      <sheetName val="Supl_X"/>
      <sheetName val="Tabulation"/>
      <sheetName val="캔개발배경"/>
      <sheetName val="경쟁사가격"/>
      <sheetName val="시장"/>
      <sheetName val="일정표"/>
      <sheetName val="Cashflo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4">
          <cell r="B4" t="str">
            <v>구분</v>
          </cell>
        </row>
        <row r="58">
          <cell r="B58" t="str">
            <v>구분</v>
          </cell>
        </row>
        <row r="112">
          <cell r="B112" t="str">
            <v>구분</v>
          </cell>
        </row>
        <row r="166">
          <cell r="B166" t="str">
            <v>구분</v>
          </cell>
        </row>
        <row r="220">
          <cell r="B220" t="str">
            <v>구분</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Set>
  </externalBook>
</externalLink>
</file>

<file path=xl/externalLinks/externalLink1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유형자산처분"/>
      <sheetName val="Fixed Assets "/>
    </sheetNames>
    <sheetDataSet>
      <sheetData sheetId="0" refreshError="1"/>
      <sheetData sheetId="1" refreshError="1"/>
    </sheetDataSet>
  </externalBook>
</externalLink>
</file>

<file path=xl/externalLinks/externalLink1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e Info"/>
      <sheetName val="Index"/>
      <sheetName val="Parameters"/>
      <sheetName val="Summary"/>
      <sheetName val="DCF"/>
      <sheetName val="WACC"/>
      <sheetName val="Beta"/>
      <sheetName val="US_MRP"/>
      <sheetName val="Tax_2015"/>
      <sheetName val="IS"/>
      <sheetName val="BS"/>
      <sheetName val="CF"/>
      <sheetName val="bloomberg beta 조회 Capture"/>
    </sheetNames>
    <sheetDataSet>
      <sheetData sheetId="0" refreshError="1"/>
      <sheetData sheetId="1" refreshError="1"/>
      <sheetData sheetId="2">
        <row r="6">
          <cell r="C6">
            <v>0.4</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Tdb n-1 new 4Q"/>
      <sheetName val="Tdb n-1 new 3Q"/>
      <sheetName val="Tdb n-1"/>
      <sheetName val="Tdb bdgt"/>
      <sheetName val="Macro Bkdwn"/>
      <sheetName val="Prévisu"/>
      <sheetName val="Data"/>
      <sheetName val="Cumul"/>
      <sheetName val="Fiw brut"/>
      <sheetName val="Corrections"/>
      <sheetName val="Corr det"/>
      <sheetName val="Provisions"/>
      <sheetName val="Prov det"/>
      <sheetName val="Re"/>
      <sheetName val="1998"/>
      <sheetName val="Bdgt"/>
      <sheetName val="Brouillon"/>
      <sheetName val="Tdb n-1 new"/>
      <sheetName val="Tdb1_99"/>
      <sheetName val="BalanceSheetAssets"/>
      <sheetName val="ReadMeFirst"/>
      <sheetName val="Title"/>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Set>
  </externalBook>
</externalLink>
</file>

<file path=xl/externalLinks/externalLink1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itle"/>
      <sheetName val="Basic Information &gt;&gt;&gt;"/>
      <sheetName val="BS"/>
      <sheetName val="Q&amp;A"/>
      <sheetName val="FDD Result &gt;&gt;&gt;"/>
      <sheetName val="정산표"/>
      <sheetName val="수정사항집계표"/>
      <sheetName val="DCF Valuation &gt;&gt;&gt;"/>
      <sheetName val="Cover"/>
      <sheetName val="Summary"/>
      <sheetName val="주요지표 분석"/>
      <sheetName val="보고서표"/>
      <sheetName val="Sales_그리스"/>
      <sheetName val="Sales_스토리"/>
      <sheetName val="오디라인업"/>
      <sheetName val="과거공연정산서"/>
      <sheetName val="SG&amp;A"/>
      <sheetName val="CAPEX"/>
      <sheetName val="Dep."/>
      <sheetName val="WC"/>
      <sheetName val="WACC"/>
      <sheetName val="베타조회"/>
      <sheetName val="TAX"/>
      <sheetName val="Parameters"/>
      <sheetName val="LDCC 추가 요청사항"/>
      <sheetName val="Multiple Valuation &gt;&gt;&gt;"/>
      <sheetName val="IS"/>
      <sheetName val="Transaction Multiples"/>
      <sheetName val="Raw data &amp; material &gt;&gt;&gt;"/>
      <sheetName val="Bloomber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externalLinks/externalLink1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
      <sheetName val="09건별투자"/>
      <sheetName val="지침"/>
      <sheetName val="투자유가증권평가손익"/>
      <sheetName val="투자자산감액손실"/>
      <sheetName val="심마니지분법평가"/>
      <sheetName val="배당금수익"/>
      <sheetName val="MB(LAB_No.2)"/>
      <sheetName val="D-04"/>
      <sheetName val="투자자산처분손익"/>
      <sheetName val="내역(한신APT)"/>
      <sheetName val="회사제시"/>
      <sheetName val="TAT"/>
      <sheetName val="YLD"/>
      <sheetName val="HVAC"/>
      <sheetName val="LNG 1호선 운임"/>
      <sheetName val="조정 FACTOR"/>
      <sheetName val="연료비"/>
      <sheetName val="항비"/>
      <sheetName val="인상율-3"/>
      <sheetName val="수요_계약_"/>
      <sheetName val="수요_공급_"/>
      <sheetName val="보급율"/>
      <sheetName val="임대손익"/>
      <sheetName val="DB_ET200(R. A)"/>
      <sheetName val="건설주식 취득"/>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신성"/>
      <sheetName val="세계"/>
      <sheetName val="Sheet2"/>
      <sheetName val="Sheet1"/>
      <sheetName val="2002년"/>
      <sheetName val="2001년"/>
      <sheetName val="2000년"/>
      <sheetName val="문서세계"/>
      <sheetName val="문서신성"/>
      <sheetName val="세계1월"/>
      <sheetName val="세계2월"/>
      <sheetName val="세계3월"/>
      <sheetName val="Sheet4"/>
      <sheetName val="신성추가분"/>
      <sheetName val="신성3월"/>
      <sheetName val="신성2월"/>
      <sheetName val="신성1월"/>
      <sheetName val="현금흐름표"/>
      <sheetName val="신성,세계 2002"/>
      <sheetName val="수입"/>
      <sheetName val="1"/>
      <sheetName val="수보제한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Set>
  </externalBook>
</externalLink>
</file>

<file path=xl/externalLinks/externalLink1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7.31연체현황"/>
      <sheetName val="F1,2"/>
      <sheetName val="F3"/>
      <sheetName val="XREF"/>
      <sheetName val="5월예산"/>
      <sheetName val="WI"/>
      <sheetName val="전체"/>
      <sheetName val="차수"/>
      <sheetName val="월별손익"/>
      <sheetName val="월별수입"/>
      <sheetName val="수입"/>
      <sheetName val="RE9604"/>
      <sheetName val="001"/>
      <sheetName val="국내총괄"/>
      <sheetName val="예적금"/>
      <sheetName val="손익분석"/>
      <sheetName val="경수97.02"/>
      <sheetName val="1-1"/>
      <sheetName val="점수계산1-2"/>
      <sheetName val="은행"/>
      <sheetName val="Sheet5"/>
      <sheetName val="BSD (2)"/>
      <sheetName val="매출"/>
      <sheetName val="승진대상"/>
      <sheetName val="2.주요계수총괄"/>
      <sheetName val="노임이"/>
      <sheetName val="목표세부명세"/>
      <sheetName val="유림골조"/>
      <sheetName val="현금흐름"/>
      <sheetName val="화의-현금흐름"/>
      <sheetName val="담보"/>
      <sheetName val="1유리"/>
      <sheetName val="호프"/>
      <sheetName val="추가예산"/>
      <sheetName val="020114"/>
      <sheetName val="외화금융(97-03)"/>
      <sheetName val="DATA"/>
      <sheetName val="Sheet1"/>
      <sheetName val="환율 및 참고"/>
      <sheetName val="별제권_정리담보권1"/>
      <sheetName val="감가상각"/>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부속"/>
      <sheetName val="부속자재(2)"/>
      <sheetName val="방학1순위"/>
      <sheetName val="방학234순위"/>
      <sheetName val="국내총괄"/>
      <sheetName val="채권(하반기)"/>
      <sheetName val="5사남"/>
      <sheetName val="차수"/>
      <sheetName val="Gia vat tu"/>
      <sheetName val="물량표"/>
      <sheetName val="시멘트"/>
      <sheetName val="실행내역"/>
      <sheetName val="수입"/>
      <sheetName val="PAINT"/>
      <sheetName val="#REF"/>
      <sheetName val="월별수입"/>
      <sheetName val="10년01월부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
      <sheetName val="감가상각LS"/>
      <sheetName val="주석사항"/>
      <sheetName val="건설중인자산대체 "/>
      <sheetName val="건물 "/>
      <sheetName val="구축물"/>
      <sheetName val="유선방송설비"/>
      <sheetName val="차량운반구 "/>
      <sheetName val="컨버터 "/>
      <sheetName val="전송선로설비"/>
      <sheetName val="집기비품"/>
      <sheetName val="공구기구 "/>
      <sheetName val="XREF"/>
      <sheetName val="Tickmarks"/>
      <sheetName val="TB"/>
      <sheetName val="PAJE(CAJE)"/>
      <sheetName val="PRJE(CRJE)"/>
      <sheetName val="롯데캐피탈2(07추가)"/>
      <sheetName val="롯데캐피탈1"/>
      <sheetName val="LS (2)"/>
      <sheetName val="건물 (2)"/>
      <sheetName val="유선방송설비 (2)"/>
      <sheetName val="차량운반구 (2)"/>
      <sheetName val="전송선로설비 (2)"/>
      <sheetName val="집기비품 (2)"/>
      <sheetName val="공구기구 (2)"/>
      <sheetName val="구축물 (2)"/>
      <sheetName val="컨버터 (2)"/>
      <sheetName val="FAB별"/>
      <sheetName val="퇴직충당금자료_2003년11월"/>
      <sheetName val="1.외주공사"/>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0"/>
      <sheetName val="#REF"/>
      <sheetName val="CAUDIT"/>
    </sheetNames>
    <sheetDataSet>
      <sheetData sheetId="0" refreshError="1"/>
      <sheetData sheetId="1" refreshError="1"/>
      <sheetData sheetId="2" refreshError="1"/>
    </sheetDataSet>
  </externalBook>
</externalLink>
</file>

<file path=xl/externalLinks/externalLink1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회사bs"/>
      <sheetName val="회사pl"/>
      <sheetName val="회사제시"/>
      <sheetName val="수정사항"/>
      <sheetName val="정산표(반기)"/>
      <sheetName val="대차"/>
      <sheetName val="손익계산서"/>
      <sheetName val="비고"/>
      <sheetName val="현금"/>
      <sheetName val="6월현금"/>
      <sheetName val="자기주식"/>
      <sheetName val="당반기매입주식"/>
      <sheetName val="유형자산증감"/>
      <sheetName val="장기투자증권"/>
      <sheetName val="1.외주공사"/>
      <sheetName val="총괄(전기)"/>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Set>
  </externalBook>
</externalLink>
</file>

<file path=xl/externalLinks/externalLink1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 NRV by DTT"/>
      <sheetName val="제조원가"/>
      <sheetName val="제품별-제품-적수-재고평가"/>
      <sheetName val="Sheet1"/>
      <sheetName val="Sheet2"/>
      <sheetName val="Sheet3"/>
    </sheetNames>
    <sheetDataSet>
      <sheetData sheetId="0"/>
      <sheetData sheetId="1"/>
      <sheetData sheetId="2"/>
      <sheetData sheetId="3"/>
      <sheetData sheetId="4"/>
      <sheetData sheetId="5"/>
    </sheetDataSet>
  </externalBook>
</externalLink>
</file>

<file path=xl/externalLinks/externalLink1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2)"/>
      <sheetName val="감가상각LS (2)"/>
      <sheetName val="건설중인자산대체 (2)"/>
      <sheetName val="건물 (2)"/>
      <sheetName val="구축물 (2)"/>
      <sheetName val="유선방송설비 (2)"/>
      <sheetName val="차량운반구 (2)"/>
      <sheetName val="컨버터 (2)"/>
      <sheetName val="전송선로설비 (2)"/>
      <sheetName val="집기비품 (2)"/>
      <sheetName val="공구기구 (2)"/>
      <sheetName val="LS"/>
      <sheetName val="감가상각LS"/>
      <sheetName val="주석사항"/>
      <sheetName val="건설중인자산대체"/>
      <sheetName val="건물"/>
      <sheetName val="구축물"/>
      <sheetName val="유선방송설비"/>
      <sheetName val="차량운반구"/>
      <sheetName val="컨버터"/>
      <sheetName val="전송선로설비"/>
      <sheetName val="집기비품"/>
      <sheetName val="공구기구"/>
      <sheetName val="Tickmarks"/>
      <sheetName val="XREF"/>
      <sheetName val="F12"/>
      <sheetName val="F3"/>
    </sheetNames>
    <sheetDataSet>
      <sheetData sheetId="0">
        <row r="10">
          <cell r="C10">
            <v>10349340</v>
          </cell>
        </row>
      </sheetData>
      <sheetData sheetId="1"/>
      <sheetData sheetId="2"/>
      <sheetData sheetId="3">
        <row r="5">
          <cell r="D5">
            <v>0</v>
          </cell>
        </row>
        <row r="7">
          <cell r="AA7">
            <v>0</v>
          </cell>
        </row>
      </sheetData>
      <sheetData sheetId="4">
        <row r="12">
          <cell r="L12">
            <v>3809133</v>
          </cell>
        </row>
      </sheetData>
      <sheetData sheetId="5">
        <row r="316">
          <cell r="D316">
            <v>0</v>
          </cell>
        </row>
        <row r="341">
          <cell r="O341">
            <v>0</v>
          </cell>
          <cell r="Q341">
            <v>0</v>
          </cell>
        </row>
      </sheetData>
      <sheetData sheetId="6">
        <row r="55">
          <cell r="D55">
            <v>0</v>
          </cell>
        </row>
      </sheetData>
      <sheetData sheetId="7">
        <row r="8">
          <cell r="L8">
            <v>5375333</v>
          </cell>
        </row>
      </sheetData>
      <sheetData sheetId="8">
        <row r="21">
          <cell r="D21">
            <v>0</v>
          </cell>
        </row>
        <row r="44">
          <cell r="Q44">
            <v>0</v>
          </cell>
        </row>
      </sheetData>
      <sheetData sheetId="9">
        <row r="94">
          <cell r="D94">
            <v>0</v>
          </cell>
        </row>
      </sheetData>
      <sheetData sheetId="10">
        <row r="7">
          <cell r="C7">
            <v>38984000</v>
          </cell>
          <cell r="D7">
            <v>0</v>
          </cell>
        </row>
      </sheetData>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Set>
  </externalBook>
</externalLink>
</file>

<file path=xl/externalLinks/externalLink1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리드"/>
      <sheetName val="--"/>
      <sheetName val="FN (1)"/>
      <sheetName val="신기술,일반(상장)0503"/>
      <sheetName val="투유처분손실(쌍차)"/>
      <sheetName val="신기술(비상장)0503"/>
      <sheetName val="투자주식 현황 (05-03-31)"/>
      <sheetName val="감액검토"/>
      <sheetName val="투자주식거래내역"/>
      <sheetName val="투자사채0503"/>
      <sheetName val="후순위채2005"/>
      <sheetName val="후순위채05.01.20"/>
      <sheetName val="---"/>
      <sheetName val="신기술,일반-상장"/>
      <sheetName val="신기술(비상장)0412"/>
      <sheetName val="투자주식 현황"/>
      <sheetName val="후순위채"/>
      <sheetName val="리스채권"/>
      <sheetName val="XREF"/>
      <sheetName val="Tickmarks"/>
    </sheetNames>
    <sheetDataSet>
      <sheetData sheetId="0"/>
      <sheetData sheetId="1" refreshError="1"/>
      <sheetData sheetId="2" refreshError="1"/>
      <sheetData sheetId="3" refreshError="1"/>
      <sheetData sheetId="4" refreshError="1"/>
      <sheetData sheetId="5" refreshError="1"/>
      <sheetData sheetId="6" refreshError="1"/>
      <sheetData sheetId="7"/>
      <sheetData sheetId="8" refreshError="1"/>
      <sheetData sheetId="9"/>
      <sheetData sheetId="10" refreshError="1"/>
      <sheetData sheetId="11"/>
      <sheetData sheetId="12" refreshError="1"/>
      <sheetData sheetId="13"/>
      <sheetData sheetId="14"/>
      <sheetData sheetId="15" refreshError="1"/>
      <sheetData sheetId="16"/>
      <sheetData sheetId="17"/>
      <sheetData sheetId="18"/>
      <sheetData sheetId="19" refreshError="1"/>
    </sheetDataSet>
  </externalBook>
</externalLink>
</file>

<file path=xl/externalLinks/externalLink1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무형"/>
      <sheetName val="연구비상각"/>
      <sheetName val="산업재산권상각"/>
      <sheetName val="TWT예수금관련"/>
      <sheetName val="XREF"/>
      <sheetName val="Tickmarks"/>
      <sheetName val="개발비상각"/>
      <sheetName val="6.STIC"/>
      <sheetName val="1.외주공사"/>
      <sheetName val="2.직영공사"/>
      <sheetName val="감가상각누계액"/>
      <sheetName val="TOT"/>
      <sheetName val="퇴충 LS"/>
      <sheetName val="유형자산 LS"/>
      <sheetName val="취득test"/>
      <sheetName val="Lease Details"/>
      <sheetName val="신기술(비상장)0412"/>
      <sheetName val="리드"/>
      <sheetName val="후순위채05.01.20"/>
      <sheetName val="대차"/>
      <sheetName val="감가상각"/>
      <sheetName val="WPL"/>
      <sheetName val="6120"/>
      <sheetName val="lead"/>
      <sheetName val="F4_PAJE(6월)"/>
      <sheetName val="취득 처분명세_반기"/>
      <sheetName val="SUMMARY"/>
      <sheetName val="매입채무"/>
      <sheetName val="제조원가(제조-양산)"/>
      <sheetName val="한세A4PL"/>
      <sheetName val="정산표"/>
      <sheetName val="선수금(29)"/>
      <sheetName val="laroux"/>
      <sheetName val="겉표지"/>
      <sheetName val="결산공고97"/>
      <sheetName val="결산공고96"/>
      <sheetName val="TB"/>
      <sheetName val="BS"/>
      <sheetName val="PL"/>
      <sheetName val="제조"/>
      <sheetName val="이익이여금"/>
      <sheetName val="제조요약"/>
      <sheetName val="BS요약"/>
      <sheetName val="손익요약"/>
      <sheetName val="제조부서별"/>
      <sheetName val="표지"/>
      <sheetName val="비율분석"/>
      <sheetName val="현금흐름"/>
      <sheetName val="수정분개"/>
      <sheetName val="손익"/>
      <sheetName val="잉여금"/>
      <sheetName val="현금흐름표"/>
      <sheetName val="현금흐름표검증조서"/>
      <sheetName val="97년제4기재무제표(출력)"/>
      <sheetName val="108_수선비"/>
      <sheetName val="수정시산표"/>
      <sheetName val="TABLE01"/>
      <sheetName val="원본"/>
      <sheetName val="회사정보"/>
      <sheetName val="손익계산서"/>
      <sheetName val="손익분기점 데이터"/>
      <sheetName val="매입매출(입력)"/>
      <sheetName val="1999"/>
      <sheetName val="2001급여"/>
      <sheetName val="총괄"/>
      <sheetName val="발생집계"/>
      <sheetName val="수선비"/>
      <sheetName val="회사BS"/>
      <sheetName val="14.광주_원가배부Ⅲ"/>
      <sheetName val="주채무"/>
      <sheetName val="Property"/>
      <sheetName val="WELDING"/>
      <sheetName val="절대지우지말것"/>
      <sheetName val="비교"/>
      <sheetName val="신규구입자산"/>
      <sheetName val="대환취급"/>
      <sheetName val="SA"/>
      <sheetName val="conclusion"/>
      <sheetName val="결정단가"/>
      <sheetName val="comparables"/>
      <sheetName val="Deduction"/>
      <sheetName val="other"/>
      <sheetName val="VXXXXX"/>
      <sheetName val="매도주식"/>
      <sheetName val="RK-#1"/>
      <sheetName val="계정code"/>
      <sheetName val="Main"/>
      <sheetName val="작성자"/>
      <sheetName val="981분기"/>
      <sheetName val="광주"/>
      <sheetName val="대구"/>
      <sheetName val="대전"/>
      <sheetName val="부산"/>
      <sheetName val="정의"/>
      <sheetName val="인건비예산(정규직)"/>
      <sheetName val="인건비예산(용역)"/>
      <sheetName val="24.보증금(전신전화가입권)"/>
      <sheetName val="일반정보"/>
      <sheetName val="9902"/>
      <sheetName val="장기차입금"/>
      <sheetName val="선수금"/>
      <sheetName val="공장"/>
      <sheetName val="J"/>
      <sheetName val="퇴직급여02 (2)"/>
      <sheetName val="시산표"/>
      <sheetName val="손익계산서 raw data"/>
      <sheetName val="손익내역전년"/>
      <sheetName val="총괄표"/>
      <sheetName val="2001-FTE-Standard"/>
      <sheetName val="control"/>
      <sheetName val="Macro1"/>
      <sheetName val="7.31 (2)"/>
      <sheetName val="FixedIncome"/>
      <sheetName val="VaR"/>
      <sheetName val="요약"/>
      <sheetName val="부서별손익 (부)"/>
      <sheetName val="금리보조"/>
      <sheetName val="입력"/>
      <sheetName val="종합(PD,FD,RS)"/>
      <sheetName val="E LEAD"/>
      <sheetName val="건축매출명세-2008년"/>
      <sheetName val="공사현황표"/>
      <sheetName val="1차 매출원가"/>
      <sheetName val="코드부여방법도"/>
      <sheetName val="기초수불"/>
      <sheetName val="현장경상비"/>
      <sheetName val="상품보조수불"/>
      <sheetName val="제조원가계산서 (2)"/>
      <sheetName val="제품입고(생산)"/>
      <sheetName val="IN"/>
      <sheetName val="96원가"/>
      <sheetName val="정기적금"/>
      <sheetName val="변수"/>
      <sheetName val="IJABUNRI"/>
      <sheetName val="Sheet1"/>
      <sheetName val="13.공제수익, 14. 공제비용"/>
      <sheetName val="4.대출금이자계산"/>
      <sheetName val="2.부문별추정손익"/>
      <sheetName val="9.신용기타비용"/>
      <sheetName val="8.신용기타수익"/>
      <sheetName val="1.연말추정사업"/>
      <sheetName val="5.예수금이자계산"/>
      <sheetName val="7.예치금이자계산"/>
      <sheetName val="15. 판매관리비"/>
      <sheetName val="3.종합자금(신용-운용)"/>
      <sheetName val="3-3.조달(일반)"/>
      <sheetName val="17.교육지원. 법인세"/>
      <sheetName val="6.차입금이자계산"/>
      <sheetName val="평가데이터"/>
      <sheetName val="4290채권채무조회총괄표"/>
      <sheetName val="현장관리비"/>
      <sheetName val="장비비"/>
      <sheetName val="판매98"/>
      <sheetName val="교환국"/>
      <sheetName val="기지국"/>
      <sheetName val="기타"/>
      <sheetName val="원격국"/>
      <sheetName val="주장비"/>
      <sheetName val="중계국"/>
      <sheetName val="TABLE"/>
      <sheetName val="TOTAL"/>
      <sheetName val="BA"/>
      <sheetName val="BB"/>
      <sheetName val="BC"/>
      <sheetName val="BD"/>
      <sheetName val="BE"/>
      <sheetName val="Module"/>
      <sheetName val="U"/>
      <sheetName val="공사손실충당금(3분기)"/>
      <sheetName val="F12"/>
      <sheetName val="F3"/>
      <sheetName val="INFO"/>
      <sheetName val="외환차손익"/>
      <sheetName val="Leadsheet"/>
      <sheetName val="회의자료"/>
      <sheetName val="P&amp;P펄프 집계"/>
      <sheetName val="변동비 분석"/>
      <sheetName val="원단위분석BOM"/>
      <sheetName val="연기"/>
      <sheetName val="생산량차이"/>
      <sheetName val="변동비_울산"/>
      <sheetName val="P"/>
      <sheetName val="data집계"/>
      <sheetName val="사업계획"/>
      <sheetName val="실적"/>
      <sheetName val="예산"/>
      <sheetName val="펄프(제조원가명세서)"/>
      <sheetName val="9811 YTD"/>
      <sheetName val="부외부채"/>
      <sheetName val="자본금"/>
      <sheetName val="감소Test"/>
      <sheetName val="팀별"/>
      <sheetName val="1월"/>
      <sheetName val="2월"/>
      <sheetName val="3월"/>
      <sheetName val="4월"/>
      <sheetName val="5월"/>
      <sheetName val="6월"/>
      <sheetName val="7월"/>
      <sheetName val="8월"/>
      <sheetName val="채권전체"/>
      <sheetName val="채권1월"/>
      <sheetName val="채권2월"/>
      <sheetName val="채권3월"/>
      <sheetName val="채권4월"/>
      <sheetName val="채권5월"/>
      <sheetName val="채권6월"/>
      <sheetName val="채권7월"/>
      <sheetName val="채권8월"/>
      <sheetName val="입금1월"/>
      <sheetName val="입금2월"/>
      <sheetName val="입금3월"/>
      <sheetName val="입금4월"/>
      <sheetName val="입금5월"/>
      <sheetName val="입금6월"/>
      <sheetName val="입금7월"/>
      <sheetName val="입금8월"/>
      <sheetName val="수금조건"/>
      <sheetName val="한도"/>
      <sheetName val="카메라"/>
      <sheetName val="집계표"/>
      <sheetName val="전체"/>
      <sheetName val="수금기일초과"/>
      <sheetName val="담보가치율50%미만"/>
      <sheetName val="전체 (2)"/>
      <sheetName val="업종별제조원가"/>
      <sheetName val="조치원제조"/>
      <sheetName val="Tickmarks "/>
      <sheetName val="감사인검토내역(PAJE)"/>
      <sheetName val="관세"/>
      <sheetName val="조회서"/>
      <sheetName val="3110-2"/>
      <sheetName val="인건비 내역서"/>
      <sheetName val="유형"/>
      <sheetName val="고정부채"/>
      <sheetName val="만기"/>
      <sheetName val="99발견사항"/>
      <sheetName val="발견사항"/>
      <sheetName val="wbs"/>
      <sheetName val="대차대조표"/>
      <sheetName val="영원bs"/>
      <sheetName val="영원is"/>
      <sheetName val="SDF"/>
      <sheetName val="YSS"/>
      <sheetName val="연결분개99"/>
      <sheetName val="Sheet6"/>
      <sheetName val="투자자본상계"/>
      <sheetName val="지분법적용금액"/>
      <sheetName val="채권채무상계"/>
      <sheetName val="미실현제거"/>
      <sheetName val="당기내부거래"/>
      <sheetName val="당기하향"/>
      <sheetName val="매출총이익율"/>
      <sheetName val="MINI"/>
      <sheetName val="연결분개(외부순이익)"/>
      <sheetName val="연결분개(거래.채권채무) (2)"/>
      <sheetName val="99환산손익"/>
      <sheetName val="전기내부거래"/>
      <sheetName val="99지분법평가손익"/>
      <sheetName val="연결분개(거래.채권채무)"/>
      <sheetName val="연결조정대"/>
      <sheetName val="Sheet5"/>
      <sheetName val="Sheet4"/>
      <sheetName val="Sheet3"/>
      <sheetName val="Sheet2"/>
      <sheetName val="만기 (2)"/>
      <sheetName val="00'미수"/>
      <sheetName val="She_x0000__x0000_2"/>
      <sheetName val="꺐윂"/>
      <sheetName val="총괄(회사)"/>
      <sheetName val="무형자산"/>
      <sheetName val="전산기기최종"/>
      <sheetName val="집기비품최종"/>
      <sheetName val="만기0701"/>
      <sheetName val="99지분법평가ﾐ쟿"/>
      <sheetName val="공사미수금"/>
      <sheetName val="유형자산증가"/>
      <sheetName val="xxxxxx"/>
      <sheetName val="시산표(매출조정전)"/>
      <sheetName val="고정자산원본"/>
      <sheetName val="감액검토_x_"/>
      <sheetName val="감가상각LS"/>
      <sheetName val="LS "/>
      <sheetName val="기타의투자자산"/>
      <sheetName val="장기대여금"/>
      <sheetName val="600-4"/>
      <sheetName val="D620"/>
      <sheetName val="매출채권"/>
      <sheetName val="기타당좌자산"/>
      <sheetName val="5300"/>
      <sheetName val="5500"/>
      <sheetName val="SS10"/>
      <sheetName val="유형자산증감"/>
      <sheetName val="RESULT"/>
      <sheetName val="보증금"/>
      <sheetName val="5400-재고자산Lead"/>
      <sheetName val="자료"/>
      <sheetName val="손익합산"/>
      <sheetName val="compare2"/>
      <sheetName val="XXXX"/>
      <sheetName val="대차표"/>
      <sheetName val="손익표"/>
      <sheetName val="광명대차"/>
      <sheetName val="광명손익"/>
      <sheetName val="안산대차"/>
      <sheetName val="안산손익"/>
      <sheetName val="대차(광+안)"/>
      <sheetName val="손익(광+안)"/>
      <sheetName val="상품매출원가"/>
      <sheetName val="front"/>
      <sheetName val="재료비"/>
      <sheetName val="가공비"/>
      <sheetName val="판관비"/>
      <sheetName val="생판계획"/>
      <sheetName val="9월제조원가"/>
      <sheetName val="6월 내수"/>
      <sheetName val="6월 내수_편집"/>
      <sheetName val="차수"/>
      <sheetName val="F12_BS"/>
      <sheetName val="F3_PL"/>
      <sheetName val="제조경비"/>
      <sheetName val="부재료입고"/>
      <sheetName val="Input"/>
      <sheetName val="Co"/>
      <sheetName val="123"/>
      <sheetName val="5"/>
      <sheetName val="cover"/>
      <sheetName val="content"/>
      <sheetName val="1.0 - 5.0"/>
      <sheetName val="6.Data"/>
      <sheetName val="7.Calculation"/>
      <sheetName val="HGL"/>
      <sheetName val="Sys. Curve"/>
      <sheetName val="8.Summary"/>
      <sheetName val="9.Attach"/>
      <sheetName val="DATA"/>
      <sheetName val="MCS"/>
      <sheetName val="CF"/>
      <sheetName val="RE"/>
      <sheetName val="EQCOVER"/>
      <sheetName val="MOTLISTCOVER"/>
      <sheetName val="MOTLIST"/>
      <sheetName val="MOTORTABLECOVER"/>
      <sheetName val="INST.TABLECOVER"/>
      <sheetName val="INSTTABLE"/>
      <sheetName val="MOTORTABLE"/>
      <sheetName val="MCCBASIC"/>
      <sheetName val="피벗"/>
      <sheetName val="기본데이터"/>
      <sheetName val="양식(최종)"/>
      <sheetName val="양식(최종) (2)"/>
      <sheetName val="생산3파트"/>
      <sheetName val="초지3호기"/>
      <sheetName val="종합_SP"/>
      <sheetName val="종합_MP"/>
      <sheetName val="무림SP_상세"/>
      <sheetName val="무림페이퍼_상세"/>
      <sheetName val="종합"/>
      <sheetName val="Start"/>
      <sheetName val="Inputs"/>
      <sheetName val="AcqIS"/>
      <sheetName val="AcqBSCF"/>
      <sheetName val="지분법평가"/>
      <sheetName val="prov locales"/>
      <sheetName val="FN"/>
      <sheetName val="주석"/>
      <sheetName val="간이연락"/>
      <sheetName val="공통비"/>
      <sheetName val="현금&amp;현금등가(K)"/>
      <sheetName val="퇴충(K)"/>
      <sheetName val="상용_mp"/>
      <sheetName val="She"/>
      <sheetName val="TEL"/>
      <sheetName val="잡이익원장"/>
      <sheetName val="영업외비용"/>
      <sheetName val="현금및예치금집계표"/>
      <sheetName val="현금및등가물명세서"/>
      <sheetName val="통계자료"/>
      <sheetName val="퇴직금추계ot"/>
      <sheetName val="재무가정"/>
      <sheetName val="보증금(전신전화가입권)"/>
      <sheetName val="지급보증금"/>
      <sheetName val="비품(94이전)"/>
      <sheetName val="관계회사거래내역및 채권채무잔액 99"/>
      <sheetName val="TB(BS)"/>
      <sheetName val="TB(PL)"/>
      <sheetName val="PAJE"/>
      <sheetName val="PRJE"/>
      <sheetName val="F-4,5"/>
      <sheetName val="수출가격"/>
      <sheetName val="원가분석"/>
    </sheetNames>
    <sheetDataSet>
      <sheetData sheetId="0">
        <row r="7">
          <cell r="D7">
            <v>39311</v>
          </cell>
        </row>
      </sheetData>
      <sheetData sheetId="1">
        <row r="2">
          <cell r="B2" t="str">
            <v>한일산업주식회사</v>
          </cell>
        </row>
      </sheetData>
      <sheetData sheetId="2">
        <row r="6">
          <cell r="G6">
            <v>94.894984797714471</v>
          </cell>
        </row>
      </sheetData>
      <sheetData sheetId="3"/>
      <sheetData sheetId="4"/>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sheetData sheetId="173">
        <row r="3">
          <cell r="E3">
            <v>38550</v>
          </cell>
        </row>
      </sheetData>
      <sheetData sheetId="174">
        <row r="2">
          <cell r="G2">
            <v>38883.173000000003</v>
          </cell>
        </row>
      </sheetData>
      <sheetData sheetId="175">
        <row r="2">
          <cell r="G2">
            <v>38883.173000000003</v>
          </cell>
        </row>
      </sheetData>
      <sheetData sheetId="176">
        <row r="2">
          <cell r="G2">
            <v>38883.173000000003</v>
          </cell>
        </row>
      </sheetData>
      <sheetData sheetId="177">
        <row r="2">
          <cell r="G2">
            <v>38883.173000000003</v>
          </cell>
        </row>
      </sheetData>
      <sheetData sheetId="178">
        <row r="2">
          <cell r="G2">
            <v>38883.173000000003</v>
          </cell>
        </row>
      </sheetData>
      <sheetData sheetId="179">
        <row r="2">
          <cell r="G2">
            <v>38883.173000000003</v>
          </cell>
        </row>
      </sheetData>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sheetData sheetId="323"/>
      <sheetData sheetId="324"/>
      <sheetData sheetId="325"/>
      <sheetData sheetId="326"/>
      <sheetData sheetId="327"/>
      <sheetData sheetId="328"/>
      <sheetData sheetId="329"/>
      <sheetData sheetId="330"/>
      <sheetData sheetId="331"/>
      <sheetData sheetId="332" refreshError="1"/>
      <sheetData sheetId="333"/>
      <sheetData sheetId="334"/>
      <sheetData sheetId="335" refreshError="1"/>
      <sheetData sheetId="336" refreshError="1"/>
      <sheetData sheetId="337" refreshError="1"/>
      <sheetData sheetId="338" refreshError="1"/>
      <sheetData sheetId="339"/>
      <sheetData sheetId="340"/>
      <sheetData sheetId="341"/>
      <sheetData sheetId="342"/>
      <sheetData sheetId="343"/>
      <sheetData sheetId="344"/>
      <sheetData sheetId="345"/>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sheetData sheetId="356"/>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Set>
  </externalBook>
</externalLink>
</file>

<file path=xl/externalLinks/externalLink1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nks"/>
      <sheetName val="LEAD"/>
      <sheetName val="유형명세서"/>
      <sheetName val="건설중인자산대체현황"/>
      <sheetName val="건설중인자산명세서"/>
      <sheetName val="자산처분세부명세서"/>
      <sheetName val="XREF"/>
      <sheetName val="Tickmarks"/>
      <sheetName val="무형"/>
      <sheetName val="PL"/>
      <sheetName val="신기술(비상장)0412"/>
      <sheetName val="리드"/>
      <sheetName val="후순위채05.01.20"/>
      <sheetName val="유형자산증감"/>
      <sheetName val="외화환산손익(2분기)"/>
      <sheetName val="1.외주공사"/>
      <sheetName val="2.직영공사"/>
      <sheetName val="외환차손익"/>
    </sheetNames>
    <sheetDataSet>
      <sheetData sheetId="0"/>
      <sheetData sheetId="1"/>
      <sheetData sheetId="2"/>
      <sheetData sheetId="3"/>
      <sheetData sheetId="4"/>
      <sheetData sheetId="5"/>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B(BS)"/>
      <sheetName val="TB(PL)"/>
      <sheetName val="AJE&amp;RJE"/>
      <sheetName val="XREF"/>
      <sheetName val="WTB-BS"/>
      <sheetName val="WTB-IS"/>
      <sheetName val="AJE"/>
      <sheetName val="RJE"/>
      <sheetName val="F-9"/>
      <sheetName val="#REF"/>
      <sheetName val="BS"/>
      <sheetName val="PL"/>
      <sheetName val="fs"/>
      <sheetName val="f-4"/>
      <sheetName val="Sheet1"/>
      <sheetName val="Sheet2"/>
      <sheetName val="공시지가"/>
      <sheetName val="ss"/>
      <sheetName val="index"/>
      <sheetName val="f-12"/>
      <sheetName val="f-3"/>
      <sheetName val="f-70"/>
      <sheetName val="ff"/>
      <sheetName val="ff-10"/>
      <sheetName val="Tickmarks"/>
      <sheetName val="F12 "/>
      <sheetName val="F3"/>
      <sheetName val="공표용"/>
      <sheetName val="건물"/>
      <sheetName val="배부전"/>
      <sheetName val="ITS Assumptions"/>
      <sheetName val="TB_BS_"/>
      <sheetName val="TB_PL_"/>
      <sheetName val="MOTOR"/>
      <sheetName val="18th forecasting(물량)"/>
      <sheetName val="f-7İ"/>
      <sheetName val="FHTotal"/>
      <sheetName val="Comps"/>
      <sheetName val="scan"/>
      <sheetName val="판촉비"/>
      <sheetName val="가수금대체"/>
      <sheetName val="하반기목표(100609)"/>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1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1,2"/>
      <sheetName val="F3"/>
      <sheetName val="F45"/>
      <sheetName val="BS"/>
      <sheetName val="PL"/>
      <sheetName val="CF"/>
      <sheetName val="정산표"/>
      <sheetName val="주요지표"/>
      <sheetName val="XREF"/>
      <sheetName val="Lead"/>
      <sheetName val="5사남"/>
    </sheetNames>
    <sheetDataSet>
      <sheetData sheetId="0"/>
      <sheetData sheetId="1"/>
      <sheetData sheetId="2"/>
      <sheetData sheetId="3"/>
      <sheetData sheetId="4"/>
      <sheetData sheetId="5"/>
      <sheetData sheetId="6"/>
      <sheetData sheetId="7"/>
      <sheetData sheetId="8"/>
      <sheetData sheetId="9" refreshError="1"/>
      <sheetData sheetId="10" refreshError="1"/>
    </sheetDataSet>
  </externalBook>
</externalLink>
</file>

<file path=xl/externalLinks/externalLink1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지급비용01_02"/>
      <sheetName val="TLCF"/>
    </sheetNames>
    <sheetDataSet>
      <sheetData sheetId="0"/>
      <sheetData sheetId="1" refreshError="1"/>
    </sheetDataSet>
  </externalBook>
</externalLink>
</file>

<file path=xl/externalLinks/externalLink1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lash JJPC G7"/>
      <sheetName val="MOIS"/>
      <sheetName val="FEUILLE  à saisir selon cas  "/>
      <sheetName val="chiffres clés"/>
      <sheetName val="vol can rop mens"/>
      <sheetName val="FEUILLE ESTIMATIONS N+1 "/>
      <sheetName val="chiffres clés MOIS SUIVANT"/>
      <sheetName val="Flash JJPC G7 mois suivant"/>
      <sheetName val="vol can rop mens MOIS SUIVANT"/>
      <sheetName val="Résultats intermédiaires"/>
      <sheetName val="Tarif net"/>
      <sheetName val="Reso réso hors export"/>
      <sheetName val="Reso réso export"/>
      <sheetName val="Cube AR"/>
      <sheetName val="Pub Réelle MKT DEP"/>
      <sheetName val="volmarque"/>
      <sheetName val="Marques TN"/>
      <sheetName val="Tarif net par marques"/>
      <sheetName val="volclients"/>
      <sheetName val="LES DIFFERENTS CAS DE FIGURE"/>
      <sheetName val="EssbaseTn(cli)"/>
      <sheetName val="Analyse"/>
      <sheetName val="Processus"/>
      <sheetName val="SAISIES DU MOIS  "/>
      <sheetName val="SAISIE ESTIM. N+1 "/>
      <sheetName val="PB novembre sur Réseau réseau"/>
      <sheetName val="Flash Branche"/>
      <sheetName val="PARAMETRES"/>
      <sheetName val="YTD"/>
      <sheetName val="Parameters"/>
      <sheetName val="P&amp;L YTG"/>
      <sheetName val="LOGIST"/>
      <sheetName val="REF CBU"/>
      <sheetName val="Esperance"/>
      <sheetName val="Cum Esp"/>
      <sheetName val="#¡REF"/>
      <sheetName val="Paramètres"/>
      <sheetName val="FEUILLE  ? saisir selon cas  "/>
      <sheetName val="chiffres cl?s"/>
      <sheetName val="chiffres cl?s MOIS SUIVANT"/>
      <sheetName val="R?sultats interm?diaires"/>
      <sheetName val="Reso r?so hors export"/>
      <sheetName val="Reso r?so export"/>
      <sheetName val="Pub R?elle MKT DEP"/>
      <sheetName val="PB novembre sur R?seau r?seau"/>
      <sheetName val="M E2 08"/>
      <sheetName val="YEAR_BUD"/>
      <sheetName val="Taux de change "/>
      <sheetName val="61-12-02"/>
      <sheetName val="CONSOLID"/>
      <sheetName val="validation"/>
      <sheetName val="tit"/>
      <sheetName val="CLIENTES"/>
      <sheetName val="FORNECEDORES"/>
      <sheetName val="OUTRAS ATIVO"/>
      <sheetName val="OUTRAS PASSIVO"/>
      <sheetName val="RAPS A PAGAR"/>
      <sheetName val="ENTRE CIA"/>
      <sheetName val="Flash_JJPC_G7"/>
      <sheetName val="FEUILLE__à_saisir_selon_cas__"/>
      <sheetName val="chiffres_clés"/>
      <sheetName val="vol_can_rop_mens"/>
      <sheetName val="FEUILLE_ESTIMATIONS_N+1_"/>
      <sheetName val="chiffres_clés_MOIS_SUIVANT"/>
      <sheetName val="Flash_JJPC_G7_mois_suivant"/>
      <sheetName val="vol_can_rop_mens_MOIS_SUIVANT"/>
      <sheetName val="Résultats_intermédiaires"/>
      <sheetName val="Tarif_net"/>
      <sheetName val="Reso_réso_hors_export"/>
      <sheetName val="Reso_réso_export"/>
      <sheetName val="Cube_AR"/>
      <sheetName val="Pub_Réelle_MKT_DEP"/>
      <sheetName val="Marques_TN"/>
      <sheetName val="Tarif_net_par_marques"/>
      <sheetName val="LES_DIFFERENTS_CAS_DE_FIGURE"/>
      <sheetName val="SAISIES_DU_MOIS__"/>
      <sheetName val="SAISIE_ESTIM__N+1_"/>
      <sheetName val="PB_novembre_sur_Réseau_réseau"/>
      <sheetName val="Flash_Branche"/>
      <sheetName val="REF_CBU"/>
      <sheetName val="Cum_Esp"/>
      <sheetName val="FEUILLE__?_saisir_selon_cas__"/>
      <sheetName val="chiffres_cl?s"/>
      <sheetName val="chiffres_cl?s_MOIS_SUIVANT"/>
      <sheetName val="R?sultats_interm?diaires"/>
      <sheetName val="Reso_r?so_hors_export"/>
      <sheetName val="Reso_r?so_export"/>
      <sheetName val="Pub_R?elle_MKT_DEP"/>
      <sheetName val="PB_novembre_sur_R?seau_r?seau"/>
      <sheetName val="M_E2_08"/>
      <sheetName val="Taux_de_change_"/>
      <sheetName val="P&amp;L_YTG"/>
      <sheetName val="OUTRAS_ATIVO"/>
      <sheetName val="OUTRAS_PASSIVO"/>
      <sheetName val="RAPS_A_PAGAR"/>
      <sheetName val="ENTRE_CIA"/>
      <sheetName val="ADF PHASE _rur"/>
      <sheetName val="CANN Variance"/>
      <sheetName val="MO"/>
      <sheetName val="12 weeks"/>
      <sheetName val="LAB"/>
      <sheetName val="Projets Packaging"/>
      <sheetName val="Write Off (ex Gempa)"/>
      <sheetName val="31 01 09"/>
    </sheetNames>
    <sheetDataSet>
      <sheetData sheetId="0" refreshError="1">
        <row r="7">
          <cell r="L7" t="str">
            <v>CUMUL</v>
          </cell>
        </row>
        <row r="8">
          <cell r="L8" t="str">
            <v>Réel</v>
          </cell>
          <cell r="M8" t="str">
            <v>R 2002</v>
          </cell>
          <cell r="N8" t="str">
            <v>R 2002</v>
          </cell>
        </row>
        <row r="9">
          <cell r="L9">
            <v>2002</v>
          </cell>
          <cell r="M9" t="str">
            <v>vs 01</v>
          </cell>
          <cell r="N9" t="str">
            <v>vs B 2002</v>
          </cell>
        </row>
        <row r="10">
          <cell r="L10">
            <v>175</v>
          </cell>
          <cell r="M10">
            <v>0</v>
          </cell>
          <cell r="N10">
            <v>0</v>
          </cell>
        </row>
        <row r="11">
          <cell r="L11">
            <v>304268.11399999994</v>
          </cell>
          <cell r="M11">
            <v>7.6513694857249875E-2</v>
          </cell>
          <cell r="N11">
            <v>3.3305685621129538E-2</v>
          </cell>
        </row>
        <row r="13">
          <cell r="L13">
            <v>20554.150000000001</v>
          </cell>
          <cell r="M13">
            <v>1.0483257116655266E-2</v>
          </cell>
          <cell r="N13">
            <v>-3.1073382781636755E-2</v>
          </cell>
        </row>
        <row r="14">
          <cell r="L14">
            <v>5755.1259999999993</v>
          </cell>
          <cell r="M14">
            <v>-3.4368027425696682E-2</v>
          </cell>
          <cell r="N14">
            <v>4.7910779315367677E-2</v>
          </cell>
        </row>
        <row r="15">
          <cell r="L15">
            <v>5095.4989999999998</v>
          </cell>
          <cell r="M15">
            <v>1.8491963995887137E-2</v>
          </cell>
          <cell r="N15">
            <v>-5.5345026217554815E-3</v>
          </cell>
        </row>
        <row r="17">
          <cell r="L17">
            <v>335672.88899999997</v>
          </cell>
          <cell r="M17">
            <v>6.9205904198025858E-2</v>
          </cell>
          <cell r="N17">
            <v>2.875607074828497E-2</v>
          </cell>
        </row>
        <row r="19">
          <cell r="L19">
            <v>47687.169999999991</v>
          </cell>
          <cell r="M19">
            <v>1.0358773017323695E-2</v>
          </cell>
          <cell r="N19">
            <v>1.0618588686672868E-2</v>
          </cell>
        </row>
        <row r="21">
          <cell r="L21">
            <v>383360.05899999995</v>
          </cell>
          <cell r="M21">
            <v>6.1515121321556565E-2</v>
          </cell>
          <cell r="N21">
            <v>2.6464525983313246E-2</v>
          </cell>
        </row>
        <row r="23">
          <cell r="L23">
            <v>557046.72000036552</v>
          </cell>
          <cell r="M23">
            <v>8.5269481535992273E-2</v>
          </cell>
          <cell r="N23">
            <v>2.4139599142751655E-2</v>
          </cell>
        </row>
        <row r="25">
          <cell r="L25">
            <v>515142.8495591</v>
          </cell>
          <cell r="M25">
            <v>8.3373884649793922E-2</v>
          </cell>
          <cell r="N25">
            <v>2.3908035423841106E-2</v>
          </cell>
        </row>
        <row r="28">
          <cell r="L28">
            <v>30761.347097288228</v>
          </cell>
          <cell r="M28">
            <v>4.9012719191322857E-2</v>
          </cell>
          <cell r="N28">
            <v>-1.9145742839769699E-2</v>
          </cell>
        </row>
        <row r="29">
          <cell r="L29">
            <v>7990.09615778016</v>
          </cell>
          <cell r="M29">
            <v>-6.7265222383239717E-2</v>
          </cell>
          <cell r="N29">
            <v>2.6210406511042991E-2</v>
          </cell>
        </row>
        <row r="30">
          <cell r="L30">
            <v>6038.7129999999988</v>
          </cell>
          <cell r="M30">
            <v>2.6321583460092755E-2</v>
          </cell>
          <cell r="N30">
            <v>-1.7432024862133827E-2</v>
          </cell>
        </row>
        <row r="32">
          <cell r="L32">
            <v>601836.87625543389</v>
          </cell>
          <cell r="M32">
            <v>8.039258081435352E-2</v>
          </cell>
          <cell r="N32">
            <v>2.1429403816420355E-2</v>
          </cell>
        </row>
        <row r="34">
          <cell r="L34">
            <v>558049.35306530201</v>
          </cell>
          <cell r="M34">
            <v>7.969267581439754E-2</v>
          </cell>
          <cell r="N34">
            <v>2.0582688229732121E-2</v>
          </cell>
        </row>
        <row r="36">
          <cell r="L36">
            <v>48984.735999999997</v>
          </cell>
          <cell r="M36">
            <v>-1.206775453373971E-3</v>
          </cell>
          <cell r="N36">
            <v>-1.8727054657086985E-2</v>
          </cell>
        </row>
        <row r="38">
          <cell r="L38">
            <v>650821.61225543392</v>
          </cell>
          <cell r="M38">
            <v>7.3789764580705686E-2</v>
          </cell>
          <cell r="N38">
            <v>1.8292962784748165E-2</v>
          </cell>
        </row>
        <row r="40">
          <cell r="L40">
            <v>98090.057759999705</v>
          </cell>
          <cell r="M40">
            <v>0.15912811684628006</v>
          </cell>
          <cell r="N40">
            <v>3.9263123453277128E-2</v>
          </cell>
        </row>
        <row r="41">
          <cell r="L41">
            <v>0.15071727169610558</v>
          </cell>
        </row>
        <row r="43">
          <cell r="L43">
            <v>1738.6749371428568</v>
          </cell>
          <cell r="M43">
            <v>7.6513694857249903E-2</v>
          </cell>
          <cell r="N43">
            <v>3.3305685621129552E-2</v>
          </cell>
        </row>
        <row r="44">
          <cell r="L44">
            <v>1918.130794285714</v>
          </cell>
          <cell r="M44">
            <v>6.9205904198025886E-2</v>
          </cell>
          <cell r="N44">
            <v>2.8756070748284918E-2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ow r="7">
          <cell r="L7" t="str">
            <v>CUMUL</v>
          </cell>
        </row>
      </sheetData>
      <sheetData sheetId="59"/>
      <sheetData sheetId="60"/>
      <sheetData sheetId="61"/>
      <sheetData sheetId="62">
        <row r="7">
          <cell r="L7" t="str">
            <v>CUMUL</v>
          </cell>
        </row>
      </sheetData>
      <sheetData sheetId="63"/>
      <sheetData sheetId="64"/>
      <sheetData sheetId="65"/>
      <sheetData sheetId="66">
        <row r="7">
          <cell r="L7" t="str">
            <v>CUMUL</v>
          </cell>
        </row>
      </sheetData>
      <sheetData sheetId="67"/>
      <sheetData sheetId="68"/>
      <sheetData sheetId="69"/>
      <sheetData sheetId="70">
        <row r="7">
          <cell r="L7" t="str">
            <v>CUMUL</v>
          </cell>
        </row>
      </sheetData>
      <sheetData sheetId="71"/>
      <sheetData sheetId="72"/>
      <sheetData sheetId="73"/>
      <sheetData sheetId="74">
        <row r="7">
          <cell r="L7" t="str">
            <v>CUMUL</v>
          </cell>
        </row>
      </sheetData>
      <sheetData sheetId="75"/>
      <sheetData sheetId="76"/>
      <sheetData sheetId="77"/>
      <sheetData sheetId="78">
        <row r="7">
          <cell r="L7" t="str">
            <v>CUMUL</v>
          </cell>
        </row>
      </sheetData>
      <sheetData sheetId="79"/>
      <sheetData sheetId="80"/>
      <sheetData sheetId="81"/>
      <sheetData sheetId="82">
        <row r="7">
          <cell r="L7" t="str">
            <v>CUMUL</v>
          </cell>
        </row>
      </sheetData>
      <sheetData sheetId="83"/>
      <sheetData sheetId="84"/>
      <sheetData sheetId="85"/>
      <sheetData sheetId="86">
        <row r="7">
          <cell r="L7" t="str">
            <v>CUMUL</v>
          </cell>
        </row>
      </sheetData>
      <sheetData sheetId="87"/>
      <sheetData sheetId="88"/>
      <sheetData sheetId="89"/>
      <sheetData sheetId="90">
        <row r="7">
          <cell r="L7" t="str">
            <v>CUMUL</v>
          </cell>
        </row>
      </sheetData>
      <sheetData sheetId="91"/>
      <sheetData sheetId="92"/>
      <sheetData sheetId="93"/>
      <sheetData sheetId="94"/>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9"/>
      <sheetName val="첨부#1(변경범위)"/>
      <sheetName val="첨부#2(개발항목)"/>
      <sheetName val="카메라"/>
      <sheetName val="첨부#3(미결PPR)"/>
      <sheetName val="첨부#4(차량)"/>
      <sheetName val="첨부#5(제원)"/>
      <sheetName val="표삽입1"/>
      <sheetName val="표삽입2"/>
      <sheetName val="●현황"/>
      <sheetName val="●목차"/>
      <sheetName val="RD제품개발투자비(매가)"/>
      <sheetName val="5.WIRE적용LIST"/>
      <sheetName val="#REF"/>
      <sheetName val="주행"/>
      <sheetName val="CAUDIT"/>
      <sheetName val="외주현황.wq1"/>
      <sheetName val="2.대외공문"/>
      <sheetName val="협조전"/>
      <sheetName val="Sheet1"/>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5사남"/>
      <sheetName val="3-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Set>
  </externalBook>
</externalLink>
</file>

<file path=xl/externalLinks/externalLink1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
      <sheetName val="연체대출"/>
      <sheetName val="센타별증감현황"/>
      <sheetName val="지역본부별"/>
      <sheetName val="회의자료(연체현황)"/>
      <sheetName val="회의자료(건전성현황)"/>
    </sheetNames>
    <sheetDataSet>
      <sheetData sheetId="0" refreshError="1"/>
      <sheetData sheetId="1" refreshError="1">
        <row r="9">
          <cell r="A9">
            <v>80</v>
          </cell>
        </row>
        <row r="10">
          <cell r="A10">
            <v>81</v>
          </cell>
        </row>
        <row r="11">
          <cell r="A11">
            <v>82</v>
          </cell>
        </row>
        <row r="12">
          <cell r="A12">
            <v>83</v>
          </cell>
        </row>
        <row r="13">
          <cell r="A13">
            <v>84</v>
          </cell>
        </row>
        <row r="14">
          <cell r="A14">
            <v>85</v>
          </cell>
        </row>
        <row r="15">
          <cell r="A15">
            <v>2</v>
          </cell>
        </row>
        <row r="16">
          <cell r="A16">
            <v>5</v>
          </cell>
        </row>
        <row r="17">
          <cell r="A17">
            <v>6</v>
          </cell>
        </row>
        <row r="18">
          <cell r="A18">
            <v>18</v>
          </cell>
        </row>
        <row r="19">
          <cell r="A19">
            <v>8</v>
          </cell>
        </row>
        <row r="20">
          <cell r="A20">
            <v>13</v>
          </cell>
        </row>
        <row r="21">
          <cell r="A21">
            <v>17</v>
          </cell>
        </row>
        <row r="22">
          <cell r="A22">
            <v>16</v>
          </cell>
        </row>
        <row r="23">
          <cell r="A23">
            <v>27</v>
          </cell>
        </row>
        <row r="24">
          <cell r="A24">
            <v>25</v>
          </cell>
        </row>
        <row r="25">
          <cell r="A25">
            <v>9</v>
          </cell>
        </row>
        <row r="26">
          <cell r="A26">
            <v>7</v>
          </cell>
        </row>
        <row r="27">
          <cell r="A27">
            <v>22</v>
          </cell>
        </row>
        <row r="28">
          <cell r="A28">
            <v>30</v>
          </cell>
        </row>
        <row r="29">
          <cell r="A29">
            <v>19</v>
          </cell>
        </row>
        <row r="30">
          <cell r="A30">
            <v>11</v>
          </cell>
        </row>
        <row r="31">
          <cell r="A31">
            <v>29</v>
          </cell>
        </row>
        <row r="32">
          <cell r="A32">
            <v>32</v>
          </cell>
        </row>
        <row r="33">
          <cell r="A33">
            <v>33</v>
          </cell>
        </row>
        <row r="34">
          <cell r="A34">
            <v>14</v>
          </cell>
        </row>
        <row r="35">
          <cell r="A35">
            <v>36</v>
          </cell>
        </row>
        <row r="36">
          <cell r="A36">
            <v>38</v>
          </cell>
        </row>
        <row r="37">
          <cell r="A37">
            <v>40</v>
          </cell>
        </row>
        <row r="38">
          <cell r="A38">
            <v>42</v>
          </cell>
        </row>
        <row r="39">
          <cell r="A39">
            <v>26</v>
          </cell>
        </row>
        <row r="40">
          <cell r="A40">
            <v>3</v>
          </cell>
        </row>
        <row r="41">
          <cell r="A41">
            <v>41</v>
          </cell>
        </row>
        <row r="43">
          <cell r="A43">
            <v>39</v>
          </cell>
        </row>
        <row r="44">
          <cell r="A44">
            <v>10</v>
          </cell>
        </row>
        <row r="45">
          <cell r="A45">
            <v>21</v>
          </cell>
        </row>
        <row r="46">
          <cell r="A46">
            <v>34</v>
          </cell>
        </row>
        <row r="47">
          <cell r="A47">
            <v>4</v>
          </cell>
        </row>
        <row r="48">
          <cell r="A48">
            <v>37</v>
          </cell>
        </row>
        <row r="49">
          <cell r="A49">
            <v>15</v>
          </cell>
        </row>
        <row r="50">
          <cell r="A50">
            <v>12</v>
          </cell>
        </row>
        <row r="51">
          <cell r="A51">
            <v>28</v>
          </cell>
        </row>
        <row r="52">
          <cell r="A52">
            <v>23</v>
          </cell>
        </row>
        <row r="53">
          <cell r="A53">
            <v>35</v>
          </cell>
        </row>
        <row r="56">
          <cell r="A56">
            <v>43</v>
          </cell>
        </row>
        <row r="57">
          <cell r="A57">
            <v>49</v>
          </cell>
        </row>
        <row r="58">
          <cell r="A58">
            <v>47</v>
          </cell>
        </row>
        <row r="59">
          <cell r="A59">
            <v>46</v>
          </cell>
        </row>
        <row r="60">
          <cell r="A60">
            <v>20</v>
          </cell>
        </row>
        <row r="61">
          <cell r="A61">
            <v>24</v>
          </cell>
        </row>
        <row r="62">
          <cell r="A62">
            <v>50</v>
          </cell>
        </row>
        <row r="63">
          <cell r="A63">
            <v>48</v>
          </cell>
        </row>
        <row r="64">
          <cell r="A64">
            <v>44</v>
          </cell>
        </row>
        <row r="65">
          <cell r="A65">
            <v>45</v>
          </cell>
        </row>
        <row r="66">
          <cell r="A66">
            <v>53</v>
          </cell>
        </row>
        <row r="67">
          <cell r="A67">
            <v>51</v>
          </cell>
        </row>
        <row r="68">
          <cell r="A68">
            <v>52</v>
          </cell>
        </row>
        <row r="69">
          <cell r="A69">
            <v>54</v>
          </cell>
        </row>
        <row r="70">
          <cell r="A70">
            <v>56</v>
          </cell>
        </row>
        <row r="71">
          <cell r="A71">
            <v>61</v>
          </cell>
        </row>
        <row r="72">
          <cell r="A72">
            <v>59</v>
          </cell>
        </row>
        <row r="73">
          <cell r="A73">
            <v>62</v>
          </cell>
        </row>
        <row r="74">
          <cell r="A74">
            <v>64</v>
          </cell>
        </row>
        <row r="75">
          <cell r="A75">
            <v>57</v>
          </cell>
        </row>
        <row r="76">
          <cell r="A76">
            <v>66</v>
          </cell>
        </row>
        <row r="77">
          <cell r="A77">
            <v>55</v>
          </cell>
        </row>
        <row r="78">
          <cell r="A78">
            <v>60</v>
          </cell>
        </row>
        <row r="79">
          <cell r="A79">
            <v>63</v>
          </cell>
        </row>
        <row r="80">
          <cell r="A80">
            <v>58</v>
          </cell>
        </row>
        <row r="81">
          <cell r="A81">
            <v>65</v>
          </cell>
        </row>
        <row r="82">
          <cell r="A82">
            <v>69</v>
          </cell>
        </row>
        <row r="83">
          <cell r="A83">
            <v>67</v>
          </cell>
        </row>
        <row r="84">
          <cell r="A84">
            <v>68</v>
          </cell>
        </row>
        <row r="85">
          <cell r="A85">
            <v>72</v>
          </cell>
        </row>
        <row r="86">
          <cell r="A86">
            <v>70</v>
          </cell>
        </row>
        <row r="87">
          <cell r="A87">
            <v>71</v>
          </cell>
        </row>
        <row r="88">
          <cell r="A88">
            <v>73</v>
          </cell>
        </row>
        <row r="89">
          <cell r="A89">
            <v>74</v>
          </cell>
        </row>
        <row r="90">
          <cell r="A90">
            <v>75</v>
          </cell>
        </row>
        <row r="91">
          <cell r="A91">
            <v>76</v>
          </cell>
        </row>
        <row r="92">
          <cell r="A92">
            <v>77</v>
          </cell>
        </row>
      </sheetData>
      <sheetData sheetId="2"/>
      <sheetData sheetId="3"/>
      <sheetData sheetId="4"/>
      <sheetData sheetId="5"/>
    </sheetDataSet>
  </externalBook>
</externalLink>
</file>

<file path=xl/externalLinks/externalLink1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EXTENSION현황"/>
      <sheetName val="3ND 64M"/>
      <sheetName val="95TOTREV"/>
      <sheetName val="HSA"/>
      <sheetName val="FOB발"/>
      <sheetName val="단일장비탐색1"/>
      <sheetName val="Sheet4"/>
      <sheetName val="Macro1"/>
      <sheetName val="CD-실적"/>
      <sheetName val="고호석"/>
      <sheetName val="제품별"/>
      <sheetName val="견적"/>
      <sheetName val="ALL"/>
      <sheetName val="전체내역"/>
      <sheetName val="F4-F7"/>
      <sheetName val="PKG"/>
      <sheetName val="통계자료"/>
      <sheetName val="_M10C DIFF 산포 개선 사례_BASE PRESSU"/>
      <sheetName val="국산화"/>
      <sheetName val="산출기준(파견전산실)"/>
      <sheetName val="FAB4생산"/>
      <sheetName val="외화금융(97-03)"/>
      <sheetName val="8)중점관리장비현황"/>
      <sheetName val="FAB"/>
      <sheetName val="제조혁신(이지연, 윤수향)"/>
      <sheetName val="팀장평가"/>
      <sheetName val="산근"/>
      <sheetName val="노임"/>
      <sheetName val="지수"/>
      <sheetName val="조정명세서"/>
      <sheetName val="01월TTL"/>
      <sheetName val="EQT-ESTN"/>
      <sheetName val="3ND_64M"/>
      <sheetName val="Æo°¡±aAØ"/>
      <sheetName val="960318-1"/>
      <sheetName val="(99)-상품제품수불 -본지점"/>
      <sheetName val="12월수불자료"/>
      <sheetName val="DWS303"/>
      <sheetName val="DWS324"/>
      <sheetName val="TXRF"/>
      <sheetName val="경제성분석"/>
      <sheetName val="금액집계"/>
      <sheetName val="F5"/>
      <sheetName val="데이터유효성목록"/>
      <sheetName val="96재료"/>
      <sheetName val="부대"/>
      <sheetName val="피엘"/>
      <sheetName val="설계조건"/>
      <sheetName val="손익분기점 데이터"/>
      <sheetName val="FAB2_상세"/>
      <sheetName val="FAB3_상세"/>
      <sheetName val="PKG_상세"/>
      <sheetName val="Test_상세"/>
      <sheetName val="설비상세"/>
      <sheetName val="구미종합"/>
      <sheetName val="FAB2_Matrix"/>
      <sheetName val="FAB3_Matrix"/>
      <sheetName val="PKG_Matrix"/>
      <sheetName val="Test_Matrix"/>
      <sheetName val="Sheet1"/>
      <sheetName val="Sheet2"/>
      <sheetName val="Sheet3"/>
      <sheetName val="총괄표"/>
      <sheetName val="증감내역"/>
      <sheetName val="산출근거_사무용품비"/>
      <sheetName val="산출근거_소모품비"/>
      <sheetName val="산출근거_여비교통비"/>
      <sheetName val="항공료기준표"/>
      <sheetName val="해외업무출장"/>
      <sheetName val="사외교육비"/>
      <sheetName val="연구용소모품"/>
      <sheetName val="산출근거(도서비)"/>
      <sheetName val="경상연구개발비"/>
      <sheetName val="은행"/>
      <sheetName val="평가&amp;선급.미지급"/>
      <sheetName val="C"/>
      <sheetName val="#REF"/>
      <sheetName val="01is(누계)"/>
      <sheetName val="LA(INVENTORY)"/>
      <sheetName val="감가상각비"/>
      <sheetName val="SA"/>
      <sheetName val="대차합동"/>
      <sheetName val="building"/>
      <sheetName val="월간단가"/>
      <sheetName val="주주명부&lt;끝&gt;"/>
      <sheetName val="basic_info"/>
      <sheetName val="B"/>
      <sheetName val="일수"/>
      <sheetName val="97년추정손익계산서"/>
      <sheetName val="HISTORY REPORT-ARMOR ALL &amp; STP"/>
      <sheetName val="대차총괄"/>
      <sheetName val="Data"/>
      <sheetName val="기준정보"/>
      <sheetName val="DB"/>
      <sheetName val="Cover"/>
      <sheetName val="관세"/>
      <sheetName val="RR Allocation"/>
      <sheetName val="건물"/>
      <sheetName val="Links"/>
      <sheetName val="Indoor Disposer"/>
      <sheetName val="DATA-2003"/>
      <sheetName val="SLS UPLOAD"/>
      <sheetName val="재고현황(Unit)"/>
      <sheetName val="AFS(국문)"/>
      <sheetName val="미실현손익명세서"/>
      <sheetName val="내역"/>
      <sheetName val="민감도"/>
      <sheetName val="유해위험요인 분류체계"/>
      <sheetName val="공통부대비"/>
      <sheetName val="3ND_64M1"/>
      <sheetName val="_M10C_DIFF_산포_개선_사례_BASE_PRESSU"/>
      <sheetName val="제조혁신(이지연,_윤수향)"/>
      <sheetName val="98비정기소모"/>
      <sheetName val="FANDBS"/>
      <sheetName val="GRDATA"/>
      <sheetName val="SHAFTDBSE"/>
      <sheetName val="XREF"/>
      <sheetName val="경비예산"/>
      <sheetName val="생산성(2차)"/>
      <sheetName val="요약(1차)"/>
      <sheetName val="MEM수율입고"/>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sheetData sheetId="51"/>
      <sheetData sheetId="52"/>
      <sheetData sheetId="53"/>
      <sheetData sheetId="54"/>
      <sheetData sheetId="55"/>
      <sheetData sheetId="56"/>
      <sheetData sheetId="57"/>
      <sheetData sheetId="58"/>
      <sheetData sheetId="59"/>
      <sheetData sheetId="60"/>
      <sheetData sheetId="61" refreshError="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refreshError="1"/>
      <sheetData sheetId="107" refreshError="1"/>
      <sheetData sheetId="108" refreshError="1"/>
      <sheetData sheetId="109" refreshError="1"/>
      <sheetData sheetId="110"/>
      <sheetData sheetId="111"/>
      <sheetData sheetId="112"/>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설계내역서"/>
      <sheetName val="현장경비"/>
      <sheetName val="현장경상비"/>
      <sheetName val="원가"/>
      <sheetName val="갑지(추정)"/>
      <sheetName val="설계산출기초"/>
      <sheetName val="도급예산내역서봉투"/>
      <sheetName val="공사원가계산서"/>
      <sheetName val="설계산출표지"/>
      <sheetName val="도급예산내역서총괄표"/>
      <sheetName val="을부담운반비"/>
      <sheetName val="운반비산출"/>
      <sheetName val="갑지1"/>
      <sheetName val="샤워실위생"/>
      <sheetName val="일위대가표"/>
      <sheetName val="데이타"/>
      <sheetName val="식재인부"/>
      <sheetName val="견적의뢰"/>
      <sheetName val="평가데이터"/>
      <sheetName val="실행예산-변경분"/>
      <sheetName val="노임이"/>
      <sheetName val="시멘트"/>
      <sheetName val="현장관리비"/>
      <sheetName val="집계표"/>
      <sheetName val="Total"/>
      <sheetName val="요율"/>
      <sheetName val="판매시설"/>
      <sheetName val="작성"/>
      <sheetName val="DATE"/>
      <sheetName val="동원인원"/>
      <sheetName val="입찰견적보고서"/>
      <sheetName val="중기사용료"/>
      <sheetName val="일위대가"/>
      <sheetName val="차수"/>
      <sheetName val="음료실행"/>
      <sheetName val="금액"/>
      <sheetName val="#REF"/>
      <sheetName val="협력업체"/>
      <sheetName val="계DATA"/>
      <sheetName val="실DATA "/>
      <sheetName val="건축직영"/>
      <sheetName val="노임단가"/>
      <sheetName val="산업"/>
      <sheetName val="수량집계"/>
      <sheetName val="프랜트면허"/>
      <sheetName val="토목주소"/>
      <sheetName val="총괄내역서"/>
      <sheetName val="경산"/>
      <sheetName val="소비자가"/>
      <sheetName val=" 갑  지 "/>
      <sheetName val="내역서(1)"/>
      <sheetName val="예가표"/>
      <sheetName val="지수980731이후"/>
      <sheetName val="내역표지"/>
      <sheetName val="설계서(7)"/>
      <sheetName val="개요"/>
      <sheetName val="현장관리"/>
      <sheetName val="조직도"/>
      <sheetName val="공정표"/>
      <sheetName val="코스모공장 (어음)"/>
      <sheetName val="조내역"/>
      <sheetName val="조건"/>
      <sheetName val="공구"/>
      <sheetName val="인제내역"/>
      <sheetName val="건축내역서"/>
      <sheetName val="주식"/>
      <sheetName val="실행"/>
      <sheetName val="내역서"/>
      <sheetName val="값"/>
      <sheetName val="건축공사실행"/>
      <sheetName val="공사개요"/>
      <sheetName val="을"/>
      <sheetName val="총괄"/>
      <sheetName val="GAEYO"/>
      <sheetName val="공문"/>
      <sheetName val="갑지"/>
      <sheetName val="실DATA_"/>
      <sheetName val="참조"/>
      <sheetName val="변수값"/>
      <sheetName val="중기상차"/>
      <sheetName val="AS복구"/>
      <sheetName val="중기터파기"/>
      <sheetName val="시설물일위"/>
      <sheetName val="가설공사"/>
      <sheetName val="단가결정"/>
      <sheetName val="내역아"/>
      <sheetName val="울타리"/>
      <sheetName val="A 견적"/>
      <sheetName val="본실행경비"/>
      <sheetName val="원가계산"/>
      <sheetName val="Sheet1"/>
      <sheetName val="계약내역(2)"/>
      <sheetName val="일위대가목록"/>
      <sheetName val="목차"/>
      <sheetName val="내역"/>
      <sheetName val="재료"/>
      <sheetName val="원가계산서(거목)"/>
      <sheetName val="원가계산서(다숲)"/>
      <sheetName val="원가계산서(법정외주)"/>
      <sheetName val="실행(ALT1)"/>
      <sheetName val="내역서2안"/>
      <sheetName val="SAM"/>
      <sheetName val="수량산출"/>
      <sheetName val="인사자료총집계"/>
      <sheetName val="기초단가"/>
      <sheetName val="Sheet5"/>
      <sheetName val="납부서"/>
      <sheetName val="사급자재"/>
      <sheetName val="SPEC"/>
      <sheetName val="원가계산서"/>
      <sheetName val="견적"/>
      <sheetName val="수량-양식"/>
      <sheetName val="COVER"/>
      <sheetName val="경쟁실분"/>
      <sheetName val="조명시설"/>
      <sheetName val="환경기계공정표 (3)"/>
      <sheetName val="실행대비"/>
      <sheetName val="금액내역서"/>
      <sheetName val="개산공사비"/>
      <sheetName val="_갑__지_"/>
      <sheetName val="FAB별"/>
      <sheetName val="Y-WORK"/>
      <sheetName val="기계경비(시간당)"/>
      <sheetName val="램머"/>
      <sheetName val="01"/>
      <sheetName val="아파트"/>
      <sheetName val="관접합및부설"/>
      <sheetName val="단가"/>
      <sheetName val="원가data"/>
      <sheetName val="CTEMCOST"/>
      <sheetName val="설계명세서"/>
      <sheetName val="건축"/>
      <sheetName val="벽체물량산출서"/>
      <sheetName val="화전내"/>
      <sheetName val="진주방향"/>
      <sheetName val="투찰내역서"/>
      <sheetName val="전등설비"/>
      <sheetName val="연돌일위집계"/>
      <sheetName val="노무"/>
      <sheetName val="단가 (2)"/>
      <sheetName val="증감내역서"/>
      <sheetName val="수리결과"/>
      <sheetName val="Sheet1 (2)"/>
      <sheetName val="총 원가계산"/>
      <sheetName val="factor(건축)"/>
      <sheetName val="산근"/>
      <sheetName val="세금자료"/>
      <sheetName val="기안"/>
      <sheetName val="카펫타일"/>
      <sheetName val="입력데이타"/>
      <sheetName val="물가대비표"/>
      <sheetName val="입찰안"/>
      <sheetName val="5사남"/>
      <sheetName val="원가계산하도"/>
      <sheetName val="단중표"/>
      <sheetName val="6호기"/>
      <sheetName val="실행철강하도"/>
      <sheetName val="BID"/>
      <sheetName val="용역비내역-진짜"/>
      <sheetName val="내역서1999.8최종"/>
      <sheetName val="물량표"/>
      <sheetName val="페이지"/>
      <sheetName val="EQT-ESTN"/>
      <sheetName val="시중노임단가"/>
      <sheetName val="6PILE  (돌출)"/>
      <sheetName val="구성비"/>
      <sheetName val="표지"/>
      <sheetName val="변경내역서"/>
      <sheetName val="11-2.아파트내역"/>
      <sheetName val="노무비"/>
      <sheetName val="총괄갑 "/>
      <sheetName val="일위"/>
      <sheetName val="제경비율"/>
      <sheetName val="F4-F7"/>
      <sheetName val="지수"/>
      <sheetName val="---FAB#1업무일지---"/>
      <sheetName val="DATA1"/>
      <sheetName val="식재수량표"/>
      <sheetName val="일위목록"/>
      <sheetName val="SG"/>
      <sheetName val="추정_최근현장"/>
      <sheetName val="리스트_최근현장"/>
      <sheetName val="팩스리스트"/>
      <sheetName val="당정동경상이수"/>
      <sheetName val="당정동공통이수"/>
      <sheetName val="참고사항"/>
      <sheetName val="근로자자료입력"/>
      <sheetName val="총투입계"/>
      <sheetName val="전기"/>
      <sheetName val="총괄집계표"/>
      <sheetName val="날개벽수량표"/>
      <sheetName val="정보"/>
      <sheetName val="사진대지"/>
      <sheetName val="교통대책내역"/>
      <sheetName val="직재"/>
      <sheetName val=" 견적서"/>
      <sheetName val="노임"/>
      <sheetName val="001"/>
      <sheetName val="Option"/>
      <sheetName val="Sheet2"/>
      <sheetName val="inter"/>
      <sheetName val="TEST1"/>
      <sheetName val="TYPE-A"/>
      <sheetName val="배명(단가)"/>
      <sheetName val="ilch"/>
      <sheetName val="기초입력 DATA"/>
      <sheetName val="건축공사집계"/>
      <sheetName val="국내조달(통합-1)"/>
      <sheetName val="수배전반"/>
      <sheetName val="공통가설"/>
      <sheetName val="차액보증"/>
      <sheetName val="C3"/>
      <sheetName val="상호참고자료"/>
      <sheetName val="발주처자료입력"/>
      <sheetName val="회사기본자료"/>
      <sheetName val="하자보증자료"/>
      <sheetName val="기술자관련자료"/>
      <sheetName val="자단"/>
      <sheetName val="계산서(곡선부)"/>
      <sheetName val="포장재료집계표"/>
      <sheetName val="결재판"/>
      <sheetName val="날개벽(시점좌측)"/>
      <sheetName val="건축집계표"/>
      <sheetName val="직접경비"/>
      <sheetName val="직접인건비"/>
      <sheetName val="pier(각형)"/>
      <sheetName val="경비"/>
      <sheetName val="플랜트 설치"/>
      <sheetName val="해평견적"/>
      <sheetName val="1차 내역서"/>
      <sheetName val="노임단가 (2)"/>
      <sheetName val="합천내역"/>
      <sheetName val="출입자명단"/>
      <sheetName val="일위산출"/>
      <sheetName val="파일의이용"/>
      <sheetName val="공종목록표"/>
      <sheetName val="을지"/>
      <sheetName val="실행내역"/>
      <sheetName val="CON'C"/>
      <sheetName val="토목공사"/>
      <sheetName val="BSD (2)"/>
      <sheetName val="건축내역"/>
      <sheetName val="견적조건"/>
      <sheetName val="수목단가"/>
      <sheetName val="시설수량표"/>
      <sheetName val="자재단가"/>
      <sheetName val="예산서"/>
      <sheetName val="자재가격조사표"/>
      <sheetName val="청천내"/>
      <sheetName val="0"/>
      <sheetName val="PAINT"/>
      <sheetName val="견적갑지"/>
      <sheetName val="물량내역"/>
      <sheetName val="FORM-0"/>
      <sheetName val="장비경비"/>
      <sheetName val="실행_ALT1_"/>
      <sheetName val="CONCRETE"/>
      <sheetName val="설계서"/>
      <sheetName val="업무분장"/>
      <sheetName val="인건비 "/>
      <sheetName val="설계서(본관)"/>
      <sheetName val="단가조사"/>
      <sheetName val="설명서 "/>
      <sheetName val="토목"/>
      <sheetName val="역T형교대(말뚝기초)"/>
      <sheetName val="동별집계(비디오폰흑백-&gt;칼라)"/>
      <sheetName val="동별집계"/>
      <sheetName val="세부내역서"/>
      <sheetName val="가설공사내역"/>
      <sheetName val="입력"/>
      <sheetName val="전선 및 전선관-자유로"/>
      <sheetName val="관로터파기-자유로"/>
      <sheetName val="새공통"/>
      <sheetName val="중기조종사 단위단가"/>
      <sheetName val="적격심사표"/>
      <sheetName val="내역서01"/>
      <sheetName val="2-1. 경관조명 내역총괄표"/>
      <sheetName val="건축실행"/>
      <sheetName val="토공연장"/>
      <sheetName val="자재"/>
      <sheetName val="계목분류"/>
      <sheetName val="용수량(생활용수)"/>
      <sheetName val="3월팀계 "/>
      <sheetName val="수량명세서"/>
      <sheetName val="일위대가 "/>
      <sheetName val="2000년1차"/>
      <sheetName val="유림골조"/>
      <sheetName val="골조시행"/>
      <sheetName val="2공구산출내역"/>
      <sheetName val="공사_산출"/>
      <sheetName val="철거산출근거"/>
      <sheetName val="FOB발"/>
      <sheetName val="설비공사"/>
      <sheetName val="토공집계"/>
      <sheetName val="INPUT"/>
      <sheetName val="신.분"/>
      <sheetName val="배관배선내역"/>
      <sheetName val="COST"/>
      <sheetName val="기성"/>
      <sheetName val="현장별"/>
      <sheetName val="설계내역"/>
      <sheetName val="말뚝지지력산정"/>
      <sheetName val="수량계산서 집계표(가설 신설 및 철거-을지로3가 3호선)"/>
      <sheetName val="수량계산서 집계표(신설-을지로3가 3호선)"/>
      <sheetName val="수량계산서 집계표(철거-을지로3가 3호선)"/>
      <sheetName val="산출"/>
      <sheetName val="예정공정표"/>
      <sheetName val="초기화면"/>
      <sheetName val="관급자재"/>
      <sheetName val="05-원가계산"/>
      <sheetName val="장비집계"/>
      <sheetName val="단기차입금"/>
      <sheetName val="설비내역서"/>
      <sheetName val="전기내역서"/>
      <sheetName val="배수내역"/>
      <sheetName val="입력시트"/>
      <sheetName val="구분자"/>
      <sheetName val="단가및재료비"/>
      <sheetName val="1"/>
      <sheetName val="2"/>
      <sheetName val="3"/>
      <sheetName val="4"/>
      <sheetName val="5"/>
      <sheetName val="6"/>
      <sheetName val="기초일위"/>
      <sheetName val="시설일위"/>
      <sheetName val="조명일위"/>
      <sheetName val="정부노임단가"/>
      <sheetName val="참조M"/>
      <sheetName val="소요자재"/>
      <sheetName val="견적율"/>
      <sheetName val="퍼스트"/>
      <sheetName val="Sheet3"/>
      <sheetName val="단가대비표"/>
      <sheetName val="연도별노무비(신)"/>
      <sheetName val="산출서"/>
      <sheetName val="980731"/>
      <sheetName val="Sheet4"/>
      <sheetName val="가시설단위수량"/>
      <sheetName val="SORCE1"/>
      <sheetName val="단위수량"/>
      <sheetName val="1호맨홀가감수량"/>
      <sheetName val="아파트 내역"/>
      <sheetName val="가시설(TYPE-A)"/>
      <sheetName val="1호맨홀수량산출"/>
      <sheetName val="1-1평균터파기고(1)"/>
      <sheetName val="출자한도"/>
      <sheetName val="가감수량"/>
      <sheetName val="맨홀수량산출"/>
      <sheetName val="XREF"/>
      <sheetName val="집계"/>
      <sheetName val="제안서입력"/>
      <sheetName val="절감계산"/>
      <sheetName val="철콘"/>
      <sheetName val="공사통보서"/>
      <sheetName val="간지"/>
      <sheetName val="공사요율"/>
      <sheetName val="C1.공사개요"/>
      <sheetName val="실행(1)"/>
      <sheetName val="A1.스케쥴"/>
      <sheetName val="wall"/>
      <sheetName val="계정"/>
      <sheetName val="실DATA_1"/>
      <sheetName val="_갑__지_1"/>
      <sheetName val="코스모공장_(어음)"/>
      <sheetName val="A_견적"/>
      <sheetName val="환경기계공정표_(3)"/>
      <sheetName val="단가_(2)"/>
      <sheetName val="Sheet1_(2)"/>
      <sheetName val="총_원가계산"/>
      <sheetName val="6PILE__(돌출)"/>
      <sheetName val="총괄갑_"/>
      <sheetName val="11-2_아파트내역"/>
      <sheetName val="내역서1999_8최종"/>
      <sheetName val="계획금액"/>
      <sheetName val="가공비"/>
      <sheetName val="예산"/>
      <sheetName val="단위가격"/>
      <sheetName val="1SGATE97"/>
      <sheetName val="단가보완"/>
      <sheetName val="공사비총괄표"/>
      <sheetName val="하수실행"/>
      <sheetName val="SR97-1"/>
      <sheetName val="청하배수"/>
      <sheetName val="99노임기준"/>
      <sheetName val="토목내역"/>
      <sheetName val="1안98Billing"/>
      <sheetName val="설계명세서-2"/>
      <sheetName val="한강운반비"/>
      <sheetName val="포장복구집계"/>
      <sheetName val="부표총괄"/>
      <sheetName val="AS포장복구 "/>
      <sheetName val="신_분"/>
      <sheetName val="토사(PE)"/>
      <sheetName val="Customer Databas"/>
      <sheetName val="중기사용료산출근거"/>
      <sheetName val="단가 및 재료비"/>
      <sheetName val="단가(자재)"/>
      <sheetName val="단가(노임)"/>
      <sheetName val="기초목록"/>
      <sheetName val="우수받이재료집계표"/>
      <sheetName val="간접"/>
      <sheetName val="1-최종안"/>
      <sheetName val="사업분석-분양가결정"/>
      <sheetName val="삭제금지단가"/>
      <sheetName val="주공 갑지"/>
      <sheetName val="계정code"/>
      <sheetName val="고유코드_설계"/>
      <sheetName val="터널조도"/>
      <sheetName val="자판실행"/>
      <sheetName val="투입비분석표"/>
      <sheetName val="DATA 입력란"/>
      <sheetName val="수목표준대가"/>
      <sheetName val="횡배수관"/>
      <sheetName val="측량요율"/>
      <sheetName val="자재대"/>
      <sheetName val="장문교(대전)"/>
      <sheetName val="월별수입"/>
      <sheetName val="백암비스타내역"/>
      <sheetName val="토공사"/>
      <sheetName val="[내역서(ͭ_x0000_ͭ_x0000__x001c__x0000__x001c__x0000_가표"/>
      <sheetName val="G.R300경비"/>
      <sheetName val="표준건축비"/>
      <sheetName val="MAT_N048"/>
      <sheetName val="APT"/>
      <sheetName val="D"/>
      <sheetName val="[내역서(ͭ?ͭ?_x001c_?_x001c_?가표"/>
      <sheetName val="FD"/>
      <sheetName val="LD"/>
      <sheetName val="본선토량운반계산서(1)0"/>
      <sheetName val="경율산정.XLS"/>
      <sheetName val="00000"/>
      <sheetName val="BTL시설예산 기준표"/>
      <sheetName val="5.학교신설예산 집행(01~08)"/>
      <sheetName val="점검결과(08년 100교 지원)"/>
      <sheetName val="문학간접"/>
      <sheetName val="1안"/>
      <sheetName val="출력"/>
      <sheetName val="4동급수"/>
      <sheetName val="대비"/>
      <sheetName val="-치수표(곡선부)"/>
      <sheetName val="최적단면"/>
      <sheetName val="工완성공사율"/>
      <sheetName val="분석대장"/>
      <sheetName val="base"/>
      <sheetName val="고정자산"/>
      <sheetName val="매출원가추정"/>
      <sheetName val="매출추정"/>
      <sheetName val="울산시산표"/>
      <sheetName val="수정시산표"/>
      <sheetName val="회사정보"/>
      <sheetName val="매출현황"/>
      <sheetName val="등록자료"/>
      <sheetName val="입력정보"/>
      <sheetName val="Apt내역"/>
      <sheetName val="목표세부명세"/>
      <sheetName val="아파트기별"/>
      <sheetName val="공리일"/>
      <sheetName val="빙장비사양"/>
      <sheetName val="장비사양"/>
      <sheetName val="노무비단가"/>
      <sheetName val="코드"/>
      <sheetName val="골재집계"/>
      <sheetName val="-레미콘집계"/>
      <sheetName val="-몰탈콘크리트"/>
      <sheetName val="자갈,시멘트,모래산출"/>
      <sheetName val="-철근집계"/>
      <sheetName val="포장재료(1)"/>
      <sheetName val="-흄관집계"/>
      <sheetName val="8.설치품셈"/>
      <sheetName val="내역서 제출"/>
      <sheetName val="연부97-1"/>
      <sheetName val="#3_일위대가목록"/>
      <sheetName val="견적1"/>
      <sheetName val="우배수"/>
      <sheetName val="계산식"/>
      <sheetName val="매출"/>
      <sheetName val="설계예산서"/>
      <sheetName val="예산내역서"/>
      <sheetName val="아파트 "/>
      <sheetName val="용역비내역_진짜"/>
      <sheetName val="21301동"/>
      <sheetName val="9-1차이내역"/>
      <sheetName val="설계조건"/>
      <sheetName val="ateCodes_x0000_TimeCodes_x0000_OverrideShor"/>
      <sheetName val="공사내역서"/>
      <sheetName val="도급"/>
      <sheetName val="2.고용보험료산출근거"/>
      <sheetName val="친환경주택"/>
      <sheetName val="제경비"/>
      <sheetName val="실적공사비"/>
      <sheetName val="입력(K0)"/>
      <sheetName val="장비기준"/>
      <sheetName val="재료비"/>
      <sheetName val="환율"/>
      <sheetName val="관련부서"/>
      <sheetName val="금융비용"/>
      <sheetName val="공사내역"/>
      <sheetName val="전차선로 물량표"/>
      <sheetName val="ateCodes"/>
      <sheetName val="산출근거-배전"/>
      <sheetName val="2003상반기노임기준"/>
      <sheetName val="BLOCK(1)"/>
      <sheetName val="부하(성남)"/>
      <sheetName val="경영상태"/>
      <sheetName val="조도계산서 (도서)"/>
      <sheetName val="1.동력공사"/>
      <sheetName val="27.건설이자"/>
      <sheetName val="9-2.단지투자"/>
      <sheetName val="9-4.단지분양수납"/>
      <sheetName val="28.차입금상환계획"/>
      <sheetName val="10-4.운하물류분양수납"/>
      <sheetName val="10-2.운하물류투자"/>
      <sheetName val="※.2010예산총괄표"/>
      <sheetName val="부속동"/>
      <sheetName val="9811"/>
      <sheetName val="노임(1차)"/>
      <sheetName val="보증종류"/>
      <sheetName val="수지표"/>
      <sheetName val="셀명"/>
      <sheetName val="노임단가표"/>
      <sheetName val="손익집계(공장별)"/>
      <sheetName val="현금및현금등가물"/>
      <sheetName val="패널"/>
      <sheetName val="매입세율"/>
      <sheetName val="손익분석"/>
      <sheetName val="총계"/>
      <sheetName val="99년신청"/>
      <sheetName val="[내역서(ͭ"/>
      <sheetName val="품셈 "/>
      <sheetName val="방화도료"/>
      <sheetName val="일위_파일"/>
      <sheetName val="VST재료산출"/>
      <sheetName val="금회지출"/>
      <sheetName val="물가시세"/>
      <sheetName val="소업1교"/>
      <sheetName val="전익자재"/>
      <sheetName val="DATA"/>
      <sheetName val="설계가"/>
      <sheetName val="골조(1)"/>
      <sheetName val="골조(3)"/>
      <sheetName val="마감(1)"/>
      <sheetName val="자재단가비교표"/>
      <sheetName val="Macro(전선)"/>
      <sheetName val="5-1신설물량"/>
      <sheetName val="기초입력_DATA"/>
      <sheetName val="_견적서"/>
      <sheetName val="노임단가_(2)"/>
      <sheetName val="플랜트_설치"/>
      <sheetName val="1차_내역서"/>
      <sheetName val="2-1__경관조명_내역총괄표"/>
      <sheetName val="중기조종사_단위단가"/>
      <sheetName val="설명서_"/>
      <sheetName val="BSD_(2)"/>
      <sheetName val="수량계산서_집계표(가설_신설_및_철거-을지로3가_3호선)"/>
      <sheetName val="수량계산서_집계표(신설-을지로3가_3호선)"/>
      <sheetName val="수량계산서_집계표(철거-을지로3가_3호선)"/>
      <sheetName val="아파트_내역"/>
      <sheetName val="인건비_"/>
      <sheetName val="ateCodes?TimeCodes?OverrideShor"/>
      <sheetName val="각형맨홀"/>
      <sheetName val="b_balju_cho"/>
      <sheetName val="시행후면적"/>
      <sheetName val="수지예산"/>
      <sheetName val="1.설계조건"/>
      <sheetName val="산출내역서집계표"/>
      <sheetName val="본부소개"/>
      <sheetName val="내역1"/>
      <sheetName val="6동"/>
      <sheetName val="품셈표"/>
      <sheetName val="수량3"/>
      <sheetName val="XL4Poppy"/>
      <sheetName val="신축(단위)"/>
      <sheetName val="양식3"/>
      <sheetName val="영동(D)"/>
      <sheetName val="교각1"/>
      <sheetName val="낙찰표"/>
      <sheetName val="간선계산"/>
      <sheetName val="거래처등록"/>
      <sheetName val="참고자료"/>
      <sheetName val="은행코드"/>
      <sheetName val="계좌분리(계약)"/>
      <sheetName val="계좌분리(기성)"/>
      <sheetName val="총괄(데이소)"/>
      <sheetName val="총괄(데이전)"/>
      <sheetName val="총괄(데이터)"/>
      <sheetName val="단가조정"/>
      <sheetName val="소총괄"/>
      <sheetName val="소총괄(집계)"/>
      <sheetName val="database"/>
      <sheetName val="물류최종8월7"/>
      <sheetName val="인수공"/>
      <sheetName val="COVER-P"/>
      <sheetName val="회선별대책안(한전)"/>
      <sheetName val="기계경비"/>
      <sheetName val="CC16-내역서"/>
      <sheetName val="_갑__지_2"/>
      <sheetName val="실DATA_2"/>
      <sheetName val="코스모공장_(어음)1"/>
      <sheetName val="A_견적1"/>
      <sheetName val="환경기계공정표_(3)1"/>
      <sheetName val="단가_(2)1"/>
      <sheetName val="Sheet1_(2)1"/>
      <sheetName val="총_원가계산1"/>
      <sheetName val="6PILE__(돌출)1"/>
      <sheetName val="총괄갑_1"/>
      <sheetName val="11-2_아파트내역1"/>
      <sheetName val="내역서1999_8최종1"/>
      <sheetName val="일위대가_"/>
      <sheetName val="3월팀계_"/>
      <sheetName val="C1_공사개요"/>
      <sheetName val="A1_스케쥴"/>
      <sheetName val="Customer_Databas"/>
      <sheetName val="전선_및_전선관-자유로"/>
      <sheetName val="참고"/>
      <sheetName val="BQ(실행)"/>
      <sheetName val="단가_및_재료비"/>
      <sheetName val="주공_갑지"/>
      <sheetName val="실행내역서 "/>
      <sheetName val="6-1. 관개량조서"/>
      <sheetName val="5.직원투입현황"/>
      <sheetName val="기본단가표"/>
      <sheetName val="단가산출2"/>
      <sheetName val="단가산출1"/>
      <sheetName val="기초자료입력"/>
      <sheetName val="AS포장복구_"/>
      <sheetName val="G_R300경비"/>
      <sheetName val="[내역서(ͭͭ가표"/>
      <sheetName val="DATA_입력란"/>
      <sheetName val="EQUIP LIST"/>
      <sheetName val="방배동내역(리라)"/>
      <sheetName val="부대공사총괄"/>
      <sheetName val="건축공사집계표"/>
      <sheetName val="은행"/>
      <sheetName val="45,46"/>
      <sheetName val="내역- CCTV"/>
      <sheetName val="원"/>
      <sheetName val="판가반영"/>
      <sheetName val="안정계산"/>
      <sheetName val="단면검토"/>
      <sheetName val="일일작업현황"/>
      <sheetName val="Raw Data"/>
      <sheetName val="부하계산서"/>
      <sheetName val="업무량"/>
      <sheetName val="&quot;"/>
      <sheetName val="사업총괄"/>
      <sheetName val="수량산출(음암)"/>
      <sheetName val="200"/>
      <sheetName val="데리네이타현황"/>
      <sheetName val="찍기"/>
      <sheetName val="수선비MATRIX"/>
      <sheetName val="차량소요량-년간주행거리"/>
      <sheetName val="금전출납"/>
      <sheetName val="직영명부"/>
      <sheetName val="증감대비"/>
      <sheetName val="수목데이타"/>
      <sheetName val="투자비"/>
      <sheetName val="조성원가DATA"/>
      <sheetName val="사업비"/>
      <sheetName val="사통"/>
      <sheetName val="견적단가"/>
      <sheetName val="수안보-MBR1"/>
      <sheetName val="관람석제출"/>
      <sheetName val="한일양산"/>
      <sheetName val="교각계산"/>
      <sheetName val="하수급견적대비"/>
      <sheetName val="FB25JN"/>
      <sheetName val="토목검측서"/>
      <sheetName val="산출근거"/>
      <sheetName val="전체내역 (2)"/>
      <sheetName val="7.기-검-보.100"/>
      <sheetName val="입력자료"/>
      <sheetName val="원본"/>
      <sheetName val="설비(제출)"/>
      <sheetName val="중동공구"/>
      <sheetName val="예정공정표 "/>
      <sheetName val="우각부보강"/>
      <sheetName val="당초"/>
      <sheetName val="일위대가(계측기설치)"/>
      <sheetName val="ABUT수량-A1"/>
      <sheetName val="HISTORICAL"/>
      <sheetName val="FORECASTING"/>
      <sheetName val="설계예시"/>
      <sheetName val="S0"/>
      <sheetName val="2.대외공문"/>
      <sheetName val="양촌면도평리"/>
      <sheetName val="입찰보고"/>
      <sheetName val="연결임시"/>
      <sheetName val="총괄표"/>
      <sheetName val="고가수조"/>
      <sheetName val="옹벽수량집계표"/>
      <sheetName val="총괄BOQ"/>
      <sheetName val="nys"/>
      <sheetName val="연령별자료"/>
      <sheetName val="현장청취복명서"/>
      <sheetName val="부대경비산출서"/>
      <sheetName val="98수문일위"/>
      <sheetName val="_내역서(ͭ"/>
      <sheetName val="설계기준"/>
      <sheetName val="인건비"/>
      <sheetName val="8.PILE  (돌출)"/>
      <sheetName val="관급자재대"/>
      <sheetName val="수로BOX"/>
      <sheetName val="EP0618"/>
      <sheetName val="기본항목 입력"/>
      <sheetName val="야장종합"/>
      <sheetName val="공종단가"/>
      <sheetName val="식재"/>
      <sheetName val="시설물"/>
      <sheetName val="식재출력용"/>
      <sheetName val="유지관리"/>
      <sheetName val="Macro1"/>
      <sheetName val="부대내역"/>
      <sheetName val="계정과목"/>
      <sheetName val="신표지1"/>
      <sheetName val="단가산출서(기계)"/>
      <sheetName val="2000전체분"/>
      <sheetName val="1차물량(ABOUT)"/>
      <sheetName val="견적내역서"/>
      <sheetName val="용수지선토적"/>
      <sheetName val="도로토적"/>
      <sheetName val="예산대비"/>
      <sheetName val="공사비대비"/>
      <sheetName val="AHU집계"/>
      <sheetName val="공조기휀"/>
      <sheetName val="공조기"/>
      <sheetName val="가도공"/>
      <sheetName val="기준"/>
      <sheetName val="변동인원"/>
      <sheetName val="_내역서(ͭ_ͭ__x001c___x001c__가표"/>
      <sheetName val="표지 (3)"/>
      <sheetName val="발송공문"/>
      <sheetName val="공사완료보고서"/>
      <sheetName val="준공계"/>
      <sheetName val="준공검사원"/>
      <sheetName val="준공검사조서"/>
      <sheetName val="공사감독조서"/>
      <sheetName val="시설인수인계서"/>
      <sheetName val="손질공사조서"/>
      <sheetName val="입회조서"/>
      <sheetName val="준공내역서"/>
      <sheetName val="공사비집행결과보고서"/>
      <sheetName val="실명화카드"/>
      <sheetName val="원가계산서 (2)"/>
      <sheetName val="원가계산서3"/>
      <sheetName val="공종별집계표1"/>
      <sheetName val="공종별내역서1"/>
      <sheetName val="주요자재1"/>
      <sheetName val="일위대가1"/>
      <sheetName val="산출 근거1"/>
      <sheetName val="원가계산서(군)"/>
      <sheetName val="공종별집계표"/>
      <sheetName val="관급자재정산서"/>
      <sheetName val="작업공정표"/>
      <sheetName val="인부노임"/>
      <sheetName val="3희질산"/>
      <sheetName val="신천교(음성)"/>
      <sheetName val="96.12"/>
      <sheetName val="소상 &quot;1&quo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refreshError="1"/>
      <sheetData sheetId="615" refreshError="1"/>
      <sheetData sheetId="616"/>
      <sheetData sheetId="617"/>
      <sheetData sheetId="618" refreshError="1"/>
      <sheetData sheetId="619" refreshError="1"/>
      <sheetData sheetId="620" refreshError="1"/>
      <sheetData sheetId="621" refreshError="1"/>
      <sheetData sheetId="622" refreshError="1"/>
      <sheetData sheetId="623" refreshError="1"/>
      <sheetData sheetId="624" refreshError="1"/>
      <sheetData sheetId="625"/>
      <sheetData sheetId="626"/>
      <sheetData sheetId="627" refreshError="1"/>
      <sheetData sheetId="628"/>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refreshError="1"/>
      <sheetData sheetId="755" refreshError="1"/>
      <sheetData sheetId="756" refreshError="1"/>
      <sheetData sheetId="757" refreshError="1"/>
      <sheetData sheetId="758" refreshError="1"/>
    </sheetDataSet>
  </externalBook>
</externalLink>
</file>

<file path=xl/externalLinks/externalLink1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2)"/>
    </sheetNames>
    <sheetDataSet>
      <sheetData sheetId="0">
        <row r="8">
          <cell r="B8" t="str">
            <v>ACB10</v>
          </cell>
          <cell r="C8">
            <v>7828800</v>
          </cell>
        </row>
        <row r="9">
          <cell r="B9" t="str">
            <v>ACB10L</v>
          </cell>
          <cell r="C9">
            <v>87480</v>
          </cell>
        </row>
        <row r="10">
          <cell r="B10" t="str">
            <v>ACB10LB</v>
          </cell>
          <cell r="C10">
            <v>8046000</v>
          </cell>
        </row>
        <row r="11">
          <cell r="B11" t="str">
            <v>ACBK2</v>
          </cell>
          <cell r="C11">
            <v>26857800</v>
          </cell>
        </row>
        <row r="12">
          <cell r="B12" t="str">
            <v>ACBN3</v>
          </cell>
          <cell r="C12">
            <v>7837000</v>
          </cell>
        </row>
        <row r="13">
          <cell r="B13" t="str">
            <v>ACC10L</v>
          </cell>
          <cell r="C13">
            <v>147960</v>
          </cell>
        </row>
        <row r="14">
          <cell r="B14" t="str">
            <v>ACCH10</v>
          </cell>
          <cell r="C14">
            <v>2327850</v>
          </cell>
        </row>
        <row r="15">
          <cell r="B15" t="str">
            <v>ACCN4</v>
          </cell>
          <cell r="C15">
            <v>7968400</v>
          </cell>
        </row>
        <row r="16">
          <cell r="B16" t="str">
            <v>ACFT30</v>
          </cell>
          <cell r="C16">
            <v>3419824</v>
          </cell>
        </row>
        <row r="17">
          <cell r="B17" t="str">
            <v>ACFT300</v>
          </cell>
          <cell r="C17">
            <v>88043837</v>
          </cell>
        </row>
        <row r="18">
          <cell r="B18" t="str">
            <v>ACFT60</v>
          </cell>
          <cell r="C18">
            <v>15027</v>
          </cell>
        </row>
        <row r="19">
          <cell r="B19" t="str">
            <v>ACM10L</v>
          </cell>
          <cell r="C19">
            <v>11809</v>
          </cell>
        </row>
        <row r="20">
          <cell r="B20" t="str">
            <v>ACM18L</v>
          </cell>
          <cell r="C20">
            <v>23143500</v>
          </cell>
        </row>
        <row r="21">
          <cell r="B21" t="str">
            <v>ACM18LB</v>
          </cell>
          <cell r="C21">
            <v>35369040</v>
          </cell>
        </row>
        <row r="22">
          <cell r="B22" t="str">
            <v>ACM18LE</v>
          </cell>
          <cell r="C22">
            <v>23378820</v>
          </cell>
        </row>
        <row r="23">
          <cell r="B23" t="str">
            <v>ACM2L</v>
          </cell>
          <cell r="C23">
            <v>11020</v>
          </cell>
        </row>
        <row r="24">
          <cell r="B24" t="str">
            <v>ACM6L</v>
          </cell>
          <cell r="C24">
            <v>14250</v>
          </cell>
        </row>
        <row r="25">
          <cell r="B25" t="str">
            <v>ACN10</v>
          </cell>
          <cell r="C25">
            <v>16121346</v>
          </cell>
        </row>
        <row r="26">
          <cell r="B26" t="str">
            <v>ACS10</v>
          </cell>
          <cell r="C26">
            <v>3872400</v>
          </cell>
        </row>
        <row r="27">
          <cell r="B27" t="str">
            <v>ACS10L</v>
          </cell>
          <cell r="C27">
            <v>35640</v>
          </cell>
        </row>
        <row r="28">
          <cell r="B28" t="str">
            <v>ACS10LB</v>
          </cell>
          <cell r="C28">
            <v>12117600</v>
          </cell>
        </row>
        <row r="29">
          <cell r="B29" t="str">
            <v>ACSN3</v>
          </cell>
          <cell r="C29">
            <v>19599000</v>
          </cell>
        </row>
        <row r="30">
          <cell r="B30" t="str">
            <v>ACSN4</v>
          </cell>
          <cell r="C30">
            <v>39446550</v>
          </cell>
        </row>
        <row r="31">
          <cell r="B31" t="str">
            <v>ACSS1</v>
          </cell>
          <cell r="C31">
            <v>57396420</v>
          </cell>
        </row>
        <row r="32">
          <cell r="B32" t="str">
            <v>ACSS1B</v>
          </cell>
          <cell r="C32">
            <v>31065120</v>
          </cell>
        </row>
        <row r="33">
          <cell r="B33" t="str">
            <v>ACSS2</v>
          </cell>
          <cell r="C33">
            <v>8782400</v>
          </cell>
        </row>
        <row r="34">
          <cell r="B34" t="str">
            <v>ACSS3</v>
          </cell>
          <cell r="C34">
            <v>41155200</v>
          </cell>
        </row>
        <row r="35">
          <cell r="B35" t="str">
            <v>ACSS3B</v>
          </cell>
          <cell r="C35">
            <v>18391200</v>
          </cell>
        </row>
        <row r="36">
          <cell r="B36" t="str">
            <v>ACSS4</v>
          </cell>
          <cell r="C36">
            <v>22031811</v>
          </cell>
        </row>
        <row r="37">
          <cell r="B37" t="str">
            <v>ACT250</v>
          </cell>
          <cell r="C37">
            <v>202650658</v>
          </cell>
        </row>
        <row r="38">
          <cell r="B38" t="str">
            <v>ADM10</v>
          </cell>
          <cell r="C38">
            <v>30713477</v>
          </cell>
        </row>
        <row r="39">
          <cell r="B39" t="str">
            <v>ADM50</v>
          </cell>
          <cell r="C39">
            <v>29849502</v>
          </cell>
        </row>
        <row r="40">
          <cell r="B40" t="str">
            <v>ADMI10</v>
          </cell>
          <cell r="C40">
            <v>51001398</v>
          </cell>
        </row>
        <row r="41">
          <cell r="B41" t="str">
            <v>ADMI50</v>
          </cell>
          <cell r="C41">
            <v>145569891</v>
          </cell>
        </row>
        <row r="42">
          <cell r="B42" t="str">
            <v>ADT30</v>
          </cell>
          <cell r="C42">
            <v>31431829</v>
          </cell>
        </row>
        <row r="43">
          <cell r="B43" t="str">
            <v>ADTH30</v>
          </cell>
          <cell r="C43">
            <v>15006037</v>
          </cell>
        </row>
        <row r="44">
          <cell r="B44" t="str">
            <v>AHS85</v>
          </cell>
          <cell r="C44">
            <v>656334</v>
          </cell>
        </row>
        <row r="45">
          <cell r="B45" t="str">
            <v>AIT28</v>
          </cell>
          <cell r="C45">
            <v>44058000</v>
          </cell>
        </row>
        <row r="46">
          <cell r="B46" t="str">
            <v>AK200X10</v>
          </cell>
          <cell r="C46">
            <v>8957604</v>
          </cell>
        </row>
        <row r="47">
          <cell r="B47" t="str">
            <v>AK250A10</v>
          </cell>
          <cell r="C47">
            <v>18420703</v>
          </cell>
        </row>
        <row r="48">
          <cell r="B48" t="str">
            <v>AK250X10</v>
          </cell>
          <cell r="C48">
            <v>12222867</v>
          </cell>
        </row>
        <row r="49">
          <cell r="B49" t="str">
            <v>AKC100</v>
          </cell>
          <cell r="C49">
            <v>18024100</v>
          </cell>
        </row>
        <row r="50">
          <cell r="B50" t="str">
            <v>AKC30</v>
          </cell>
          <cell r="C50">
            <v>16498558</v>
          </cell>
        </row>
        <row r="51">
          <cell r="B51" t="str">
            <v>ALT28</v>
          </cell>
          <cell r="C51">
            <v>53580</v>
          </cell>
        </row>
        <row r="52">
          <cell r="B52" t="str">
            <v>AMT10</v>
          </cell>
          <cell r="C52">
            <v>627686</v>
          </cell>
        </row>
        <row r="53">
          <cell r="B53" t="str">
            <v>AMTQ10</v>
          </cell>
          <cell r="C53">
            <v>43560509</v>
          </cell>
        </row>
        <row r="54">
          <cell r="B54" t="str">
            <v>APR30</v>
          </cell>
          <cell r="C54">
            <v>17034248</v>
          </cell>
        </row>
        <row r="55">
          <cell r="B55" t="str">
            <v>APR300</v>
          </cell>
          <cell r="C55">
            <v>43633193</v>
          </cell>
        </row>
        <row r="56">
          <cell r="B56" t="str">
            <v>APT100</v>
          </cell>
          <cell r="C56">
            <v>56149</v>
          </cell>
        </row>
        <row r="57">
          <cell r="B57" t="str">
            <v>AQSP100</v>
          </cell>
          <cell r="C57">
            <v>3425</v>
          </cell>
        </row>
        <row r="58">
          <cell r="B58" t="str">
            <v>ARCH100</v>
          </cell>
          <cell r="C58">
            <v>162467968</v>
          </cell>
        </row>
        <row r="59">
          <cell r="B59" t="str">
            <v>ARCH10-S</v>
          </cell>
          <cell r="C59">
            <v>0</v>
          </cell>
        </row>
        <row r="60">
          <cell r="B60" t="str">
            <v>ARCH30</v>
          </cell>
          <cell r="C60">
            <v>108449916</v>
          </cell>
        </row>
        <row r="61">
          <cell r="B61" t="str">
            <v>ART10-S</v>
          </cell>
          <cell r="C61">
            <v>0</v>
          </cell>
        </row>
        <row r="62">
          <cell r="B62" t="str">
            <v>ART30</v>
          </cell>
          <cell r="C62">
            <v>30551612</v>
          </cell>
        </row>
        <row r="63">
          <cell r="B63" t="str">
            <v>ART300</v>
          </cell>
          <cell r="C63">
            <v>0</v>
          </cell>
        </row>
        <row r="64">
          <cell r="B64" t="str">
            <v>ARTC10-S</v>
          </cell>
          <cell r="C64">
            <v>0</v>
          </cell>
        </row>
        <row r="65">
          <cell r="B65" t="str">
            <v>ARTC30</v>
          </cell>
          <cell r="C65">
            <v>37223266</v>
          </cell>
        </row>
        <row r="66">
          <cell r="B66" t="str">
            <v>ARTC300</v>
          </cell>
          <cell r="C66">
            <v>61806651</v>
          </cell>
        </row>
        <row r="67">
          <cell r="B67" t="str">
            <v>ARTH100</v>
          </cell>
          <cell r="C67">
            <v>152909567</v>
          </cell>
        </row>
        <row r="68">
          <cell r="B68" t="str">
            <v>ARTH10-S</v>
          </cell>
          <cell r="C68">
            <v>0</v>
          </cell>
        </row>
        <row r="69">
          <cell r="B69" t="str">
            <v>ARTH30</v>
          </cell>
          <cell r="C69">
            <v>31575801</v>
          </cell>
        </row>
        <row r="70">
          <cell r="B70" t="str">
            <v>BA250</v>
          </cell>
          <cell r="C70">
            <v>0</v>
          </cell>
        </row>
        <row r="71">
          <cell r="B71" t="str">
            <v>BC100C</v>
          </cell>
          <cell r="C71">
            <v>88564377</v>
          </cell>
        </row>
        <row r="72">
          <cell r="B72" t="str">
            <v>BC100D</v>
          </cell>
          <cell r="C72">
            <v>1636305</v>
          </cell>
        </row>
        <row r="73">
          <cell r="B73" t="str">
            <v>BD100C</v>
          </cell>
          <cell r="C73">
            <v>1771055169</v>
          </cell>
        </row>
        <row r="74">
          <cell r="B74" t="str">
            <v>BGA5</v>
          </cell>
          <cell r="C74">
            <v>238443</v>
          </cell>
        </row>
        <row r="75">
          <cell r="B75" t="str">
            <v>BGB5</v>
          </cell>
          <cell r="C75">
            <v>172765</v>
          </cell>
        </row>
        <row r="76">
          <cell r="B76" t="str">
            <v>BGNA5</v>
          </cell>
          <cell r="C76">
            <v>36082518</v>
          </cell>
        </row>
        <row r="77">
          <cell r="B77" t="str">
            <v>BGNB5</v>
          </cell>
          <cell r="C77">
            <v>168515790</v>
          </cell>
        </row>
        <row r="78">
          <cell r="B78" t="str">
            <v>BGNC5</v>
          </cell>
          <cell r="C78">
            <v>16976331</v>
          </cell>
        </row>
        <row r="79">
          <cell r="B79" t="str">
            <v>BLMI15X1</v>
          </cell>
          <cell r="C79">
            <v>236867</v>
          </cell>
        </row>
        <row r="80">
          <cell r="B80" t="str">
            <v>BNT20</v>
          </cell>
          <cell r="C80">
            <v>83078388</v>
          </cell>
        </row>
        <row r="81">
          <cell r="B81" t="str">
            <v>BNTL30</v>
          </cell>
          <cell r="C81">
            <v>56402050</v>
          </cell>
        </row>
        <row r="82">
          <cell r="B82" t="str">
            <v>BSF10</v>
          </cell>
          <cell r="C82">
            <v>89374039</v>
          </cell>
        </row>
        <row r="83">
          <cell r="B83" t="str">
            <v>BSS1000</v>
          </cell>
          <cell r="C83">
            <v>35455972</v>
          </cell>
        </row>
        <row r="84">
          <cell r="B84" t="str">
            <v>BSS30</v>
          </cell>
          <cell r="C84">
            <v>0</v>
          </cell>
        </row>
        <row r="85">
          <cell r="B85" t="str">
            <v>BST1000</v>
          </cell>
          <cell r="C85">
            <v>79605608</v>
          </cell>
        </row>
        <row r="86">
          <cell r="B86" t="str">
            <v>BSZT100</v>
          </cell>
          <cell r="C86">
            <v>17582763</v>
          </cell>
        </row>
        <row r="87">
          <cell r="B87" t="str">
            <v>BSZT500</v>
          </cell>
          <cell r="C87">
            <v>115229030</v>
          </cell>
        </row>
        <row r="88">
          <cell r="B88" t="str">
            <v>CARH1X10</v>
          </cell>
          <cell r="C88">
            <v>18448723</v>
          </cell>
        </row>
        <row r="89">
          <cell r="B89" t="str">
            <v>CARI1X10</v>
          </cell>
          <cell r="C89">
            <v>15316369</v>
          </cell>
        </row>
        <row r="90">
          <cell r="B90" t="str">
            <v>CARI450</v>
          </cell>
          <cell r="C90">
            <v>136982451</v>
          </cell>
        </row>
        <row r="91">
          <cell r="B91" t="str">
            <v>CCL120</v>
          </cell>
          <cell r="C91">
            <v>494159</v>
          </cell>
        </row>
        <row r="92">
          <cell r="B92" t="str">
            <v>CCL180N</v>
          </cell>
          <cell r="C92">
            <v>261353</v>
          </cell>
        </row>
        <row r="93">
          <cell r="B93" t="str">
            <v>CCL300</v>
          </cell>
          <cell r="C93">
            <v>21888</v>
          </cell>
        </row>
        <row r="94">
          <cell r="B94" t="str">
            <v>CCL60-S</v>
          </cell>
          <cell r="C94">
            <v>2887443</v>
          </cell>
        </row>
        <row r="95">
          <cell r="B95" t="str">
            <v>CCL90</v>
          </cell>
          <cell r="C95">
            <v>5041234</v>
          </cell>
        </row>
        <row r="96">
          <cell r="B96" t="str">
            <v>CCLP300</v>
          </cell>
          <cell r="C96">
            <v>469249</v>
          </cell>
        </row>
        <row r="97">
          <cell r="B97" t="str">
            <v>CEZ05X10</v>
          </cell>
          <cell r="C97">
            <v>27285681</v>
          </cell>
        </row>
        <row r="98">
          <cell r="B98" t="str">
            <v>CEZ2X10</v>
          </cell>
          <cell r="C98">
            <v>57674261</v>
          </cell>
        </row>
        <row r="99">
          <cell r="B99" t="str">
            <v>CFT100</v>
          </cell>
          <cell r="C99">
            <v>44562</v>
          </cell>
        </row>
        <row r="100">
          <cell r="B100" t="str">
            <v>CFT30</v>
          </cell>
          <cell r="C100">
            <v>60347207</v>
          </cell>
        </row>
        <row r="101">
          <cell r="B101" t="str">
            <v>CFT500</v>
          </cell>
          <cell r="C101">
            <v>59154752</v>
          </cell>
        </row>
        <row r="102">
          <cell r="B102" t="str">
            <v>CIS10X10</v>
          </cell>
          <cell r="C102">
            <v>143496837</v>
          </cell>
        </row>
        <row r="103">
          <cell r="B103" t="str">
            <v>CIS50</v>
          </cell>
          <cell r="C103">
            <v>488104947</v>
          </cell>
        </row>
        <row r="104">
          <cell r="B104" t="str">
            <v>CLT30</v>
          </cell>
          <cell r="C104">
            <v>36697942</v>
          </cell>
        </row>
        <row r="105">
          <cell r="B105" t="str">
            <v>CLT300</v>
          </cell>
          <cell r="C105">
            <v>47245097</v>
          </cell>
        </row>
        <row r="106">
          <cell r="B106" t="str">
            <v>CLTH30</v>
          </cell>
          <cell r="C106">
            <v>17034574</v>
          </cell>
        </row>
        <row r="107">
          <cell r="B107" t="str">
            <v>CLTH300</v>
          </cell>
          <cell r="C107">
            <v>26341474</v>
          </cell>
        </row>
        <row r="108">
          <cell r="B108" t="str">
            <v>CNQ100</v>
          </cell>
          <cell r="C108">
            <v>155940</v>
          </cell>
        </row>
        <row r="109">
          <cell r="B109" t="str">
            <v>CNQP100</v>
          </cell>
          <cell r="C109">
            <v>46763637</v>
          </cell>
        </row>
        <row r="110">
          <cell r="B110" t="str">
            <v>CPLC90</v>
          </cell>
          <cell r="C110">
            <v>3287727</v>
          </cell>
        </row>
        <row r="111">
          <cell r="B111" t="str">
            <v>CPLF200</v>
          </cell>
          <cell r="C111">
            <v>2423301</v>
          </cell>
        </row>
        <row r="112">
          <cell r="B112" t="str">
            <v>CPLM200</v>
          </cell>
          <cell r="C112">
            <v>42313286</v>
          </cell>
        </row>
        <row r="113">
          <cell r="B113" t="str">
            <v>CRMD50X10</v>
          </cell>
          <cell r="C113">
            <v>49775802</v>
          </cell>
        </row>
        <row r="114">
          <cell r="B114" t="str">
            <v>CRMD50X10-S</v>
          </cell>
          <cell r="C114">
            <v>12499539</v>
          </cell>
        </row>
        <row r="115">
          <cell r="B115" t="str">
            <v>CRMT100</v>
          </cell>
          <cell r="C115">
            <v>75642193</v>
          </cell>
        </row>
        <row r="116">
          <cell r="B116" t="str">
            <v>CRMT10-S</v>
          </cell>
          <cell r="C116">
            <v>9916262</v>
          </cell>
        </row>
        <row r="117">
          <cell r="B117" t="str">
            <v>CS30</v>
          </cell>
          <cell r="C117">
            <v>712241</v>
          </cell>
        </row>
        <row r="118">
          <cell r="B118" t="str">
            <v>CSP30</v>
          </cell>
          <cell r="C118">
            <v>125173691</v>
          </cell>
        </row>
        <row r="119">
          <cell r="B119" t="str">
            <v>CZP30</v>
          </cell>
          <cell r="C119">
            <v>22679099</v>
          </cell>
        </row>
        <row r="120">
          <cell r="B120" t="str">
            <v>CZP300</v>
          </cell>
          <cell r="C120">
            <v>24832448</v>
          </cell>
        </row>
        <row r="121">
          <cell r="B121" t="str">
            <v>CZPF100</v>
          </cell>
          <cell r="C121">
            <v>22020020</v>
          </cell>
        </row>
        <row r="122">
          <cell r="B122" t="str">
            <v>CZPF30</v>
          </cell>
          <cell r="C122">
            <v>27130580</v>
          </cell>
        </row>
        <row r="123">
          <cell r="B123" t="str">
            <v>CZPP100</v>
          </cell>
          <cell r="C123">
            <v>49852809</v>
          </cell>
        </row>
        <row r="124">
          <cell r="B124" t="str">
            <v>CZPP30</v>
          </cell>
          <cell r="C124">
            <v>9841285</v>
          </cell>
        </row>
        <row r="125">
          <cell r="B125" t="str">
            <v>CZT30</v>
          </cell>
          <cell r="C125">
            <v>19028250</v>
          </cell>
        </row>
        <row r="126">
          <cell r="B126" t="str">
            <v>CZT300</v>
          </cell>
          <cell r="C126">
            <v>57114353</v>
          </cell>
        </row>
        <row r="127">
          <cell r="B127" t="str">
            <v>CZTH30</v>
          </cell>
          <cell r="C127">
            <v>59690207</v>
          </cell>
        </row>
        <row r="128">
          <cell r="B128" t="str">
            <v>CZTH300</v>
          </cell>
          <cell r="C128">
            <v>67314128</v>
          </cell>
        </row>
        <row r="129">
          <cell r="B129" t="str">
            <v>DBC40L</v>
          </cell>
          <cell r="C129">
            <v>4050</v>
          </cell>
        </row>
        <row r="130">
          <cell r="B130" t="str">
            <v>DBFCB20</v>
          </cell>
          <cell r="C130">
            <v>66000</v>
          </cell>
        </row>
        <row r="131">
          <cell r="B131" t="str">
            <v>DBFHB8</v>
          </cell>
          <cell r="C131">
            <v>132000</v>
          </cell>
        </row>
        <row r="132">
          <cell r="B132" t="str">
            <v>DBFHL4</v>
          </cell>
          <cell r="C132">
            <v>178800</v>
          </cell>
        </row>
        <row r="133">
          <cell r="B133" t="str">
            <v>DBFHM6</v>
          </cell>
          <cell r="C133">
            <v>2478180</v>
          </cell>
        </row>
        <row r="134">
          <cell r="B134" t="str">
            <v>DBFHS8</v>
          </cell>
          <cell r="C134">
            <v>114000</v>
          </cell>
        </row>
        <row r="135">
          <cell r="B135" t="str">
            <v>DBFMS30</v>
          </cell>
          <cell r="C135">
            <v>70500</v>
          </cell>
        </row>
        <row r="136">
          <cell r="B136" t="str">
            <v>DCEZ1X10</v>
          </cell>
          <cell r="C136">
            <v>140233713</v>
          </cell>
        </row>
        <row r="137">
          <cell r="B137" t="str">
            <v>DDMB90</v>
          </cell>
          <cell r="C137">
            <v>2773800</v>
          </cell>
        </row>
        <row r="138">
          <cell r="B138" t="str">
            <v>DDMB90S1</v>
          </cell>
          <cell r="C138">
            <v>10563000</v>
          </cell>
        </row>
        <row r="139">
          <cell r="B139" t="str">
            <v>DFX100</v>
          </cell>
          <cell r="C139">
            <v>639237</v>
          </cell>
        </row>
        <row r="140">
          <cell r="B140" t="str">
            <v>DFX30</v>
          </cell>
          <cell r="C140">
            <v>2773231</v>
          </cell>
        </row>
        <row r="141">
          <cell r="B141" t="str">
            <v>DGC200</v>
          </cell>
          <cell r="C141">
            <v>41715192</v>
          </cell>
        </row>
        <row r="142">
          <cell r="B142" t="str">
            <v>DGC30</v>
          </cell>
          <cell r="C142">
            <v>48426112</v>
          </cell>
        </row>
        <row r="143">
          <cell r="B143" t="str">
            <v>DGCF200</v>
          </cell>
          <cell r="C143">
            <v>17841742</v>
          </cell>
        </row>
        <row r="144">
          <cell r="B144" t="str">
            <v>DGCF30</v>
          </cell>
          <cell r="C144">
            <v>393173</v>
          </cell>
        </row>
        <row r="145">
          <cell r="B145" t="str">
            <v>DGCH200</v>
          </cell>
          <cell r="C145">
            <v>85934180</v>
          </cell>
        </row>
        <row r="146">
          <cell r="B146" t="str">
            <v>DGCH30</v>
          </cell>
          <cell r="C146">
            <v>57218956</v>
          </cell>
        </row>
        <row r="147">
          <cell r="B147" t="str">
            <v>DGMT240</v>
          </cell>
          <cell r="C147">
            <v>1170118</v>
          </cell>
        </row>
        <row r="148">
          <cell r="B148" t="str">
            <v>DGMT360</v>
          </cell>
          <cell r="C148">
            <v>208854</v>
          </cell>
        </row>
        <row r="149">
          <cell r="B149" t="str">
            <v>DGMTG240</v>
          </cell>
          <cell r="C149">
            <v>7398800</v>
          </cell>
        </row>
        <row r="150">
          <cell r="B150" t="str">
            <v>DGMTG360</v>
          </cell>
          <cell r="C150">
            <v>16912200</v>
          </cell>
        </row>
        <row r="151">
          <cell r="B151" t="str">
            <v>DGT100</v>
          </cell>
          <cell r="C151">
            <v>51099405</v>
          </cell>
        </row>
        <row r="152">
          <cell r="B152" t="str">
            <v>DGT30</v>
          </cell>
          <cell r="C152">
            <v>15738416</v>
          </cell>
        </row>
        <row r="153">
          <cell r="B153" t="str">
            <v>DGTH100</v>
          </cell>
          <cell r="C153">
            <v>16128580</v>
          </cell>
        </row>
        <row r="154">
          <cell r="B154" t="str">
            <v>DGTH30</v>
          </cell>
          <cell r="C154">
            <v>6689260</v>
          </cell>
        </row>
        <row r="155">
          <cell r="B155" t="str">
            <v>DILMIBI2</v>
          </cell>
          <cell r="C155">
            <v>17327218</v>
          </cell>
        </row>
        <row r="156">
          <cell r="B156" t="str">
            <v>DMDG30</v>
          </cell>
          <cell r="C156">
            <v>9258068</v>
          </cell>
        </row>
        <row r="157">
          <cell r="B157" t="str">
            <v>DMDG50</v>
          </cell>
          <cell r="C157">
            <v>26462841</v>
          </cell>
        </row>
        <row r="158">
          <cell r="B158" t="str">
            <v>DMDS30</v>
          </cell>
          <cell r="C158">
            <v>30585154</v>
          </cell>
        </row>
        <row r="159">
          <cell r="B159" t="str">
            <v>DMDS30-S</v>
          </cell>
          <cell r="C159">
            <v>11744245</v>
          </cell>
        </row>
        <row r="160">
          <cell r="B160" t="str">
            <v>DNB100</v>
          </cell>
          <cell r="C160">
            <v>673527</v>
          </cell>
        </row>
        <row r="161">
          <cell r="B161" t="str">
            <v>DNB120</v>
          </cell>
          <cell r="C161">
            <v>49951825</v>
          </cell>
        </row>
        <row r="162">
          <cell r="B162" t="str">
            <v>DNB30</v>
          </cell>
          <cell r="C162">
            <v>15518315</v>
          </cell>
        </row>
        <row r="163">
          <cell r="B163" t="str">
            <v>DOXO10</v>
          </cell>
          <cell r="C163">
            <v>2107</v>
          </cell>
        </row>
        <row r="164">
          <cell r="B164" t="str">
            <v>DPS240</v>
          </cell>
          <cell r="C164">
            <v>9117635</v>
          </cell>
        </row>
        <row r="165">
          <cell r="B165" t="str">
            <v>DSC100</v>
          </cell>
          <cell r="C165">
            <v>173008</v>
          </cell>
        </row>
        <row r="166">
          <cell r="B166" t="str">
            <v>DSC30</v>
          </cell>
          <cell r="C166">
            <v>5222</v>
          </cell>
        </row>
        <row r="167">
          <cell r="B167" t="str">
            <v>DTP100T</v>
          </cell>
          <cell r="C167">
            <v>0</v>
          </cell>
        </row>
        <row r="168">
          <cell r="B168" t="str">
            <v>ECT100</v>
          </cell>
          <cell r="C168">
            <v>28672</v>
          </cell>
        </row>
        <row r="169">
          <cell r="B169" t="str">
            <v>ECT30</v>
          </cell>
          <cell r="C169">
            <v>0</v>
          </cell>
        </row>
        <row r="170">
          <cell r="B170" t="str">
            <v>ECT500</v>
          </cell>
          <cell r="C170">
            <v>66996858</v>
          </cell>
        </row>
        <row r="171">
          <cell r="B171" t="str">
            <v>EFBFS1T</v>
          </cell>
          <cell r="C171">
            <v>5965</v>
          </cell>
        </row>
        <row r="172">
          <cell r="B172" t="str">
            <v>EFLA290T</v>
          </cell>
          <cell r="C172">
            <v>24373</v>
          </cell>
        </row>
        <row r="173">
          <cell r="B173" t="str">
            <v>EFLF290T</v>
          </cell>
          <cell r="C173">
            <v>13540</v>
          </cell>
        </row>
        <row r="174">
          <cell r="B174" t="str">
            <v>EGAL1350</v>
          </cell>
          <cell r="C174">
            <v>28169547</v>
          </cell>
        </row>
        <row r="175">
          <cell r="B175" t="str">
            <v>EGAL1350T</v>
          </cell>
          <cell r="C175">
            <v>11254522</v>
          </cell>
        </row>
        <row r="176">
          <cell r="B176" t="str">
            <v>EGAL350</v>
          </cell>
          <cell r="C176">
            <v>2355511</v>
          </cell>
        </row>
        <row r="177">
          <cell r="B177" t="str">
            <v>EGAL820</v>
          </cell>
          <cell r="C177">
            <v>6871242</v>
          </cell>
        </row>
        <row r="178">
          <cell r="B178" t="str">
            <v>EKBJ500T</v>
          </cell>
          <cell r="C178">
            <v>328300</v>
          </cell>
        </row>
        <row r="179">
          <cell r="B179" t="str">
            <v>EKBL300T</v>
          </cell>
          <cell r="C179">
            <v>9042</v>
          </cell>
        </row>
        <row r="180">
          <cell r="B180" t="str">
            <v>EKBL500T</v>
          </cell>
          <cell r="C180">
            <v>1192349</v>
          </cell>
        </row>
        <row r="181">
          <cell r="B181" t="str">
            <v>EKBO300T</v>
          </cell>
          <cell r="C181">
            <v>9022</v>
          </cell>
        </row>
        <row r="182">
          <cell r="B182" t="str">
            <v>EKBO500T</v>
          </cell>
          <cell r="C182">
            <v>457651</v>
          </cell>
        </row>
        <row r="183">
          <cell r="B183" t="str">
            <v>EKBR300T</v>
          </cell>
          <cell r="C183">
            <v>9022</v>
          </cell>
        </row>
        <row r="184">
          <cell r="B184" t="str">
            <v>EKBR500T</v>
          </cell>
          <cell r="C184">
            <v>156912</v>
          </cell>
        </row>
        <row r="185">
          <cell r="B185" t="str">
            <v>EKFO160T</v>
          </cell>
          <cell r="C185">
            <v>44561</v>
          </cell>
        </row>
        <row r="186">
          <cell r="B186" t="str">
            <v>ENZ50</v>
          </cell>
          <cell r="C186">
            <v>951275</v>
          </cell>
        </row>
        <row r="187">
          <cell r="B187" t="str">
            <v>ENZ50-S</v>
          </cell>
          <cell r="C187">
            <v>91233</v>
          </cell>
        </row>
        <row r="188">
          <cell r="B188" t="str">
            <v>ENZ50S1P</v>
          </cell>
          <cell r="C188">
            <v>0</v>
          </cell>
        </row>
        <row r="189">
          <cell r="B189" t="str">
            <v>ENZ50S1P-S</v>
          </cell>
          <cell r="C189">
            <v>0</v>
          </cell>
        </row>
        <row r="190">
          <cell r="B190" t="str">
            <v>EPFI10FN</v>
          </cell>
          <cell r="C190">
            <v>78502636</v>
          </cell>
        </row>
        <row r="191">
          <cell r="B191" t="str">
            <v>EPFI10N</v>
          </cell>
          <cell r="C191">
            <v>25279370</v>
          </cell>
        </row>
        <row r="192">
          <cell r="B192" t="str">
            <v>EPGI10FN</v>
          </cell>
          <cell r="C192">
            <v>7500926</v>
          </cell>
        </row>
        <row r="193">
          <cell r="B193" t="str">
            <v>EPGI10N</v>
          </cell>
          <cell r="C193">
            <v>42976874</v>
          </cell>
        </row>
        <row r="194">
          <cell r="B194" t="str">
            <v>EPHI10FN</v>
          </cell>
          <cell r="C194">
            <v>51994520</v>
          </cell>
        </row>
        <row r="195">
          <cell r="B195" t="str">
            <v>EPHI10N</v>
          </cell>
          <cell r="C195">
            <v>31553995</v>
          </cell>
        </row>
        <row r="196">
          <cell r="B196" t="str">
            <v>EPI10FN</v>
          </cell>
          <cell r="C196">
            <v>62875692</v>
          </cell>
        </row>
        <row r="197">
          <cell r="B197" t="str">
            <v>EPI10N</v>
          </cell>
          <cell r="C197">
            <v>11004255</v>
          </cell>
        </row>
        <row r="198">
          <cell r="B198" t="str">
            <v>EPO1X10</v>
          </cell>
          <cell r="C198">
            <v>537427759</v>
          </cell>
        </row>
        <row r="199">
          <cell r="B199" t="str">
            <v>EPUI10FN</v>
          </cell>
          <cell r="C199">
            <v>15210071</v>
          </cell>
        </row>
        <row r="200">
          <cell r="B200" t="str">
            <v>FBD100AR</v>
          </cell>
          <cell r="C200">
            <v>0</v>
          </cell>
        </row>
        <row r="201">
          <cell r="B201" t="str">
            <v>fbd100cz</v>
          </cell>
          <cell r="C201">
            <v>48140352</v>
          </cell>
        </row>
        <row r="202">
          <cell r="B202" t="str">
            <v>FBD100HJ</v>
          </cell>
          <cell r="C202">
            <v>0</v>
          </cell>
        </row>
        <row r="203">
          <cell r="B203" t="str">
            <v>FBD100NG</v>
          </cell>
          <cell r="C203">
            <v>2685660</v>
          </cell>
        </row>
        <row r="204">
          <cell r="B204" t="str">
            <v>FBD100NM</v>
          </cell>
          <cell r="C204">
            <v>2956450</v>
          </cell>
        </row>
        <row r="205">
          <cell r="B205" t="str">
            <v>FBD100NZ</v>
          </cell>
          <cell r="C205">
            <v>0</v>
          </cell>
        </row>
        <row r="206">
          <cell r="B206" t="str">
            <v>FBD50AG</v>
          </cell>
          <cell r="C206">
            <v>29971740</v>
          </cell>
        </row>
        <row r="207">
          <cell r="B207" t="str">
            <v>FBF100J</v>
          </cell>
          <cell r="C207">
            <v>12152937</v>
          </cell>
        </row>
        <row r="208">
          <cell r="B208" t="str">
            <v>FBF100XG</v>
          </cell>
          <cell r="C208">
            <v>0</v>
          </cell>
        </row>
        <row r="209">
          <cell r="B209" t="str">
            <v>FCCL30VN</v>
          </cell>
          <cell r="C209">
            <v>0</v>
          </cell>
        </row>
        <row r="210">
          <cell r="B210" t="str">
            <v>FCMC240-NADA</v>
          </cell>
          <cell r="C210">
            <v>252038088</v>
          </cell>
        </row>
        <row r="211">
          <cell r="B211" t="str">
            <v>FCS30</v>
          </cell>
          <cell r="C211">
            <v>0</v>
          </cell>
        </row>
        <row r="212">
          <cell r="B212" t="str">
            <v>FDCB250P</v>
          </cell>
          <cell r="C212">
            <v>487367544</v>
          </cell>
        </row>
        <row r="213">
          <cell r="B213" t="str">
            <v>FDCB250PS</v>
          </cell>
          <cell r="C213">
            <v>237099744</v>
          </cell>
        </row>
        <row r="214">
          <cell r="B214" t="str">
            <v>FDCB250USR</v>
          </cell>
          <cell r="C214">
            <v>21640316</v>
          </cell>
        </row>
        <row r="215">
          <cell r="B215" t="str">
            <v>FDCS</v>
          </cell>
          <cell r="C215">
            <v>0</v>
          </cell>
        </row>
        <row r="216">
          <cell r="B216" t="str">
            <v>FDCS-MJ</v>
          </cell>
          <cell r="C216">
            <v>0</v>
          </cell>
        </row>
        <row r="217">
          <cell r="B217" t="str">
            <v>FDIFN</v>
          </cell>
          <cell r="C217">
            <v>13799580</v>
          </cell>
        </row>
        <row r="218">
          <cell r="B218" t="str">
            <v>FDIF-PE</v>
          </cell>
          <cell r="C218">
            <v>0</v>
          </cell>
        </row>
        <row r="219">
          <cell r="B219" t="str">
            <v>FEKBL500</v>
          </cell>
          <cell r="C219">
            <v>0</v>
          </cell>
        </row>
        <row r="220">
          <cell r="B220" t="str">
            <v>FEPFN</v>
          </cell>
          <cell r="C220">
            <v>61647500</v>
          </cell>
        </row>
        <row r="221">
          <cell r="B221" t="str">
            <v>FEPI</v>
          </cell>
          <cell r="C221">
            <v>0</v>
          </cell>
        </row>
        <row r="222">
          <cell r="B222" t="str">
            <v>FEPUFN-BR</v>
          </cell>
          <cell r="C222">
            <v>32444546</v>
          </cell>
        </row>
        <row r="223">
          <cell r="B223" t="str">
            <v>FEPUFN-BV</v>
          </cell>
          <cell r="C223">
            <v>0</v>
          </cell>
        </row>
        <row r="224">
          <cell r="B224" t="str">
            <v>FEZ250KZ</v>
          </cell>
          <cell r="C224">
            <v>55729751</v>
          </cell>
        </row>
        <row r="225">
          <cell r="B225" t="str">
            <v>FGENERATOR</v>
          </cell>
          <cell r="C225">
            <v>315000000</v>
          </cell>
        </row>
        <row r="226">
          <cell r="B226" t="str">
            <v>FGN150S10N-BR</v>
          </cell>
          <cell r="C226">
            <v>7165</v>
          </cell>
        </row>
        <row r="227">
          <cell r="B227" t="str">
            <v>FGN75S10N-BR</v>
          </cell>
          <cell r="C227">
            <v>0</v>
          </cell>
        </row>
        <row r="228">
          <cell r="B228" t="str">
            <v>FGTI12S-CB</v>
          </cell>
          <cell r="C228">
            <v>0</v>
          </cell>
        </row>
        <row r="229">
          <cell r="B229" t="str">
            <v>FGTI12S-PE</v>
          </cell>
          <cell r="C229">
            <v>0</v>
          </cell>
        </row>
        <row r="230">
          <cell r="B230" t="str">
            <v>FGTI12X10</v>
          </cell>
          <cell r="C230">
            <v>161163900</v>
          </cell>
        </row>
        <row r="231">
          <cell r="B231" t="str">
            <v>FGTI16S-CB</v>
          </cell>
          <cell r="C231">
            <v>0</v>
          </cell>
        </row>
        <row r="232">
          <cell r="B232" t="str">
            <v>FGTI16S-PE</v>
          </cell>
          <cell r="C232">
            <v>0</v>
          </cell>
        </row>
        <row r="233">
          <cell r="B233" t="str">
            <v>FGTIH10N</v>
          </cell>
          <cell r="C233">
            <v>250955154</v>
          </cell>
        </row>
        <row r="234">
          <cell r="B234" t="str">
            <v>FL100</v>
          </cell>
          <cell r="C234">
            <v>258210</v>
          </cell>
        </row>
        <row r="235">
          <cell r="B235" t="str">
            <v>FL500</v>
          </cell>
          <cell r="C235">
            <v>787898</v>
          </cell>
        </row>
        <row r="236">
          <cell r="B236" t="str">
            <v>FLSF-CN</v>
          </cell>
          <cell r="C236">
            <v>0</v>
          </cell>
        </row>
        <row r="237">
          <cell r="B237" t="str">
            <v>FLSFN</v>
          </cell>
          <cell r="C237">
            <v>101552996</v>
          </cell>
        </row>
        <row r="238">
          <cell r="B238" t="str">
            <v>FLSF-PN</v>
          </cell>
          <cell r="C238">
            <v>212898</v>
          </cell>
        </row>
        <row r="239">
          <cell r="B239" t="str">
            <v>FLSF-VT</v>
          </cell>
          <cell r="C239">
            <v>5247450</v>
          </cell>
        </row>
        <row r="240">
          <cell r="B240" t="str">
            <v>FLSH-JR</v>
          </cell>
          <cell r="C240">
            <v>967336</v>
          </cell>
        </row>
        <row r="241">
          <cell r="B241" t="str">
            <v>FOY100</v>
          </cell>
          <cell r="C241">
            <v>283982181</v>
          </cell>
        </row>
        <row r="242">
          <cell r="B242" t="str">
            <v>FRT40</v>
          </cell>
          <cell r="C242">
            <v>818161706</v>
          </cell>
        </row>
        <row r="243">
          <cell r="B243" t="str">
            <v>FTERI</v>
          </cell>
          <cell r="C243">
            <v>0</v>
          </cell>
        </row>
        <row r="244">
          <cell r="B244" t="str">
            <v>FVOR-JP</v>
          </cell>
          <cell r="C244">
            <v>0</v>
          </cell>
        </row>
        <row r="245">
          <cell r="B245" t="str">
            <v>FZYTH4-MY</v>
          </cell>
          <cell r="C245">
            <v>0</v>
          </cell>
        </row>
        <row r="246">
          <cell r="B246" t="str">
            <v>GAIV20X10</v>
          </cell>
          <cell r="C246">
            <v>277794095</v>
          </cell>
        </row>
        <row r="247">
          <cell r="B247" t="str">
            <v>GALD250</v>
          </cell>
          <cell r="C247">
            <v>0</v>
          </cell>
        </row>
        <row r="248">
          <cell r="B248" t="str">
            <v>GALD250L</v>
          </cell>
          <cell r="C248">
            <v>0</v>
          </cell>
        </row>
        <row r="249">
          <cell r="B249" t="str">
            <v>GALD750</v>
          </cell>
          <cell r="C249">
            <v>11767</v>
          </cell>
        </row>
        <row r="250">
          <cell r="B250" t="str">
            <v>GALM1200</v>
          </cell>
          <cell r="C250">
            <v>0</v>
          </cell>
        </row>
        <row r="251">
          <cell r="B251" t="str">
            <v>GALM250</v>
          </cell>
          <cell r="C251">
            <v>40660</v>
          </cell>
        </row>
        <row r="252">
          <cell r="B252" t="str">
            <v>GALM250L</v>
          </cell>
          <cell r="C252">
            <v>161986</v>
          </cell>
        </row>
        <row r="253">
          <cell r="B253" t="str">
            <v>GALM380</v>
          </cell>
          <cell r="C253">
            <v>34221</v>
          </cell>
        </row>
        <row r="254">
          <cell r="B254" t="str">
            <v>GALM750</v>
          </cell>
          <cell r="C254">
            <v>1045879</v>
          </cell>
        </row>
        <row r="255">
          <cell r="B255" t="str">
            <v>GALM750P</v>
          </cell>
          <cell r="C255">
            <v>0</v>
          </cell>
        </row>
        <row r="256">
          <cell r="B256" t="str">
            <v>GALM750SL</v>
          </cell>
          <cell r="C256">
            <v>92155279</v>
          </cell>
        </row>
        <row r="257">
          <cell r="B257" t="str">
            <v>GALM80</v>
          </cell>
          <cell r="C257">
            <v>53678</v>
          </cell>
        </row>
        <row r="258">
          <cell r="B258" t="str">
            <v>GALM80L</v>
          </cell>
          <cell r="C258">
            <v>158396</v>
          </cell>
        </row>
        <row r="259">
          <cell r="B259" t="str">
            <v>GALP380</v>
          </cell>
          <cell r="C259">
            <v>3101980</v>
          </cell>
        </row>
        <row r="260">
          <cell r="B260" t="str">
            <v>GALS250</v>
          </cell>
          <cell r="C260">
            <v>59040</v>
          </cell>
        </row>
        <row r="261">
          <cell r="B261" t="str">
            <v>GALS750</v>
          </cell>
          <cell r="C261">
            <v>59040</v>
          </cell>
        </row>
        <row r="262">
          <cell r="B262" t="str">
            <v>GALT135L</v>
          </cell>
          <cell r="C262">
            <v>40120</v>
          </cell>
        </row>
        <row r="263">
          <cell r="B263" t="str">
            <v>GALT190L</v>
          </cell>
          <cell r="C263">
            <v>0</v>
          </cell>
        </row>
        <row r="264">
          <cell r="B264" t="str">
            <v>GALTR100</v>
          </cell>
          <cell r="C264">
            <v>4591296</v>
          </cell>
        </row>
        <row r="265">
          <cell r="B265" t="str">
            <v>GALTR160</v>
          </cell>
          <cell r="C265">
            <v>23698</v>
          </cell>
        </row>
        <row r="266">
          <cell r="B266" t="str">
            <v>GALTR50</v>
          </cell>
          <cell r="C266">
            <v>2380000</v>
          </cell>
        </row>
        <row r="267">
          <cell r="B267" t="str">
            <v>GALTRS2</v>
          </cell>
          <cell r="C267">
            <v>112562</v>
          </cell>
        </row>
        <row r="268">
          <cell r="B268" t="str">
            <v>GALTRS4</v>
          </cell>
          <cell r="C268">
            <v>1210965</v>
          </cell>
        </row>
        <row r="269">
          <cell r="B269" t="str">
            <v>GAS300</v>
          </cell>
          <cell r="C269">
            <v>453122784</v>
          </cell>
        </row>
        <row r="270">
          <cell r="B270" t="str">
            <v>GAS60</v>
          </cell>
          <cell r="C270">
            <v>171894538</v>
          </cell>
        </row>
        <row r="271">
          <cell r="B271" t="str">
            <v>GAT100</v>
          </cell>
          <cell r="C271">
            <v>34386113</v>
          </cell>
        </row>
        <row r="272">
          <cell r="B272" t="str">
            <v>GAT30</v>
          </cell>
          <cell r="C272">
            <v>5661107</v>
          </cell>
        </row>
        <row r="273">
          <cell r="B273" t="str">
            <v>GAT500</v>
          </cell>
          <cell r="C273">
            <v>67435614</v>
          </cell>
        </row>
        <row r="274">
          <cell r="B274" t="str">
            <v>GBT30</v>
          </cell>
          <cell r="C274">
            <v>4778337</v>
          </cell>
        </row>
        <row r="275">
          <cell r="B275" t="str">
            <v>GBT60</v>
          </cell>
          <cell r="C275">
            <v>9700</v>
          </cell>
        </row>
        <row r="276">
          <cell r="B276" t="str">
            <v>GCHI1X1</v>
          </cell>
          <cell r="C276">
            <v>126847798</v>
          </cell>
        </row>
        <row r="277">
          <cell r="B277" t="str">
            <v>GCHI1X1-S</v>
          </cell>
          <cell r="C277">
            <v>11329940</v>
          </cell>
        </row>
        <row r="278">
          <cell r="B278" t="str">
            <v>GCI1X1</v>
          </cell>
          <cell r="C278">
            <v>79164961</v>
          </cell>
        </row>
        <row r="279">
          <cell r="B279" t="str">
            <v>GCI1X1-S</v>
          </cell>
          <cell r="C279">
            <v>2686674</v>
          </cell>
        </row>
        <row r="280">
          <cell r="B280" t="str">
            <v>GCKA50</v>
          </cell>
          <cell r="C280">
            <v>12429</v>
          </cell>
        </row>
        <row r="281">
          <cell r="B281" t="str">
            <v>GCKA50P</v>
          </cell>
          <cell r="C281">
            <v>160233</v>
          </cell>
        </row>
        <row r="282">
          <cell r="B282" t="str">
            <v>GCKM50</v>
          </cell>
          <cell r="C282">
            <v>5344321</v>
          </cell>
        </row>
        <row r="283">
          <cell r="B283" t="str">
            <v>GCKM50P</v>
          </cell>
          <cell r="C283">
            <v>1505029</v>
          </cell>
        </row>
        <row r="284">
          <cell r="B284" t="str">
            <v>GCKP50</v>
          </cell>
          <cell r="C284">
            <v>8530022</v>
          </cell>
        </row>
        <row r="285">
          <cell r="B285" t="str">
            <v>GCKP50P</v>
          </cell>
          <cell r="C285">
            <v>1067389</v>
          </cell>
        </row>
        <row r="286">
          <cell r="B286" t="str">
            <v>GCKS1</v>
          </cell>
          <cell r="C286">
            <v>194022</v>
          </cell>
        </row>
        <row r="287">
          <cell r="B287" t="str">
            <v>GCKS1P</v>
          </cell>
          <cell r="C287">
            <v>72000</v>
          </cell>
        </row>
        <row r="288">
          <cell r="B288" t="str">
            <v>GCKY50</v>
          </cell>
          <cell r="C288">
            <v>11558</v>
          </cell>
        </row>
        <row r="289">
          <cell r="B289" t="str">
            <v>GCKY50P</v>
          </cell>
          <cell r="C289">
            <v>124914</v>
          </cell>
        </row>
        <row r="290">
          <cell r="B290" t="str">
            <v>GET10</v>
          </cell>
          <cell r="C290">
            <v>659700</v>
          </cell>
        </row>
        <row r="291">
          <cell r="B291" t="str">
            <v>GFSM10LT</v>
          </cell>
          <cell r="C291">
            <v>9870326</v>
          </cell>
        </row>
        <row r="292">
          <cell r="B292" t="str">
            <v>GFSM10P</v>
          </cell>
          <cell r="C292">
            <v>2954002</v>
          </cell>
        </row>
        <row r="293">
          <cell r="B293" t="str">
            <v>GFSM10S1</v>
          </cell>
          <cell r="C293">
            <v>40752094</v>
          </cell>
        </row>
        <row r="294">
          <cell r="B294" t="str">
            <v>GFSO10LT</v>
          </cell>
          <cell r="C294">
            <v>518800</v>
          </cell>
        </row>
        <row r="295">
          <cell r="B295" t="str">
            <v>GFSO10P</v>
          </cell>
          <cell r="C295">
            <v>238471</v>
          </cell>
        </row>
        <row r="296">
          <cell r="B296" t="str">
            <v>GFSS10LT</v>
          </cell>
          <cell r="C296">
            <v>6969704</v>
          </cell>
        </row>
        <row r="297">
          <cell r="B297" t="str">
            <v>GFSS10P</v>
          </cell>
          <cell r="C297">
            <v>275851</v>
          </cell>
        </row>
        <row r="298">
          <cell r="B298" t="str">
            <v>GFSS10S1</v>
          </cell>
          <cell r="C298">
            <v>20513984</v>
          </cell>
        </row>
        <row r="299">
          <cell r="B299" t="str">
            <v>GGLD380P</v>
          </cell>
          <cell r="C299">
            <v>24150772</v>
          </cell>
        </row>
        <row r="300">
          <cell r="B300" t="str">
            <v>GGLD80P</v>
          </cell>
          <cell r="C300">
            <v>21228177</v>
          </cell>
        </row>
        <row r="301">
          <cell r="B301" t="str">
            <v>GGLD80-S</v>
          </cell>
          <cell r="C301">
            <v>30191213</v>
          </cell>
        </row>
        <row r="302">
          <cell r="B302" t="str">
            <v>GGLK380</v>
          </cell>
          <cell r="C302">
            <v>11199271</v>
          </cell>
        </row>
        <row r="303">
          <cell r="B303" t="str">
            <v>GGLK380P</v>
          </cell>
          <cell r="C303">
            <v>5257961</v>
          </cell>
        </row>
        <row r="304">
          <cell r="B304" t="str">
            <v>GGLK80P</v>
          </cell>
          <cell r="C304">
            <v>20583371</v>
          </cell>
        </row>
        <row r="305">
          <cell r="B305" t="str">
            <v>GGLK80-S</v>
          </cell>
          <cell r="C305">
            <v>35853138</v>
          </cell>
        </row>
        <row r="306">
          <cell r="B306" t="str">
            <v>GGLM1200</v>
          </cell>
          <cell r="C306">
            <v>27877858</v>
          </cell>
        </row>
        <row r="307">
          <cell r="B307" t="str">
            <v>GGLM250</v>
          </cell>
          <cell r="C307">
            <v>29467368</v>
          </cell>
        </row>
        <row r="308">
          <cell r="B308" t="str">
            <v>GGLM380</v>
          </cell>
          <cell r="C308">
            <v>3977293</v>
          </cell>
        </row>
        <row r="309">
          <cell r="B309" t="str">
            <v>GGLM380P</v>
          </cell>
          <cell r="C309">
            <v>17016384</v>
          </cell>
        </row>
        <row r="310">
          <cell r="B310" t="str">
            <v>GGLM750</v>
          </cell>
          <cell r="C310">
            <v>45655821</v>
          </cell>
        </row>
        <row r="311">
          <cell r="B311" t="str">
            <v>GGLM80</v>
          </cell>
          <cell r="C311">
            <v>28676777</v>
          </cell>
        </row>
        <row r="312">
          <cell r="B312" t="str">
            <v>GGLM80P</v>
          </cell>
          <cell r="C312">
            <v>4000214</v>
          </cell>
        </row>
        <row r="313">
          <cell r="B313" t="str">
            <v>GGLM80-S</v>
          </cell>
          <cell r="C313">
            <v>6954388</v>
          </cell>
        </row>
        <row r="314">
          <cell r="B314" t="str">
            <v>GGLR1200</v>
          </cell>
          <cell r="C314">
            <v>72722697</v>
          </cell>
        </row>
        <row r="315">
          <cell r="B315" t="str">
            <v>GGLR250</v>
          </cell>
          <cell r="C315">
            <v>49221272</v>
          </cell>
        </row>
        <row r="316">
          <cell r="B316" t="str">
            <v>GGLR250FN</v>
          </cell>
          <cell r="C316">
            <v>27479214</v>
          </cell>
        </row>
        <row r="317">
          <cell r="B317" t="str">
            <v>GGLR30</v>
          </cell>
          <cell r="C317">
            <v>10699199</v>
          </cell>
        </row>
        <row r="318">
          <cell r="B318" t="str">
            <v>GGLR380</v>
          </cell>
          <cell r="C318">
            <v>52552248</v>
          </cell>
        </row>
        <row r="319">
          <cell r="B319" t="str">
            <v>GGLR380P</v>
          </cell>
          <cell r="C319">
            <v>67743625</v>
          </cell>
        </row>
        <row r="320">
          <cell r="B320" t="str">
            <v>GGLR750</v>
          </cell>
          <cell r="C320">
            <v>151311460</v>
          </cell>
        </row>
        <row r="321">
          <cell r="B321" t="str">
            <v>GGLR80</v>
          </cell>
          <cell r="C321">
            <v>196799065</v>
          </cell>
        </row>
        <row r="322">
          <cell r="B322" t="str">
            <v>GGLR80P</v>
          </cell>
          <cell r="C322">
            <v>43190747</v>
          </cell>
        </row>
        <row r="323">
          <cell r="B323" t="str">
            <v>GGLR80-S</v>
          </cell>
          <cell r="C323">
            <v>10499504</v>
          </cell>
        </row>
        <row r="324">
          <cell r="B324" t="str">
            <v>GGLR80SL</v>
          </cell>
          <cell r="C324">
            <v>40918323</v>
          </cell>
        </row>
        <row r="325">
          <cell r="B325" t="str">
            <v>GGLS1200</v>
          </cell>
          <cell r="C325">
            <v>47336038</v>
          </cell>
        </row>
        <row r="326">
          <cell r="B326" t="str">
            <v>GGLS250</v>
          </cell>
          <cell r="C326">
            <v>13474206</v>
          </cell>
        </row>
        <row r="327">
          <cell r="B327" t="str">
            <v>GGLS380</v>
          </cell>
          <cell r="C327">
            <v>7527058</v>
          </cell>
        </row>
        <row r="328">
          <cell r="B328" t="str">
            <v>GGLS380P</v>
          </cell>
          <cell r="C328">
            <v>5257564</v>
          </cell>
        </row>
        <row r="329">
          <cell r="B329" t="str">
            <v>GGLS750</v>
          </cell>
          <cell r="C329">
            <v>45439141</v>
          </cell>
        </row>
        <row r="330">
          <cell r="B330" t="str">
            <v>GGLS80</v>
          </cell>
          <cell r="C330">
            <v>58179814</v>
          </cell>
        </row>
        <row r="331">
          <cell r="B331" t="str">
            <v>GGLS80P</v>
          </cell>
          <cell r="C331">
            <v>16758744</v>
          </cell>
        </row>
        <row r="332">
          <cell r="B332" t="str">
            <v>GGLS80-S</v>
          </cell>
          <cell r="C332">
            <v>8982456</v>
          </cell>
        </row>
        <row r="333">
          <cell r="B333" t="str">
            <v>GM750MP1</v>
          </cell>
          <cell r="C333">
            <v>59040</v>
          </cell>
        </row>
        <row r="334">
          <cell r="B334" t="str">
            <v>GM750MP3</v>
          </cell>
          <cell r="C334">
            <v>0</v>
          </cell>
        </row>
        <row r="335">
          <cell r="B335" t="str">
            <v>GMT100</v>
          </cell>
          <cell r="C335">
            <v>45024386</v>
          </cell>
        </row>
        <row r="336">
          <cell r="B336" t="str">
            <v>GMT30</v>
          </cell>
          <cell r="C336">
            <v>182962</v>
          </cell>
        </row>
        <row r="337">
          <cell r="B337" t="str">
            <v>GMTF100</v>
          </cell>
          <cell r="C337">
            <v>51219591</v>
          </cell>
        </row>
        <row r="338">
          <cell r="B338" t="str">
            <v>GMTF30</v>
          </cell>
          <cell r="C338">
            <v>13530387</v>
          </cell>
        </row>
        <row r="339">
          <cell r="B339" t="str">
            <v>GMTH100</v>
          </cell>
          <cell r="C339">
            <v>40673141</v>
          </cell>
        </row>
        <row r="340">
          <cell r="B340" t="str">
            <v>GMTH30</v>
          </cell>
          <cell r="C340">
            <v>18732499</v>
          </cell>
        </row>
        <row r="341">
          <cell r="B341" t="str">
            <v>GMTH500</v>
          </cell>
          <cell r="C341">
            <v>36086552</v>
          </cell>
        </row>
        <row r="342">
          <cell r="B342" t="str">
            <v>GMTS100</v>
          </cell>
          <cell r="C342">
            <v>5278887</v>
          </cell>
        </row>
        <row r="343">
          <cell r="B343" t="str">
            <v>GMTS30</v>
          </cell>
          <cell r="C343">
            <v>20705225</v>
          </cell>
        </row>
        <row r="344">
          <cell r="B344" t="str">
            <v>GN150F5N</v>
          </cell>
          <cell r="C344">
            <v>27301502</v>
          </cell>
        </row>
        <row r="345">
          <cell r="B345" t="str">
            <v>GN150S1N</v>
          </cell>
          <cell r="C345">
            <v>48245446</v>
          </cell>
        </row>
        <row r="346">
          <cell r="B346" t="str">
            <v>GN225F5N</v>
          </cell>
          <cell r="C346">
            <v>23367729</v>
          </cell>
        </row>
        <row r="347">
          <cell r="B347" t="str">
            <v>GN300F5N</v>
          </cell>
          <cell r="C347">
            <v>69173420</v>
          </cell>
        </row>
        <row r="348">
          <cell r="B348" t="str">
            <v>GN75F5N</v>
          </cell>
          <cell r="C348">
            <v>46175291</v>
          </cell>
        </row>
        <row r="349">
          <cell r="B349" t="str">
            <v>GN75S1N</v>
          </cell>
          <cell r="C349">
            <v>5647802</v>
          </cell>
        </row>
        <row r="350">
          <cell r="B350" t="str">
            <v>GNT30</v>
          </cell>
          <cell r="C350">
            <v>35725451</v>
          </cell>
        </row>
        <row r="351">
          <cell r="B351" t="str">
            <v>GNT300</v>
          </cell>
          <cell r="C351">
            <v>37532831</v>
          </cell>
        </row>
        <row r="352">
          <cell r="B352" t="str">
            <v>GS20</v>
          </cell>
          <cell r="C352">
            <v>27316260</v>
          </cell>
        </row>
        <row r="353">
          <cell r="B353" t="str">
            <v>GT3100</v>
          </cell>
          <cell r="C353">
            <v>445260</v>
          </cell>
        </row>
        <row r="354">
          <cell r="B354" t="str">
            <v>GT3100B</v>
          </cell>
          <cell r="C354">
            <v>1018410</v>
          </cell>
        </row>
        <row r="355">
          <cell r="B355" t="str">
            <v>GT3140</v>
          </cell>
          <cell r="C355">
            <v>194947</v>
          </cell>
        </row>
        <row r="356">
          <cell r="B356" t="str">
            <v>GT3140S2</v>
          </cell>
          <cell r="C356">
            <v>6290</v>
          </cell>
        </row>
        <row r="357">
          <cell r="B357" t="str">
            <v>GT3140S3</v>
          </cell>
          <cell r="C357">
            <v>3810</v>
          </cell>
        </row>
        <row r="358">
          <cell r="B358" t="str">
            <v>GT3140S3A</v>
          </cell>
          <cell r="C358">
            <v>546070</v>
          </cell>
        </row>
        <row r="359">
          <cell r="B359" t="str">
            <v>GT320</v>
          </cell>
          <cell r="C359">
            <v>6377720</v>
          </cell>
        </row>
        <row r="360">
          <cell r="B360" t="str">
            <v>GT3KMS2</v>
          </cell>
          <cell r="C360">
            <v>20160</v>
          </cell>
        </row>
        <row r="361">
          <cell r="B361" t="str">
            <v>GT3KS50</v>
          </cell>
          <cell r="C361">
            <v>140999</v>
          </cell>
        </row>
        <row r="362">
          <cell r="B362" t="str">
            <v>GT3KSS2</v>
          </cell>
          <cell r="C362">
            <v>106600</v>
          </cell>
        </row>
        <row r="363">
          <cell r="B363" t="str">
            <v>GT3KSS3</v>
          </cell>
          <cell r="C363">
            <v>4100</v>
          </cell>
        </row>
        <row r="364">
          <cell r="B364" t="str">
            <v>GTAPMS1</v>
          </cell>
          <cell r="C364">
            <v>1363</v>
          </cell>
        </row>
        <row r="365">
          <cell r="B365" t="str">
            <v>GTBAS4</v>
          </cell>
          <cell r="C365">
            <v>937772</v>
          </cell>
        </row>
        <row r="366">
          <cell r="B366" t="str">
            <v>GTBGG1</v>
          </cell>
          <cell r="C366">
            <v>21768320</v>
          </cell>
        </row>
        <row r="367">
          <cell r="B367" t="str">
            <v>GTBH1</v>
          </cell>
          <cell r="C367">
            <v>191520</v>
          </cell>
        </row>
        <row r="368">
          <cell r="B368" t="str">
            <v>GTBHS1H</v>
          </cell>
          <cell r="C368">
            <v>139666</v>
          </cell>
        </row>
        <row r="369">
          <cell r="B369" t="str">
            <v>GTBPAS1</v>
          </cell>
          <cell r="C369">
            <v>4410</v>
          </cell>
        </row>
        <row r="370">
          <cell r="B370" t="str">
            <v>GTBPAS1B</v>
          </cell>
          <cell r="C370">
            <v>11946284</v>
          </cell>
        </row>
        <row r="371">
          <cell r="B371" t="str">
            <v>GTBPHS1</v>
          </cell>
          <cell r="C371">
            <v>740592</v>
          </cell>
        </row>
        <row r="372">
          <cell r="B372" t="str">
            <v>GTBPHS1B</v>
          </cell>
          <cell r="C372">
            <v>1154560</v>
          </cell>
        </row>
        <row r="373">
          <cell r="B373" t="str">
            <v>GTI12S1N</v>
          </cell>
          <cell r="C373">
            <v>109778277</v>
          </cell>
        </row>
        <row r="374">
          <cell r="B374" t="str">
            <v>GTI16S1N</v>
          </cell>
          <cell r="C374">
            <v>64692171</v>
          </cell>
        </row>
        <row r="375">
          <cell r="B375" t="str">
            <v>GTI30C5N</v>
          </cell>
          <cell r="C375">
            <v>28729210</v>
          </cell>
        </row>
        <row r="376">
          <cell r="B376" t="str">
            <v>GTI4S10N</v>
          </cell>
          <cell r="C376">
            <v>153607888</v>
          </cell>
        </row>
        <row r="377">
          <cell r="B377" t="str">
            <v>GTI4S1N</v>
          </cell>
          <cell r="C377">
            <v>24040008</v>
          </cell>
        </row>
        <row r="378">
          <cell r="B378" t="str">
            <v>HAN60</v>
          </cell>
          <cell r="C378">
            <v>8194316</v>
          </cell>
        </row>
        <row r="379">
          <cell r="B379" t="str">
            <v>HANH60</v>
          </cell>
          <cell r="C379">
            <v>48056487</v>
          </cell>
        </row>
        <row r="380">
          <cell r="B380" t="str">
            <v>HDG300</v>
          </cell>
          <cell r="C380">
            <v>8792944</v>
          </cell>
        </row>
        <row r="381">
          <cell r="B381" t="str">
            <v>HDG500</v>
          </cell>
          <cell r="C381">
            <v>22878004</v>
          </cell>
        </row>
        <row r="382">
          <cell r="B382" t="str">
            <v>HET30</v>
          </cell>
          <cell r="C382">
            <v>905219514</v>
          </cell>
        </row>
        <row r="383">
          <cell r="B383" t="str">
            <v>HMI1-SA</v>
          </cell>
          <cell r="C383">
            <v>6802358</v>
          </cell>
        </row>
        <row r="384">
          <cell r="B384" t="str">
            <v>HRCR500</v>
          </cell>
          <cell r="C384">
            <v>3194773</v>
          </cell>
        </row>
        <row r="385">
          <cell r="B385" t="str">
            <v>HRCS500</v>
          </cell>
          <cell r="C385">
            <v>11482264</v>
          </cell>
        </row>
        <row r="386">
          <cell r="B386" t="str">
            <v>HRCS500T</v>
          </cell>
          <cell r="C386">
            <v>690594</v>
          </cell>
        </row>
        <row r="387">
          <cell r="B387" t="str">
            <v>HRS500S1T</v>
          </cell>
          <cell r="C387">
            <v>4149342</v>
          </cell>
        </row>
        <row r="388">
          <cell r="B388" t="str">
            <v>HT1</v>
          </cell>
          <cell r="C388">
            <v>72600</v>
          </cell>
        </row>
        <row r="389">
          <cell r="B389" t="str">
            <v>HTP1</v>
          </cell>
          <cell r="C389">
            <v>65772610</v>
          </cell>
        </row>
        <row r="390">
          <cell r="B390" t="str">
            <v>HUEAL1</v>
          </cell>
          <cell r="C390">
            <v>17100</v>
          </cell>
        </row>
        <row r="391">
          <cell r="B391" t="str">
            <v>HVT30</v>
          </cell>
          <cell r="C391">
            <v>18988814</v>
          </cell>
        </row>
        <row r="392">
          <cell r="B392" t="str">
            <v>IAKP25</v>
          </cell>
          <cell r="C392">
            <v>287028</v>
          </cell>
        </row>
        <row r="393">
          <cell r="B393" t="str">
            <v>IAKS25</v>
          </cell>
          <cell r="C393">
            <v>118463</v>
          </cell>
        </row>
        <row r="394">
          <cell r="B394" t="str">
            <v>IALC1X12</v>
          </cell>
          <cell r="C394">
            <v>275873306</v>
          </cell>
        </row>
        <row r="395">
          <cell r="B395" t="str">
            <v>IBGC3</v>
          </cell>
          <cell r="C395">
            <v>4941150</v>
          </cell>
        </row>
        <row r="396">
          <cell r="B396" t="str">
            <v>IBGC3JB</v>
          </cell>
          <cell r="C396">
            <v>42589863</v>
          </cell>
        </row>
        <row r="397">
          <cell r="B397" t="str">
            <v>IBGC3JC</v>
          </cell>
          <cell r="C397">
            <v>16952431</v>
          </cell>
        </row>
        <row r="398">
          <cell r="B398" t="str">
            <v>IBGC3NC</v>
          </cell>
          <cell r="C398">
            <v>1337653</v>
          </cell>
        </row>
        <row r="399">
          <cell r="B399" t="str">
            <v>IBGC4</v>
          </cell>
          <cell r="C399">
            <v>64994178</v>
          </cell>
        </row>
        <row r="400">
          <cell r="B400" t="str">
            <v>IBGC4JB</v>
          </cell>
          <cell r="C400">
            <v>10094720</v>
          </cell>
        </row>
        <row r="401">
          <cell r="B401" t="str">
            <v>IBGC4JC</v>
          </cell>
          <cell r="C401">
            <v>12580184</v>
          </cell>
        </row>
        <row r="402">
          <cell r="B402" t="str">
            <v>IBGC4NC</v>
          </cell>
          <cell r="C402">
            <v>2543791</v>
          </cell>
        </row>
        <row r="403">
          <cell r="B403" t="str">
            <v>IBGC5</v>
          </cell>
          <cell r="C403">
            <v>212656244</v>
          </cell>
        </row>
        <row r="404">
          <cell r="B404" t="str">
            <v>IBGC5JB</v>
          </cell>
          <cell r="C404">
            <v>79272089</v>
          </cell>
        </row>
        <row r="405">
          <cell r="B405" t="str">
            <v>IBGC5JC</v>
          </cell>
          <cell r="C405">
            <v>41989782</v>
          </cell>
        </row>
        <row r="406">
          <cell r="B406" t="str">
            <v>IBGC5NC</v>
          </cell>
          <cell r="C406">
            <v>4776420</v>
          </cell>
        </row>
        <row r="407">
          <cell r="B407" t="str">
            <v>IBGC6</v>
          </cell>
          <cell r="C407">
            <v>411606617</v>
          </cell>
        </row>
        <row r="408">
          <cell r="B408" t="str">
            <v>IBGC6JB</v>
          </cell>
          <cell r="C408">
            <v>122161828</v>
          </cell>
        </row>
        <row r="409">
          <cell r="B409" t="str">
            <v>IBGC6JC</v>
          </cell>
          <cell r="C409">
            <v>63861743</v>
          </cell>
        </row>
        <row r="410">
          <cell r="B410" t="str">
            <v>IBGC6NC</v>
          </cell>
          <cell r="C410">
            <v>1849324</v>
          </cell>
        </row>
        <row r="411">
          <cell r="B411" t="str">
            <v>IBGC7</v>
          </cell>
          <cell r="C411">
            <v>158810457</v>
          </cell>
        </row>
        <row r="412">
          <cell r="B412" t="str">
            <v>IBGC7JB</v>
          </cell>
          <cell r="C412">
            <v>23565149</v>
          </cell>
        </row>
        <row r="413">
          <cell r="B413" t="str">
            <v>IBGC7JC</v>
          </cell>
          <cell r="C413">
            <v>19221557</v>
          </cell>
        </row>
        <row r="414">
          <cell r="B414" t="str">
            <v>IBGC7NC</v>
          </cell>
          <cell r="C414">
            <v>1807888</v>
          </cell>
        </row>
        <row r="415">
          <cell r="B415" t="str">
            <v>IBHHC3</v>
          </cell>
          <cell r="C415">
            <v>1456424</v>
          </cell>
        </row>
        <row r="416">
          <cell r="B416" t="str">
            <v>IBHHC4</v>
          </cell>
          <cell r="C416">
            <v>5124432</v>
          </cell>
        </row>
        <row r="417">
          <cell r="B417" t="str">
            <v>IBHHC5</v>
          </cell>
          <cell r="C417">
            <v>57663485</v>
          </cell>
        </row>
        <row r="418">
          <cell r="B418" t="str">
            <v>IBHHC6</v>
          </cell>
          <cell r="C418">
            <v>37284573</v>
          </cell>
        </row>
        <row r="419">
          <cell r="B419" t="str">
            <v>IBSCC3</v>
          </cell>
          <cell r="C419">
            <v>17512753</v>
          </cell>
        </row>
        <row r="420">
          <cell r="B420" t="str">
            <v>IBSCC4</v>
          </cell>
          <cell r="C420">
            <v>21589</v>
          </cell>
        </row>
        <row r="421">
          <cell r="B421" t="str">
            <v>IBSCC5</v>
          </cell>
          <cell r="C421">
            <v>21589</v>
          </cell>
        </row>
        <row r="422">
          <cell r="B422" t="str">
            <v>IBSCC6</v>
          </cell>
          <cell r="C422">
            <v>21890745</v>
          </cell>
        </row>
        <row r="423">
          <cell r="B423" t="str">
            <v>IBSCC7</v>
          </cell>
          <cell r="C423">
            <v>10955743</v>
          </cell>
        </row>
        <row r="424">
          <cell r="B424" t="str">
            <v>IBT100</v>
          </cell>
          <cell r="C424">
            <v>847833000</v>
          </cell>
        </row>
        <row r="425">
          <cell r="B425" t="str">
            <v>ICLE32</v>
          </cell>
          <cell r="C425">
            <v>143580</v>
          </cell>
        </row>
        <row r="426">
          <cell r="B426" t="str">
            <v>IESI100X10</v>
          </cell>
          <cell r="C426">
            <v>538034940</v>
          </cell>
        </row>
        <row r="427">
          <cell r="B427" t="str">
            <v>IESI100X10P</v>
          </cell>
          <cell r="C427">
            <v>5473460</v>
          </cell>
        </row>
        <row r="428">
          <cell r="B428" t="str">
            <v>IGAD100</v>
          </cell>
          <cell r="C428">
            <v>276518319</v>
          </cell>
        </row>
        <row r="429">
          <cell r="B429" t="str">
            <v>IGAD140</v>
          </cell>
          <cell r="C429">
            <v>100748</v>
          </cell>
        </row>
        <row r="430">
          <cell r="B430" t="str">
            <v>IJDNA1</v>
          </cell>
          <cell r="C430">
            <v>6522108</v>
          </cell>
        </row>
        <row r="431">
          <cell r="B431" t="str">
            <v>IJDNC1</v>
          </cell>
          <cell r="C431">
            <v>4635995</v>
          </cell>
        </row>
        <row r="432">
          <cell r="B432" t="str">
            <v>IJDNFE1</v>
          </cell>
          <cell r="C432">
            <v>20321208</v>
          </cell>
        </row>
        <row r="433">
          <cell r="B433" t="str">
            <v>IJDNG1</v>
          </cell>
          <cell r="C433">
            <v>722337</v>
          </cell>
        </row>
        <row r="434">
          <cell r="B434" t="str">
            <v>IJDNGP1</v>
          </cell>
          <cell r="C434">
            <v>27909590</v>
          </cell>
        </row>
        <row r="435">
          <cell r="B435" t="str">
            <v>IJDNI1</v>
          </cell>
          <cell r="C435">
            <v>22129690</v>
          </cell>
        </row>
        <row r="436">
          <cell r="B436" t="str">
            <v>IJDNK1S</v>
          </cell>
          <cell r="C436">
            <v>15207082</v>
          </cell>
        </row>
        <row r="437">
          <cell r="B437" t="str">
            <v>IJDNK1T</v>
          </cell>
          <cell r="C437">
            <v>43110173</v>
          </cell>
        </row>
        <row r="438">
          <cell r="B438" t="str">
            <v>IJDNK1TR</v>
          </cell>
          <cell r="C438">
            <v>2039059</v>
          </cell>
        </row>
        <row r="439">
          <cell r="B439" t="str">
            <v>IJDNK2S</v>
          </cell>
          <cell r="C439">
            <v>9311226</v>
          </cell>
        </row>
        <row r="440">
          <cell r="B440" t="str">
            <v>IJDNK2T</v>
          </cell>
          <cell r="C440">
            <v>25522826</v>
          </cell>
        </row>
        <row r="441">
          <cell r="B441" t="str">
            <v>IJDNK2TR</v>
          </cell>
          <cell r="C441">
            <v>1635733</v>
          </cell>
        </row>
        <row r="442">
          <cell r="B442" t="str">
            <v>IJDNK3S</v>
          </cell>
          <cell r="C442">
            <v>7545369</v>
          </cell>
        </row>
        <row r="443">
          <cell r="B443" t="str">
            <v>IJDNK3T</v>
          </cell>
          <cell r="C443">
            <v>34859080</v>
          </cell>
        </row>
        <row r="444">
          <cell r="B444" t="str">
            <v>IJDNK3TR</v>
          </cell>
          <cell r="C444">
            <v>1704606</v>
          </cell>
        </row>
        <row r="445">
          <cell r="B445" t="str">
            <v>IJDNS1</v>
          </cell>
          <cell r="C445">
            <v>98183</v>
          </cell>
        </row>
        <row r="446">
          <cell r="B446" t="str">
            <v>IJDNSA1</v>
          </cell>
          <cell r="C446">
            <v>32801135</v>
          </cell>
        </row>
        <row r="447">
          <cell r="B447" t="str">
            <v>IJDNT1</v>
          </cell>
          <cell r="C447">
            <v>50598322</v>
          </cell>
        </row>
        <row r="448">
          <cell r="B448" t="str">
            <v>IJDNT6</v>
          </cell>
          <cell r="C448">
            <v>28221148</v>
          </cell>
        </row>
        <row r="449">
          <cell r="B449" t="str">
            <v>IJDNW1</v>
          </cell>
          <cell r="C449">
            <v>1402967</v>
          </cell>
        </row>
        <row r="450">
          <cell r="B450" t="str">
            <v>IJDNW6</v>
          </cell>
          <cell r="C450">
            <v>40975248</v>
          </cell>
        </row>
        <row r="451">
          <cell r="B451" t="str">
            <v>ILTI100</v>
          </cell>
          <cell r="C451">
            <v>46374334</v>
          </cell>
        </row>
        <row r="452">
          <cell r="B452" t="str">
            <v>ILTS40</v>
          </cell>
          <cell r="C452">
            <v>60612349</v>
          </cell>
        </row>
        <row r="453">
          <cell r="B453" t="str">
            <v>ILVT28</v>
          </cell>
          <cell r="C453">
            <v>5077935</v>
          </cell>
        </row>
        <row r="454">
          <cell r="B454" t="str">
            <v>IMBSDC</v>
          </cell>
          <cell r="C454">
            <v>8678329</v>
          </cell>
        </row>
        <row r="455">
          <cell r="B455" t="str">
            <v>IMBSNC</v>
          </cell>
          <cell r="C455">
            <v>8731500</v>
          </cell>
        </row>
        <row r="456">
          <cell r="B456" t="str">
            <v>IMBSSC</v>
          </cell>
          <cell r="C456">
            <v>591148</v>
          </cell>
        </row>
        <row r="457">
          <cell r="B457" t="str">
            <v>IMBSSP</v>
          </cell>
          <cell r="C457">
            <v>120596</v>
          </cell>
        </row>
        <row r="458">
          <cell r="B458" t="str">
            <v>IMEC10</v>
          </cell>
          <cell r="C458">
            <v>293733</v>
          </cell>
        </row>
        <row r="459">
          <cell r="B459" t="str">
            <v>INUT28X3</v>
          </cell>
          <cell r="C459">
            <v>54030</v>
          </cell>
        </row>
        <row r="460">
          <cell r="B460" t="str">
            <v>IOPC50</v>
          </cell>
          <cell r="C460">
            <v>52546778</v>
          </cell>
        </row>
        <row r="461">
          <cell r="B461" t="str">
            <v>IOPC50P</v>
          </cell>
          <cell r="C461">
            <v>4947090</v>
          </cell>
        </row>
        <row r="462">
          <cell r="B462" t="str">
            <v>IOZX5</v>
          </cell>
          <cell r="C462">
            <v>37274469</v>
          </cell>
        </row>
        <row r="463">
          <cell r="B463" t="str">
            <v>IPRT10</v>
          </cell>
          <cell r="C463">
            <v>81389</v>
          </cell>
        </row>
        <row r="464">
          <cell r="B464" t="str">
            <v>IRCE5X10</v>
          </cell>
          <cell r="C464">
            <v>28406470</v>
          </cell>
        </row>
        <row r="465">
          <cell r="B465" t="str">
            <v>IVRS13</v>
          </cell>
          <cell r="C465">
            <v>133326130</v>
          </cell>
        </row>
        <row r="466">
          <cell r="B466" t="str">
            <v>IVRT10</v>
          </cell>
          <cell r="C466">
            <v>340187434</v>
          </cell>
        </row>
        <row r="467">
          <cell r="B467" t="str">
            <v>IVRT42</v>
          </cell>
          <cell r="C467">
            <v>366009369</v>
          </cell>
        </row>
        <row r="468">
          <cell r="B468" t="str">
            <v>IZCS10</v>
          </cell>
          <cell r="C468">
            <v>99900479</v>
          </cell>
        </row>
        <row r="469">
          <cell r="B469" t="str">
            <v>IZV1X5</v>
          </cell>
          <cell r="C469">
            <v>665249011</v>
          </cell>
        </row>
        <row r="470">
          <cell r="B470" t="str">
            <v>IZVC10</v>
          </cell>
          <cell r="C470">
            <v>4976433</v>
          </cell>
        </row>
        <row r="471">
          <cell r="B471" t="str">
            <v>IZVO4.5</v>
          </cell>
          <cell r="C471">
            <v>2845463</v>
          </cell>
        </row>
        <row r="472">
          <cell r="B472" t="str">
            <v>JMT100</v>
          </cell>
          <cell r="C472">
            <v>297921</v>
          </cell>
        </row>
        <row r="473">
          <cell r="B473" t="str">
            <v>JMT30</v>
          </cell>
          <cell r="C473">
            <v>119476408</v>
          </cell>
        </row>
        <row r="474">
          <cell r="B474" t="str">
            <v>JMT300</v>
          </cell>
          <cell r="C474">
            <v>190616953</v>
          </cell>
        </row>
        <row r="475">
          <cell r="B475" t="str">
            <v>JMT500</v>
          </cell>
          <cell r="C475">
            <v>691410</v>
          </cell>
        </row>
        <row r="476">
          <cell r="B476" t="str">
            <v>KENH37</v>
          </cell>
          <cell r="C476">
            <v>517919</v>
          </cell>
        </row>
        <row r="477">
          <cell r="B477" t="str">
            <v>KENH50</v>
          </cell>
          <cell r="C477">
            <v>3373054</v>
          </cell>
        </row>
        <row r="478">
          <cell r="B478" t="str">
            <v>KMH1X10</v>
          </cell>
          <cell r="C478">
            <v>6616</v>
          </cell>
        </row>
        <row r="479">
          <cell r="B479" t="str">
            <v>LCT100</v>
          </cell>
          <cell r="C479">
            <v>23485411</v>
          </cell>
        </row>
        <row r="480">
          <cell r="B480" t="str">
            <v>LCT28</v>
          </cell>
          <cell r="C480">
            <v>5881980</v>
          </cell>
        </row>
        <row r="481">
          <cell r="B481" t="str">
            <v>LCTH100</v>
          </cell>
          <cell r="C481">
            <v>2795118</v>
          </cell>
        </row>
        <row r="482">
          <cell r="B482" t="str">
            <v>LCTH28</v>
          </cell>
          <cell r="C482">
            <v>1099702</v>
          </cell>
        </row>
        <row r="483">
          <cell r="B483" t="str">
            <v>LPT30</v>
          </cell>
          <cell r="C483">
            <v>156288688</v>
          </cell>
        </row>
        <row r="484">
          <cell r="B484" t="str">
            <v>LPT300</v>
          </cell>
          <cell r="C484">
            <v>74382534</v>
          </cell>
        </row>
        <row r="485">
          <cell r="B485" t="str">
            <v>LPTF30</v>
          </cell>
          <cell r="C485">
            <v>27230258</v>
          </cell>
        </row>
        <row r="486">
          <cell r="B486" t="str">
            <v>LPTF300</v>
          </cell>
          <cell r="C486">
            <v>101829702</v>
          </cell>
        </row>
        <row r="487">
          <cell r="B487" t="str">
            <v>LPTH30</v>
          </cell>
          <cell r="C487">
            <v>65848411</v>
          </cell>
        </row>
        <row r="488">
          <cell r="B488" t="str">
            <v>LPTH300</v>
          </cell>
          <cell r="C488">
            <v>247866143</v>
          </cell>
        </row>
        <row r="489">
          <cell r="B489" t="str">
            <v>LPTS100</v>
          </cell>
          <cell r="C489">
            <v>93681973</v>
          </cell>
        </row>
        <row r="490">
          <cell r="B490" t="str">
            <v>LPTS30</v>
          </cell>
          <cell r="C490">
            <v>30707533</v>
          </cell>
        </row>
        <row r="491">
          <cell r="B491" t="str">
            <v>LSFI10N</v>
          </cell>
          <cell r="C491">
            <v>60307480</v>
          </cell>
        </row>
        <row r="492">
          <cell r="B492" t="str">
            <v>LSHI10N</v>
          </cell>
          <cell r="C492">
            <v>24041451</v>
          </cell>
        </row>
        <row r="493">
          <cell r="B493" t="str">
            <v>LSI10N</v>
          </cell>
          <cell r="C493">
            <v>12068789</v>
          </cell>
        </row>
        <row r="494">
          <cell r="B494" t="str">
            <v>LTI100</v>
          </cell>
          <cell r="C494">
            <v>636108</v>
          </cell>
        </row>
        <row r="495">
          <cell r="B495" t="str">
            <v>LTN200PT</v>
          </cell>
          <cell r="C495">
            <v>4857543</v>
          </cell>
        </row>
        <row r="496">
          <cell r="B496" t="str">
            <v>LTN250P</v>
          </cell>
          <cell r="C496">
            <v>101952</v>
          </cell>
        </row>
        <row r="497">
          <cell r="B497" t="str">
            <v>LTN250PT</v>
          </cell>
          <cell r="C497">
            <v>79035</v>
          </cell>
        </row>
        <row r="498">
          <cell r="B498" t="str">
            <v>LTNF150LT</v>
          </cell>
          <cell r="C498">
            <v>557587</v>
          </cell>
        </row>
        <row r="499">
          <cell r="B499" t="str">
            <v>LTNF150PT</v>
          </cell>
          <cell r="C499">
            <v>6409631</v>
          </cell>
        </row>
        <row r="500">
          <cell r="B500" t="str">
            <v>LVM180</v>
          </cell>
          <cell r="C500">
            <v>6722974</v>
          </cell>
        </row>
        <row r="501">
          <cell r="B501" t="str">
            <v>LVM300</v>
          </cell>
          <cell r="C501">
            <v>2431986</v>
          </cell>
        </row>
        <row r="502">
          <cell r="B502" t="str">
            <v>MBI0.5X10</v>
          </cell>
          <cell r="C502">
            <v>286647436</v>
          </cell>
        </row>
        <row r="503">
          <cell r="B503" t="str">
            <v>MCC30</v>
          </cell>
          <cell r="C503">
            <v>37673926</v>
          </cell>
        </row>
        <row r="504">
          <cell r="B504" t="str">
            <v>MCC300</v>
          </cell>
          <cell r="C504">
            <v>50742845</v>
          </cell>
        </row>
        <row r="505">
          <cell r="B505" t="str">
            <v>MCCH30</v>
          </cell>
          <cell r="C505">
            <v>19266741</v>
          </cell>
        </row>
        <row r="506">
          <cell r="B506" t="str">
            <v>MCCH300</v>
          </cell>
          <cell r="C506">
            <v>6247714</v>
          </cell>
        </row>
        <row r="507">
          <cell r="B507" t="str">
            <v>MCN100</v>
          </cell>
          <cell r="C507">
            <v>237003258</v>
          </cell>
        </row>
        <row r="508">
          <cell r="B508" t="str">
            <v>MCN100-S</v>
          </cell>
          <cell r="C508">
            <v>20234394</v>
          </cell>
        </row>
        <row r="509">
          <cell r="B509" t="str">
            <v>MCN100SL</v>
          </cell>
          <cell r="C509">
            <v>37724424</v>
          </cell>
        </row>
        <row r="510">
          <cell r="B510" t="str">
            <v>MCN100SLB</v>
          </cell>
          <cell r="C510">
            <v>20063228</v>
          </cell>
        </row>
        <row r="511">
          <cell r="B511" t="str">
            <v>MCN100SL-S</v>
          </cell>
          <cell r="C511">
            <v>47888627</v>
          </cell>
        </row>
        <row r="512">
          <cell r="B512" t="str">
            <v>MCP100</v>
          </cell>
          <cell r="C512">
            <v>548948</v>
          </cell>
        </row>
        <row r="513">
          <cell r="B513" t="str">
            <v>MCP75</v>
          </cell>
          <cell r="C513">
            <v>100085289</v>
          </cell>
        </row>
        <row r="514">
          <cell r="B514" t="str">
            <v>MCP75-S</v>
          </cell>
          <cell r="C514">
            <v>32460151</v>
          </cell>
        </row>
        <row r="515">
          <cell r="B515" t="str">
            <v>MEL20</v>
          </cell>
          <cell r="C515">
            <v>44015851</v>
          </cell>
        </row>
        <row r="516">
          <cell r="B516" t="str">
            <v>MET1000</v>
          </cell>
          <cell r="C516">
            <v>905798</v>
          </cell>
        </row>
        <row r="517">
          <cell r="B517" t="str">
            <v>MET30</v>
          </cell>
          <cell r="C517">
            <v>7040</v>
          </cell>
        </row>
        <row r="518">
          <cell r="B518" t="str">
            <v>MEXR60</v>
          </cell>
          <cell r="C518">
            <v>23904</v>
          </cell>
        </row>
        <row r="519">
          <cell r="B519" t="str">
            <v>MFU120</v>
          </cell>
          <cell r="C519">
            <v>357284</v>
          </cell>
        </row>
        <row r="520">
          <cell r="B520" t="str">
            <v>MGC100L</v>
          </cell>
          <cell r="C520">
            <v>1705050</v>
          </cell>
        </row>
        <row r="521">
          <cell r="B521" t="str">
            <v>MIBI1</v>
          </cell>
          <cell r="C521">
            <v>12545944</v>
          </cell>
        </row>
        <row r="522">
          <cell r="B522" t="str">
            <v>MLC10</v>
          </cell>
          <cell r="C522">
            <v>59495080</v>
          </cell>
        </row>
        <row r="523">
          <cell r="B523" t="str">
            <v>MLC23</v>
          </cell>
          <cell r="C523">
            <v>3223268</v>
          </cell>
        </row>
        <row r="524">
          <cell r="B524" t="str">
            <v>MPER50</v>
          </cell>
          <cell r="C524">
            <v>9091</v>
          </cell>
        </row>
        <row r="525">
          <cell r="B525" t="str">
            <v>MPER54</v>
          </cell>
          <cell r="C525">
            <v>0</v>
          </cell>
        </row>
        <row r="526">
          <cell r="B526" t="str">
            <v>MTG120</v>
          </cell>
          <cell r="C526">
            <v>192000</v>
          </cell>
        </row>
        <row r="527">
          <cell r="B527" t="str">
            <v>MTHI1X1</v>
          </cell>
          <cell r="C527">
            <v>42496961</v>
          </cell>
        </row>
        <row r="528">
          <cell r="B528" t="str">
            <v>MTHI1X1-S</v>
          </cell>
          <cell r="C528">
            <v>5107219</v>
          </cell>
        </row>
        <row r="529">
          <cell r="B529" t="str">
            <v>MTI1X1</v>
          </cell>
          <cell r="C529">
            <v>30611296</v>
          </cell>
        </row>
        <row r="530">
          <cell r="B530" t="str">
            <v>MTI1X1-S</v>
          </cell>
          <cell r="C530">
            <v>2978665</v>
          </cell>
        </row>
        <row r="531">
          <cell r="B531" t="str">
            <v>MTMB120</v>
          </cell>
          <cell r="C531">
            <v>11590800</v>
          </cell>
        </row>
        <row r="532">
          <cell r="B532" t="str">
            <v>MTMC120</v>
          </cell>
          <cell r="C532">
            <v>14080000</v>
          </cell>
        </row>
        <row r="533">
          <cell r="B533" t="str">
            <v>MTME120</v>
          </cell>
          <cell r="C533">
            <v>68009370</v>
          </cell>
        </row>
        <row r="534">
          <cell r="B534" t="str">
            <v>MTMG10</v>
          </cell>
          <cell r="C534">
            <v>6223041</v>
          </cell>
        </row>
        <row r="535">
          <cell r="B535" t="str">
            <v>MTMG120</v>
          </cell>
          <cell r="C535">
            <v>431054</v>
          </cell>
        </row>
        <row r="536">
          <cell r="B536" t="str">
            <v>MTMO120</v>
          </cell>
          <cell r="C536">
            <v>20292900</v>
          </cell>
        </row>
        <row r="537">
          <cell r="B537" t="str">
            <v>MTMP10</v>
          </cell>
          <cell r="C537">
            <v>6775110</v>
          </cell>
        </row>
        <row r="538">
          <cell r="B538" t="str">
            <v>MTMP120</v>
          </cell>
          <cell r="C538">
            <v>208221</v>
          </cell>
        </row>
        <row r="539">
          <cell r="B539" t="str">
            <v>MTMS10</v>
          </cell>
          <cell r="C539">
            <v>5863482</v>
          </cell>
        </row>
        <row r="540">
          <cell r="B540" t="str">
            <v>MTMS120</v>
          </cell>
          <cell r="C540">
            <v>182650</v>
          </cell>
        </row>
        <row r="541">
          <cell r="B541" t="str">
            <v>MTMY10</v>
          </cell>
          <cell r="C541">
            <v>7455105</v>
          </cell>
        </row>
        <row r="542">
          <cell r="B542" t="str">
            <v>MTMY120</v>
          </cell>
          <cell r="C542">
            <v>1165307</v>
          </cell>
        </row>
        <row r="543">
          <cell r="B543" t="str">
            <v>MTO120</v>
          </cell>
          <cell r="C543">
            <v>0</v>
          </cell>
        </row>
        <row r="544">
          <cell r="B544" t="str">
            <v>MTS120</v>
          </cell>
          <cell r="C544">
            <v>108750</v>
          </cell>
        </row>
        <row r="545">
          <cell r="B545" t="str">
            <v>MXL75</v>
          </cell>
          <cell r="C545">
            <v>318617334</v>
          </cell>
        </row>
        <row r="546">
          <cell r="B546" t="str">
            <v>MXT100</v>
          </cell>
          <cell r="C546">
            <v>0</v>
          </cell>
        </row>
        <row r="547">
          <cell r="B547" t="str">
            <v>NCP60</v>
          </cell>
          <cell r="C547">
            <v>176316493</v>
          </cell>
        </row>
        <row r="548">
          <cell r="B548" t="str">
            <v>NCT60</v>
          </cell>
          <cell r="C548">
            <v>331180800</v>
          </cell>
        </row>
        <row r="549">
          <cell r="B549" t="str">
            <v>OMEG240</v>
          </cell>
          <cell r="C549">
            <v>72737560</v>
          </cell>
        </row>
        <row r="550">
          <cell r="B550" t="str">
            <v>OMEP360</v>
          </cell>
          <cell r="C550">
            <v>136700</v>
          </cell>
        </row>
        <row r="551">
          <cell r="B551" t="str">
            <v>OMT210</v>
          </cell>
          <cell r="C551">
            <v>129607</v>
          </cell>
        </row>
        <row r="552">
          <cell r="B552" t="str">
            <v>OMT84</v>
          </cell>
          <cell r="C552">
            <v>3733653923</v>
          </cell>
        </row>
        <row r="553">
          <cell r="B553" t="str">
            <v>ONC60</v>
          </cell>
          <cell r="C553">
            <v>155998387</v>
          </cell>
        </row>
        <row r="554">
          <cell r="B554" t="str">
            <v>ONC600</v>
          </cell>
          <cell r="C554">
            <v>904858767</v>
          </cell>
        </row>
        <row r="555">
          <cell r="B555" t="str">
            <v>ONS100X1</v>
          </cell>
          <cell r="C555">
            <v>170429101</v>
          </cell>
        </row>
        <row r="556">
          <cell r="B556" t="str">
            <v>ONSDX200</v>
          </cell>
          <cell r="C556">
            <v>75386490</v>
          </cell>
        </row>
        <row r="557">
          <cell r="B557" t="str">
            <v>ONSH12-S</v>
          </cell>
          <cell r="C557">
            <v>2082582</v>
          </cell>
        </row>
        <row r="558">
          <cell r="B558" t="str">
            <v>ONSHX200</v>
          </cell>
          <cell r="C558">
            <v>275011528</v>
          </cell>
        </row>
        <row r="559">
          <cell r="B559" t="str">
            <v>ONSQX200</v>
          </cell>
          <cell r="C559">
            <v>142037898</v>
          </cell>
        </row>
        <row r="560">
          <cell r="B560" t="str">
            <v>OPT30</v>
          </cell>
          <cell r="C560">
            <v>30323288</v>
          </cell>
        </row>
        <row r="561">
          <cell r="B561" t="str">
            <v>OPT500</v>
          </cell>
          <cell r="C561">
            <v>97616800</v>
          </cell>
        </row>
        <row r="562">
          <cell r="B562" t="str">
            <v>ORC60</v>
          </cell>
          <cell r="C562">
            <v>244450</v>
          </cell>
        </row>
        <row r="563">
          <cell r="B563" t="str">
            <v>OST4</v>
          </cell>
          <cell r="C563">
            <v>134306690</v>
          </cell>
        </row>
        <row r="564">
          <cell r="B564" t="str">
            <v>OSTH1</v>
          </cell>
          <cell r="C564">
            <v>6217113</v>
          </cell>
        </row>
        <row r="565">
          <cell r="B565" t="str">
            <v>PAF20</v>
          </cell>
          <cell r="C565">
            <v>221564</v>
          </cell>
        </row>
        <row r="566">
          <cell r="B566" t="str">
            <v>PAH20</v>
          </cell>
          <cell r="C566">
            <v>12313</v>
          </cell>
        </row>
        <row r="567">
          <cell r="B567" t="str">
            <v>PANT300</v>
          </cell>
          <cell r="C567">
            <v>80000</v>
          </cell>
        </row>
        <row r="568">
          <cell r="B568" t="str">
            <v>PAQ20</v>
          </cell>
          <cell r="C568">
            <v>1013612494</v>
          </cell>
        </row>
        <row r="569">
          <cell r="B569" t="str">
            <v>PAT28</v>
          </cell>
          <cell r="C569">
            <v>29832747</v>
          </cell>
        </row>
        <row r="570">
          <cell r="B570" t="str">
            <v>PATI40X1</v>
          </cell>
          <cell r="C570">
            <v>59224598</v>
          </cell>
        </row>
        <row r="571">
          <cell r="B571" t="str">
            <v>PATL28</v>
          </cell>
          <cell r="C571">
            <v>5880197</v>
          </cell>
        </row>
        <row r="572">
          <cell r="B572" t="str">
            <v>PCT30</v>
          </cell>
          <cell r="C572">
            <v>12070465</v>
          </cell>
        </row>
        <row r="573">
          <cell r="B573" t="str">
            <v>PCT300</v>
          </cell>
          <cell r="C573">
            <v>25386580</v>
          </cell>
        </row>
        <row r="574">
          <cell r="B574" t="str">
            <v>PCTS30</v>
          </cell>
          <cell r="C574">
            <v>9935785</v>
          </cell>
        </row>
        <row r="575">
          <cell r="B575" t="str">
            <v>PCTS300</v>
          </cell>
          <cell r="C575">
            <v>57540487</v>
          </cell>
        </row>
        <row r="576">
          <cell r="B576" t="str">
            <v>PDI10X10</v>
          </cell>
          <cell r="C576">
            <v>90044742</v>
          </cell>
        </row>
        <row r="577">
          <cell r="B577" t="str">
            <v>PDL300</v>
          </cell>
          <cell r="C577">
            <v>80105392</v>
          </cell>
        </row>
        <row r="578">
          <cell r="B578" t="str">
            <v>PDLP60</v>
          </cell>
          <cell r="C578">
            <v>24796796</v>
          </cell>
        </row>
        <row r="579">
          <cell r="B579" t="str">
            <v>PDP500</v>
          </cell>
          <cell r="C579">
            <v>340420</v>
          </cell>
        </row>
        <row r="580">
          <cell r="B580" t="str">
            <v>PDPP60</v>
          </cell>
          <cell r="C580">
            <v>24583046</v>
          </cell>
        </row>
        <row r="581">
          <cell r="B581" t="str">
            <v>PET30</v>
          </cell>
          <cell r="C581">
            <v>19898</v>
          </cell>
        </row>
        <row r="582">
          <cell r="B582" t="str">
            <v>PGE10</v>
          </cell>
          <cell r="C582">
            <v>95941243</v>
          </cell>
        </row>
        <row r="583">
          <cell r="B583" t="str">
            <v>PL50</v>
          </cell>
          <cell r="C583">
            <v>316815</v>
          </cell>
        </row>
        <row r="584">
          <cell r="B584" t="str">
            <v>PLT100</v>
          </cell>
          <cell r="C584">
            <v>97899887</v>
          </cell>
        </row>
        <row r="585">
          <cell r="B585" t="str">
            <v>PLT30</v>
          </cell>
          <cell r="C585">
            <v>83149063</v>
          </cell>
        </row>
        <row r="586">
          <cell r="B586" t="str">
            <v>PLT300</v>
          </cell>
          <cell r="C586">
            <v>306920701</v>
          </cell>
        </row>
        <row r="587">
          <cell r="B587" t="str">
            <v>PSTH60</v>
          </cell>
          <cell r="C587">
            <v>89912306</v>
          </cell>
        </row>
        <row r="588">
          <cell r="B588" t="str">
            <v>PTN10</v>
          </cell>
          <cell r="C588">
            <v>26781796</v>
          </cell>
        </row>
        <row r="589">
          <cell r="B589" t="str">
            <v>PTS10</v>
          </cell>
          <cell r="C589">
            <v>16101875</v>
          </cell>
        </row>
        <row r="590">
          <cell r="B590" t="str">
            <v>PTT10</v>
          </cell>
          <cell r="C590">
            <v>30741603</v>
          </cell>
        </row>
        <row r="591">
          <cell r="B591" t="str">
            <v>RHMPI1</v>
          </cell>
          <cell r="C591">
            <v>6649977</v>
          </cell>
        </row>
        <row r="592">
          <cell r="B592" t="str">
            <v>RLDOXI</v>
          </cell>
          <cell r="C592">
            <v>0</v>
          </cell>
        </row>
        <row r="593">
          <cell r="B593" t="str">
            <v>RLFORMO</v>
          </cell>
          <cell r="C593">
            <v>0</v>
          </cell>
        </row>
        <row r="594">
          <cell r="B594" t="str">
            <v>ROT200</v>
          </cell>
          <cell r="C594">
            <v>42750</v>
          </cell>
        </row>
        <row r="595">
          <cell r="B595" t="str">
            <v>SBT320</v>
          </cell>
          <cell r="C595">
            <v>30828124</v>
          </cell>
        </row>
        <row r="596">
          <cell r="B596" t="str">
            <v>SCTBE4</v>
          </cell>
          <cell r="C596">
            <v>14444800</v>
          </cell>
        </row>
        <row r="597">
          <cell r="B597" t="str">
            <v>SCTBE6</v>
          </cell>
          <cell r="C597">
            <v>20065500</v>
          </cell>
        </row>
        <row r="598">
          <cell r="B598" t="str">
            <v>SCTBG2G</v>
          </cell>
          <cell r="C598">
            <v>1145520</v>
          </cell>
        </row>
        <row r="599">
          <cell r="B599" t="str">
            <v>SCTBG2GH</v>
          </cell>
          <cell r="C599">
            <v>49321</v>
          </cell>
        </row>
        <row r="600">
          <cell r="B600" t="str">
            <v>SCTBG2P</v>
          </cell>
          <cell r="C600">
            <v>10531458</v>
          </cell>
        </row>
        <row r="601">
          <cell r="B601" t="str">
            <v>SCTBG3PE</v>
          </cell>
          <cell r="C601">
            <v>26718720</v>
          </cell>
        </row>
        <row r="602">
          <cell r="B602" t="str">
            <v>SCTBH4PP</v>
          </cell>
          <cell r="C602">
            <v>25626</v>
          </cell>
        </row>
        <row r="603">
          <cell r="B603" t="str">
            <v>SCTBH4PPE</v>
          </cell>
          <cell r="C603">
            <v>25344588</v>
          </cell>
        </row>
        <row r="604">
          <cell r="B604" t="str">
            <v>SCTBH4PPH</v>
          </cell>
          <cell r="C604">
            <v>17397584</v>
          </cell>
        </row>
        <row r="605">
          <cell r="B605" t="str">
            <v>SCTBM1</v>
          </cell>
          <cell r="C605">
            <v>374120</v>
          </cell>
        </row>
        <row r="606">
          <cell r="B606" t="str">
            <v>SCTBM4</v>
          </cell>
          <cell r="C606">
            <v>19247200</v>
          </cell>
        </row>
        <row r="607">
          <cell r="B607" t="str">
            <v>SCTP100</v>
          </cell>
          <cell r="C607">
            <v>6103600</v>
          </cell>
        </row>
        <row r="608">
          <cell r="B608" t="str">
            <v>SCTP1401P</v>
          </cell>
          <cell r="C608">
            <v>4656000</v>
          </cell>
        </row>
        <row r="609">
          <cell r="B609" t="str">
            <v>SCTP1405</v>
          </cell>
          <cell r="C609">
            <v>4956000</v>
          </cell>
        </row>
        <row r="610">
          <cell r="B610" t="str">
            <v>SCTP1405A</v>
          </cell>
          <cell r="C610">
            <v>477750</v>
          </cell>
        </row>
        <row r="611">
          <cell r="B611" t="str">
            <v>SCTP1406</v>
          </cell>
          <cell r="C611">
            <v>9000</v>
          </cell>
        </row>
        <row r="612">
          <cell r="B612" t="str">
            <v>SCTP140B</v>
          </cell>
          <cell r="C612">
            <v>1587600</v>
          </cell>
        </row>
        <row r="613">
          <cell r="B613" t="str">
            <v>SCTP140B2</v>
          </cell>
          <cell r="C613">
            <v>6426000</v>
          </cell>
        </row>
        <row r="614">
          <cell r="B614" t="str">
            <v>SCTP50</v>
          </cell>
          <cell r="C614">
            <v>1557400</v>
          </cell>
        </row>
        <row r="615">
          <cell r="B615" t="str">
            <v>SCTP50B</v>
          </cell>
          <cell r="C615">
            <v>252000</v>
          </cell>
        </row>
        <row r="616">
          <cell r="B616" t="str">
            <v>SCTP50BF</v>
          </cell>
          <cell r="C616">
            <v>12348000</v>
          </cell>
        </row>
        <row r="617">
          <cell r="B617" t="str">
            <v>SCTPKG901P</v>
          </cell>
          <cell r="C617">
            <v>7952870</v>
          </cell>
        </row>
        <row r="618">
          <cell r="B618" t="str">
            <v>SCTPKG902P</v>
          </cell>
          <cell r="C618">
            <v>7014000</v>
          </cell>
        </row>
        <row r="619">
          <cell r="B619" t="str">
            <v>SCTPKG903P</v>
          </cell>
          <cell r="C619">
            <v>680775</v>
          </cell>
        </row>
        <row r="620">
          <cell r="B620" t="str">
            <v>SCTPKG903PL</v>
          </cell>
          <cell r="C620">
            <v>17302640</v>
          </cell>
        </row>
        <row r="621">
          <cell r="B621" t="str">
            <v>SCTPKS901P</v>
          </cell>
          <cell r="C621">
            <v>16970290</v>
          </cell>
        </row>
        <row r="622">
          <cell r="B622" t="str">
            <v>SCTPKS902H</v>
          </cell>
          <cell r="C622">
            <v>2216000</v>
          </cell>
        </row>
        <row r="623">
          <cell r="B623" t="str">
            <v>SCTPKS902P</v>
          </cell>
          <cell r="C623">
            <v>2090550</v>
          </cell>
        </row>
        <row r="624">
          <cell r="B624" t="str">
            <v>SCTPKS903E</v>
          </cell>
          <cell r="C624">
            <v>9721440</v>
          </cell>
        </row>
        <row r="625">
          <cell r="B625" t="str">
            <v>SCTPKS903P</v>
          </cell>
          <cell r="C625">
            <v>4847094</v>
          </cell>
        </row>
        <row r="626">
          <cell r="B626" t="str">
            <v>SCTPKS903PL</v>
          </cell>
          <cell r="C626">
            <v>2590459</v>
          </cell>
        </row>
        <row r="627">
          <cell r="B627" t="str">
            <v>SHC28</v>
          </cell>
          <cell r="C627">
            <v>921159</v>
          </cell>
        </row>
        <row r="628">
          <cell r="B628" t="str">
            <v>SHCH28</v>
          </cell>
          <cell r="C628">
            <v>1040561</v>
          </cell>
        </row>
        <row r="629">
          <cell r="B629" t="str">
            <v>SKG25</v>
          </cell>
          <cell r="C629">
            <v>14231334</v>
          </cell>
        </row>
        <row r="630">
          <cell r="B630" t="str">
            <v>SKGA10</v>
          </cell>
          <cell r="C630">
            <v>6612275</v>
          </cell>
        </row>
        <row r="631">
          <cell r="B631" t="str">
            <v>SKGB25</v>
          </cell>
          <cell r="C631">
            <v>3647345</v>
          </cell>
        </row>
        <row r="632">
          <cell r="B632" t="str">
            <v>SKGBB20</v>
          </cell>
          <cell r="C632">
            <v>4658924</v>
          </cell>
        </row>
        <row r="633">
          <cell r="B633" t="str">
            <v>SKGC20</v>
          </cell>
          <cell r="C633">
            <v>728630</v>
          </cell>
        </row>
        <row r="634">
          <cell r="B634" t="str">
            <v>SKGCA10</v>
          </cell>
          <cell r="C634">
            <v>10011019</v>
          </cell>
        </row>
        <row r="635">
          <cell r="B635" t="str">
            <v>SKGCB20</v>
          </cell>
          <cell r="C635">
            <v>1210175</v>
          </cell>
        </row>
        <row r="636">
          <cell r="B636" t="str">
            <v>SKGF1</v>
          </cell>
          <cell r="C636">
            <v>2145357</v>
          </cell>
        </row>
        <row r="637">
          <cell r="B637" t="str">
            <v>SKGF10</v>
          </cell>
          <cell r="C637">
            <v>8171348</v>
          </cell>
        </row>
        <row r="638">
          <cell r="B638" t="str">
            <v>SKGK22</v>
          </cell>
          <cell r="C638">
            <v>4822028</v>
          </cell>
        </row>
        <row r="639">
          <cell r="B639" t="str">
            <v>SKGKB22</v>
          </cell>
          <cell r="C639">
            <v>7102425</v>
          </cell>
        </row>
        <row r="640">
          <cell r="B640" t="str">
            <v>SKGKBF20</v>
          </cell>
          <cell r="C640">
            <v>921586</v>
          </cell>
        </row>
        <row r="641">
          <cell r="B641" t="str">
            <v>SKGP10</v>
          </cell>
          <cell r="C641">
            <v>3546596</v>
          </cell>
        </row>
        <row r="642">
          <cell r="B642" t="str">
            <v>SKGSB6</v>
          </cell>
          <cell r="C642">
            <v>5828977</v>
          </cell>
        </row>
        <row r="643">
          <cell r="B643" t="str">
            <v>SKGSL4</v>
          </cell>
          <cell r="C643">
            <v>4482358</v>
          </cell>
        </row>
        <row r="644">
          <cell r="B644" t="str">
            <v>SKGSS8</v>
          </cell>
          <cell r="C644">
            <v>5581173</v>
          </cell>
        </row>
        <row r="645">
          <cell r="B645" t="str">
            <v>SKGVB24</v>
          </cell>
          <cell r="C645">
            <v>6837140</v>
          </cell>
        </row>
        <row r="646">
          <cell r="B646" t="str">
            <v>SLC100</v>
          </cell>
          <cell r="C646">
            <v>51000</v>
          </cell>
        </row>
        <row r="647">
          <cell r="B647" t="str">
            <v>SLC500</v>
          </cell>
          <cell r="C647">
            <v>228626</v>
          </cell>
        </row>
        <row r="648">
          <cell r="B648" t="str">
            <v>SLT100</v>
          </cell>
          <cell r="C648">
            <v>39235</v>
          </cell>
        </row>
        <row r="649">
          <cell r="B649" t="str">
            <v>SLT30</v>
          </cell>
          <cell r="C649">
            <v>824216273</v>
          </cell>
        </row>
        <row r="650">
          <cell r="B650" t="str">
            <v>SLT500</v>
          </cell>
          <cell r="C650">
            <v>1491610804</v>
          </cell>
        </row>
        <row r="651">
          <cell r="B651" t="str">
            <v>SRC100</v>
          </cell>
          <cell r="C651">
            <v>79212</v>
          </cell>
        </row>
        <row r="652">
          <cell r="B652" t="str">
            <v>SRC30</v>
          </cell>
          <cell r="C652">
            <v>104662512</v>
          </cell>
        </row>
        <row r="653">
          <cell r="B653" t="str">
            <v>SRC500</v>
          </cell>
          <cell r="C653">
            <v>409871999</v>
          </cell>
        </row>
        <row r="654">
          <cell r="B654" t="str">
            <v>SRG100</v>
          </cell>
          <cell r="C654">
            <v>220382190</v>
          </cell>
        </row>
        <row r="655">
          <cell r="B655" t="str">
            <v>STE125</v>
          </cell>
          <cell r="C655">
            <v>15800976</v>
          </cell>
        </row>
        <row r="656">
          <cell r="B656" t="str">
            <v>STE250</v>
          </cell>
          <cell r="C656">
            <v>59504063</v>
          </cell>
        </row>
        <row r="657">
          <cell r="B657" t="str">
            <v>STE50</v>
          </cell>
          <cell r="C657">
            <v>2222173</v>
          </cell>
        </row>
        <row r="658">
          <cell r="B658" t="str">
            <v>SZT100</v>
          </cell>
          <cell r="C658">
            <v>15153</v>
          </cell>
        </row>
        <row r="659">
          <cell r="B659" t="str">
            <v>TAC100</v>
          </cell>
          <cell r="C659">
            <v>966</v>
          </cell>
        </row>
        <row r="660">
          <cell r="B660" t="str">
            <v>TAI1X20</v>
          </cell>
          <cell r="C660">
            <v>26090644</v>
          </cell>
        </row>
        <row r="661">
          <cell r="B661" t="str">
            <v>TAN100</v>
          </cell>
          <cell r="C661">
            <v>255274706</v>
          </cell>
        </row>
        <row r="662">
          <cell r="B662" t="str">
            <v>TAN500</v>
          </cell>
          <cell r="C662">
            <v>38283577</v>
          </cell>
        </row>
        <row r="663">
          <cell r="B663" t="str">
            <v>TANH100</v>
          </cell>
          <cell r="C663">
            <v>215760355</v>
          </cell>
        </row>
        <row r="664">
          <cell r="B664" t="str">
            <v>TANH500</v>
          </cell>
          <cell r="C664">
            <v>89501649</v>
          </cell>
        </row>
        <row r="665">
          <cell r="B665" t="str">
            <v>TAT100</v>
          </cell>
          <cell r="C665">
            <v>26326</v>
          </cell>
        </row>
        <row r="666">
          <cell r="B666" t="str">
            <v>TAT30</v>
          </cell>
          <cell r="C666">
            <v>1916</v>
          </cell>
        </row>
        <row r="667">
          <cell r="B667" t="str">
            <v>TAT500</v>
          </cell>
          <cell r="C667">
            <v>150221539</v>
          </cell>
        </row>
        <row r="668">
          <cell r="B668" t="str">
            <v>TBG15</v>
          </cell>
          <cell r="C668">
            <v>72915297</v>
          </cell>
        </row>
        <row r="669">
          <cell r="B669" t="str">
            <v>TBS50</v>
          </cell>
          <cell r="C669">
            <v>185638</v>
          </cell>
        </row>
        <row r="670">
          <cell r="B670" t="str">
            <v>TEN30</v>
          </cell>
          <cell r="C670">
            <v>39947</v>
          </cell>
        </row>
        <row r="671">
          <cell r="B671" t="str">
            <v>TEN500</v>
          </cell>
          <cell r="C671">
            <v>694698</v>
          </cell>
        </row>
        <row r="672">
          <cell r="B672" t="str">
            <v>TEN60</v>
          </cell>
          <cell r="C672">
            <v>19632</v>
          </cell>
        </row>
        <row r="673">
          <cell r="B673" t="str">
            <v>THT100</v>
          </cell>
          <cell r="C673">
            <v>194782535</v>
          </cell>
        </row>
        <row r="674">
          <cell r="B674" t="str">
            <v>THT30</v>
          </cell>
          <cell r="C674">
            <v>42511683</v>
          </cell>
        </row>
        <row r="675">
          <cell r="B675" t="str">
            <v>TLT10-S</v>
          </cell>
          <cell r="C675">
            <v>2325285</v>
          </cell>
        </row>
        <row r="676">
          <cell r="B676" t="str">
            <v>TLT300</v>
          </cell>
          <cell r="C676">
            <v>688159575</v>
          </cell>
        </row>
        <row r="677">
          <cell r="B677" t="str">
            <v>TLT60</v>
          </cell>
          <cell r="C677">
            <v>120847410</v>
          </cell>
        </row>
        <row r="678">
          <cell r="B678" t="str">
            <v>TPJN12V</v>
          </cell>
          <cell r="C678">
            <v>1710996</v>
          </cell>
        </row>
        <row r="679">
          <cell r="B679" t="str">
            <v>TPJP10V</v>
          </cell>
          <cell r="C679">
            <v>130358</v>
          </cell>
        </row>
        <row r="680">
          <cell r="B680" t="str">
            <v>TPJP8V</v>
          </cell>
          <cell r="C680">
            <v>9045417</v>
          </cell>
        </row>
        <row r="681">
          <cell r="B681" t="str">
            <v>TPLA26</v>
          </cell>
          <cell r="C681">
            <v>231630</v>
          </cell>
        </row>
        <row r="682">
          <cell r="B682" t="str">
            <v>TPLA52</v>
          </cell>
          <cell r="C682">
            <v>11104402</v>
          </cell>
        </row>
        <row r="683">
          <cell r="B683" t="str">
            <v>TPLS40</v>
          </cell>
          <cell r="C683">
            <v>442279</v>
          </cell>
        </row>
        <row r="684">
          <cell r="B684" t="str">
            <v>TPNJN10V</v>
          </cell>
          <cell r="C684">
            <v>16290480</v>
          </cell>
        </row>
        <row r="685">
          <cell r="B685" t="str">
            <v>TPNRN10V</v>
          </cell>
          <cell r="C685">
            <v>58247080</v>
          </cell>
        </row>
        <row r="686">
          <cell r="B686" t="str">
            <v>TPNRN20V</v>
          </cell>
          <cell r="C686">
            <v>73378970</v>
          </cell>
        </row>
        <row r="687">
          <cell r="B687" t="str">
            <v>TPNRN4V</v>
          </cell>
          <cell r="C687">
            <v>57840</v>
          </cell>
        </row>
        <row r="688">
          <cell r="B688" t="str">
            <v>TPNSN10V</v>
          </cell>
          <cell r="C688">
            <v>64966317</v>
          </cell>
        </row>
        <row r="689">
          <cell r="B689" t="str">
            <v>TPNSN20V</v>
          </cell>
          <cell r="C689">
            <v>43562253</v>
          </cell>
        </row>
        <row r="690">
          <cell r="B690" t="str">
            <v>TPNSN3V-S</v>
          </cell>
          <cell r="C690">
            <v>31171400</v>
          </cell>
        </row>
        <row r="691">
          <cell r="B691" t="str">
            <v>TPRN12V</v>
          </cell>
          <cell r="C691">
            <v>304866</v>
          </cell>
        </row>
        <row r="692">
          <cell r="B692" t="str">
            <v>TPRP10V</v>
          </cell>
          <cell r="C692">
            <v>77841</v>
          </cell>
        </row>
        <row r="693">
          <cell r="B693" t="str">
            <v>TPRP8V</v>
          </cell>
          <cell r="C693">
            <v>39510006</v>
          </cell>
        </row>
        <row r="694">
          <cell r="B694" t="str">
            <v>TPSP8V</v>
          </cell>
          <cell r="C694">
            <v>19559708</v>
          </cell>
        </row>
        <row r="695">
          <cell r="B695" t="str">
            <v>TRH30</v>
          </cell>
          <cell r="C695">
            <v>1153068</v>
          </cell>
        </row>
        <row r="696">
          <cell r="B696" t="str">
            <v>TRH500</v>
          </cell>
          <cell r="C696">
            <v>17724406</v>
          </cell>
        </row>
        <row r="697">
          <cell r="B697" t="str">
            <v>TRX30</v>
          </cell>
          <cell r="C697">
            <v>8597232</v>
          </cell>
        </row>
        <row r="698">
          <cell r="B698" t="str">
            <v>TRX500</v>
          </cell>
          <cell r="C698">
            <v>33938755</v>
          </cell>
        </row>
        <row r="699">
          <cell r="B699" t="str">
            <v>TSAL4</v>
          </cell>
          <cell r="C699">
            <v>4080</v>
          </cell>
        </row>
        <row r="700">
          <cell r="B700" t="str">
            <v>TUB011B</v>
          </cell>
          <cell r="C700">
            <v>98227</v>
          </cell>
        </row>
        <row r="701">
          <cell r="B701" t="str">
            <v>VCI05X10</v>
          </cell>
          <cell r="C701">
            <v>31741740</v>
          </cell>
        </row>
        <row r="702">
          <cell r="B702" t="str">
            <v>VDN100</v>
          </cell>
          <cell r="C702">
            <v>893000</v>
          </cell>
        </row>
        <row r="703">
          <cell r="B703" t="str">
            <v>VDP100</v>
          </cell>
          <cell r="C703">
            <v>118073854</v>
          </cell>
        </row>
        <row r="704">
          <cell r="B704" t="str">
            <v>VM0.5X10</v>
          </cell>
          <cell r="C704">
            <v>12531920</v>
          </cell>
        </row>
        <row r="705">
          <cell r="B705" t="str">
            <v>VM1X10</v>
          </cell>
          <cell r="C705">
            <v>18140982</v>
          </cell>
        </row>
        <row r="706">
          <cell r="B706" t="str">
            <v>VST100</v>
          </cell>
          <cell r="C706">
            <v>45408458</v>
          </cell>
        </row>
        <row r="707">
          <cell r="B707" t="str">
            <v>VSTL100</v>
          </cell>
          <cell r="C707">
            <v>91992358</v>
          </cell>
        </row>
        <row r="708">
          <cell r="B708" t="str">
            <v>VTNN10B</v>
          </cell>
          <cell r="C708">
            <v>6475560</v>
          </cell>
        </row>
        <row r="709">
          <cell r="B709" t="str">
            <v>VTNN10C</v>
          </cell>
          <cell r="C709">
            <v>120544</v>
          </cell>
        </row>
        <row r="710">
          <cell r="B710" t="str">
            <v>VTNN10L</v>
          </cell>
          <cell r="C710">
            <v>7676760</v>
          </cell>
        </row>
        <row r="711">
          <cell r="B711" t="str">
            <v>VTNN10S1</v>
          </cell>
          <cell r="C711">
            <v>5349918</v>
          </cell>
        </row>
        <row r="712">
          <cell r="B712" t="str">
            <v>VTNN250</v>
          </cell>
          <cell r="C712">
            <v>23268000</v>
          </cell>
        </row>
        <row r="713">
          <cell r="B713" t="str">
            <v>VTNP1000</v>
          </cell>
          <cell r="C713">
            <v>4941000</v>
          </cell>
        </row>
        <row r="714">
          <cell r="B714" t="str">
            <v>VTNP120</v>
          </cell>
          <cell r="C714">
            <v>234596</v>
          </cell>
        </row>
        <row r="715">
          <cell r="B715" t="str">
            <v>VTNP150</v>
          </cell>
          <cell r="C715">
            <v>13500</v>
          </cell>
        </row>
        <row r="716">
          <cell r="B716" t="str">
            <v>VTNP1500</v>
          </cell>
          <cell r="C716">
            <v>1344000</v>
          </cell>
        </row>
        <row r="717">
          <cell r="B717" t="str">
            <v>VTNP20</v>
          </cell>
          <cell r="C717">
            <v>5824000</v>
          </cell>
        </row>
        <row r="718">
          <cell r="B718" t="str">
            <v>VTNP200</v>
          </cell>
          <cell r="C718">
            <v>106399</v>
          </cell>
        </row>
        <row r="719">
          <cell r="B719" t="str">
            <v>VTNP220</v>
          </cell>
          <cell r="C719">
            <v>164833</v>
          </cell>
        </row>
        <row r="720">
          <cell r="B720" t="str">
            <v>VTNPB1000</v>
          </cell>
          <cell r="C720">
            <v>3007000</v>
          </cell>
        </row>
        <row r="721">
          <cell r="B721" t="str">
            <v>VTNPG120</v>
          </cell>
          <cell r="C721">
            <v>16596000</v>
          </cell>
        </row>
        <row r="722">
          <cell r="B722" t="str">
            <v>VTNPG200</v>
          </cell>
          <cell r="C722">
            <v>12935200</v>
          </cell>
        </row>
        <row r="723">
          <cell r="B723" t="str">
            <v>VTTH200</v>
          </cell>
          <cell r="C723">
            <v>990602</v>
          </cell>
        </row>
        <row r="724">
          <cell r="B724" t="str">
            <v>VTTHP200</v>
          </cell>
          <cell r="C724">
            <v>17950000</v>
          </cell>
        </row>
        <row r="725">
          <cell r="B725" t="str">
            <v>VTTN68A</v>
          </cell>
          <cell r="C725">
            <v>8004600</v>
          </cell>
        </row>
        <row r="726">
          <cell r="B726" t="str">
            <v>VTTN68G</v>
          </cell>
          <cell r="C726">
            <v>12427200</v>
          </cell>
        </row>
        <row r="727">
          <cell r="B727" t="str">
            <v>VTTN68L</v>
          </cell>
          <cell r="C727">
            <v>1389600</v>
          </cell>
        </row>
        <row r="728">
          <cell r="B728" t="str">
            <v>VTTN68LS1</v>
          </cell>
          <cell r="C728">
            <v>6307200</v>
          </cell>
        </row>
        <row r="729">
          <cell r="B729" t="str">
            <v>VTTN68R</v>
          </cell>
          <cell r="C729">
            <v>11304000</v>
          </cell>
        </row>
        <row r="730">
          <cell r="B730" t="str">
            <v>VTTN68RS1</v>
          </cell>
          <cell r="C730">
            <v>3272400</v>
          </cell>
        </row>
        <row r="731">
          <cell r="B731" t="str">
            <v>VTTP120</v>
          </cell>
          <cell r="C731">
            <v>265930</v>
          </cell>
        </row>
        <row r="732">
          <cell r="B732" t="str">
            <v>VTTP20</v>
          </cell>
          <cell r="C732">
            <v>50320</v>
          </cell>
        </row>
        <row r="733">
          <cell r="B733" t="str">
            <v>VTTPA100</v>
          </cell>
          <cell r="C733">
            <v>10057700</v>
          </cell>
        </row>
        <row r="734">
          <cell r="B734" t="str">
            <v>VTTPA20</v>
          </cell>
          <cell r="C734">
            <v>5608850</v>
          </cell>
        </row>
        <row r="735">
          <cell r="B735" t="str">
            <v>VTTPC1000</v>
          </cell>
          <cell r="C735">
            <v>4243200</v>
          </cell>
        </row>
        <row r="736">
          <cell r="B736" t="str">
            <v>VTTPG100</v>
          </cell>
          <cell r="C736">
            <v>13295600</v>
          </cell>
        </row>
        <row r="737">
          <cell r="B737" t="str">
            <v>VTTPG20</v>
          </cell>
          <cell r="C737">
            <v>1929850</v>
          </cell>
        </row>
        <row r="738">
          <cell r="B738" t="str">
            <v>VTTPL100</v>
          </cell>
          <cell r="C738">
            <v>6852050</v>
          </cell>
        </row>
        <row r="739">
          <cell r="B739" t="str">
            <v>VTTPL20</v>
          </cell>
          <cell r="C739">
            <v>8277750</v>
          </cell>
        </row>
        <row r="740">
          <cell r="B740" t="str">
            <v>VTTPR100</v>
          </cell>
          <cell r="C740">
            <v>2390800</v>
          </cell>
        </row>
        <row r="741">
          <cell r="B741" t="str">
            <v>VTTPR20</v>
          </cell>
          <cell r="C741">
            <v>8589750</v>
          </cell>
        </row>
        <row r="742">
          <cell r="B742" t="str">
            <v>ZES</v>
          </cell>
          <cell r="C742">
            <v>587520</v>
          </cell>
        </row>
        <row r="743">
          <cell r="B743" t="str">
            <v>ZET28</v>
          </cell>
          <cell r="C743">
            <v>497196042</v>
          </cell>
        </row>
        <row r="744">
          <cell r="B744" t="str">
            <v>ZET84</v>
          </cell>
          <cell r="C744">
            <v>201729276</v>
          </cell>
        </row>
        <row r="745">
          <cell r="B745" t="str">
            <v>ZOD10</v>
          </cell>
          <cell r="C745">
            <v>0</v>
          </cell>
        </row>
        <row r="746">
          <cell r="B746" t="str">
            <v>ZODH10</v>
          </cell>
          <cell r="C746">
            <v>9566172</v>
          </cell>
        </row>
        <row r="747">
          <cell r="B747" t="str">
            <v>ZOHI1X5</v>
          </cell>
          <cell r="C747">
            <v>59190884</v>
          </cell>
        </row>
        <row r="748">
          <cell r="B748" t="str">
            <v>ZOI1X5</v>
          </cell>
          <cell r="C748">
            <v>8211186</v>
          </cell>
        </row>
        <row r="749">
          <cell r="B749" t="str">
            <v>ZOTH15</v>
          </cell>
          <cell r="C749">
            <v>53222612</v>
          </cell>
        </row>
        <row r="750">
          <cell r="B750" t="str">
            <v>ZVT25</v>
          </cell>
          <cell r="C750">
            <v>257884356</v>
          </cell>
        </row>
        <row r="751">
          <cell r="B751" t="str">
            <v>ZVTH30</v>
          </cell>
          <cell r="C751">
            <v>617600281</v>
          </cell>
        </row>
        <row r="752">
          <cell r="B752" t="str">
            <v>ZVTH70</v>
          </cell>
          <cell r="C752">
            <v>178823</v>
          </cell>
        </row>
        <row r="753">
          <cell r="B753" t="str">
            <v>ZYD15-S</v>
          </cell>
          <cell r="C753">
            <v>9566654</v>
          </cell>
        </row>
        <row r="754">
          <cell r="B754" t="str">
            <v>ZYD30</v>
          </cell>
          <cell r="C754">
            <v>195313206</v>
          </cell>
        </row>
        <row r="755">
          <cell r="B755" t="str">
            <v>ZYJ50</v>
          </cell>
          <cell r="C755">
            <v>6139331</v>
          </cell>
        </row>
        <row r="756">
          <cell r="B756" t="str">
            <v>ZYT12</v>
          </cell>
          <cell r="C756">
            <v>112431</v>
          </cell>
        </row>
        <row r="757">
          <cell r="B757" t="str">
            <v>ZYT4</v>
          </cell>
          <cell r="C757">
            <v>142919909</v>
          </cell>
        </row>
        <row r="758">
          <cell r="B758" t="str">
            <v>ZYTH2-S</v>
          </cell>
          <cell r="C758">
            <v>34919835</v>
          </cell>
        </row>
        <row r="759">
          <cell r="B759" t="str">
            <v>ZYTH4</v>
          </cell>
          <cell r="C759">
            <v>128273205</v>
          </cell>
        </row>
      </sheetData>
    </sheetDataSet>
  </externalBook>
</externalLink>
</file>

<file path=xl/externalLinks/externalLink1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노임이"/>
      <sheetName val="차수"/>
      <sheetName val="020114"/>
      <sheetName val="0111월"/>
      <sheetName val="공통가설"/>
      <sheetName val="수입"/>
      <sheetName val="월별손익"/>
      <sheetName val="현장관리비"/>
      <sheetName val="호프"/>
      <sheetName val="고정자산"/>
      <sheetName val="월별수입"/>
      <sheetName val="매출원가추정"/>
      <sheetName val="매출추정"/>
      <sheetName val="가정"/>
      <sheetName val="982월원안"/>
      <sheetName val="01"/>
      <sheetName val="갑지1"/>
      <sheetName val="Sheet4"/>
      <sheetName val="공문"/>
      <sheetName val="설계내역서"/>
      <sheetName val="실행예산SHEET도장재검토"/>
      <sheetName val="자바라1"/>
      <sheetName val="승진대상"/>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020114"/>
      <sheetName val="내역"/>
      <sheetName val="차수"/>
      <sheetName val="0111월"/>
      <sheetName val="10년01월부터"/>
      <sheetName val="NYS"/>
      <sheetName val="하도업체(mal) 送곇엇듅⣌洀愀氀⤀ȀĀ노임_x0002_ꔁ䓇ҾĀ자재단"/>
      <sheetName val="인건비 "/>
      <sheetName val="설계내역서"/>
      <sheetName val="갑지1"/>
      <sheetName val="1.취수장"/>
      <sheetName val="미장"/>
      <sheetName val="일위대가"/>
      <sheetName val="중기조종사 단위단가"/>
      <sheetName val="실행내역서 "/>
      <sheetName val="부대tu"/>
      <sheetName val="별표 "/>
      <sheetName val="자료"/>
      <sheetName val="Sheet1"/>
      <sheetName val="업체FIX"/>
      <sheetName val="예상"/>
      <sheetName val="금관"/>
      <sheetName val="경주"/>
      <sheetName val="백화"/>
      <sheetName val="01"/>
      <sheetName val="하도업체(mal) 送곇엇듅⣌洀愀氀⤀ȀĀ노임?ꔁ䓇ҾĀ자재단"/>
      <sheetName val="견적의뢰"/>
      <sheetName val="밸브설치"/>
      <sheetName val="경비"/>
      <sheetName val="FRP PIPING 일위대가"/>
      <sheetName val="Y-WORK"/>
      <sheetName val="CTEMCOST"/>
      <sheetName val="조달청적격심사"/>
      <sheetName val="전기(기계전기실)"/>
      <sheetName val="전기(열차제어)"/>
      <sheetName val="전기(전기성능)"/>
      <sheetName val="전기(차량)"/>
      <sheetName val="전기(차량부품)"/>
      <sheetName val="시설물"/>
      <sheetName val="식재출력용"/>
      <sheetName val="유지관리"/>
      <sheetName val="단가조정"/>
      <sheetName val="APT"/>
      <sheetName val="NN"/>
      <sheetName val="I.일위대가목차"/>
      <sheetName val="공통가설"/>
      <sheetName val="하도업체(mal)_x0009_送곇엇듅⣌洀愀氀⤀ȀĀ노임_x0002_ꔁ䓇ҾĀ자재단"/>
      <sheetName val="하도업체(mal)_x0009_送곇엇듅⣌洀愀氀⤀ȀĀ노임?ꔁ䓇ҾĀ자재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Set>
  </externalBook>
</externalLink>
</file>

<file path=xl/externalLinks/externalLink1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경영현황보고(02.2월)"/>
      <sheetName val="Inv. LS"/>
      <sheetName val="data"/>
      <sheetName val="잡손실내역"/>
      <sheetName val="기타비용"/>
      <sheetName val="가입자"/>
      <sheetName val="컨텐츠비용"/>
      <sheetName val="231218재직현황"/>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1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수수익"/>
      <sheetName val="예금 (시가)"/>
      <sheetName val="외화"/>
      <sheetName val="관계사(DMHI)"/>
      <sheetName val="NITC(10척)"/>
      <sheetName val="NITC관련 매출대금 요약"/>
      <sheetName val="개요"/>
      <sheetName val="대여금"/>
      <sheetName val="5131"/>
      <sheetName val="5132"/>
      <sheetName val="5133"/>
      <sheetName val="5134"/>
      <sheetName val="5135"/>
      <sheetName val="5145"/>
      <sheetName val="5146"/>
      <sheetName val="5147"/>
      <sheetName val="5148"/>
      <sheetName val="5149"/>
      <sheetName val="국공채"/>
      <sheetName val="선급비용"/>
      <sheetName val="선급보험명세1"/>
      <sheetName val="선급보증명세"/>
      <sheetName val="기타당좌자산"/>
      <sheetName val="Tickmarks"/>
      <sheetName val="시실누(모) "/>
      <sheetName val="아파트진행률"/>
      <sheetName val="절대지우지말것"/>
      <sheetName val="관급"/>
      <sheetName val="공사기성"/>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Set>
  </externalBook>
</externalLink>
</file>

<file path=xl/externalLinks/externalLink1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1"/>
      <sheetName val="E1"/>
      <sheetName val="P1"/>
      <sheetName val="DS"/>
      <sheetName val="H1"/>
      <sheetName val="JS"/>
      <sheetName val="G1"/>
      <sheetName val="V1"/>
      <sheetName val="L1"/>
      <sheetName val="R1"/>
      <sheetName val="M1"/>
      <sheetName val="K1"/>
      <sheetName val="N1"/>
      <sheetName val="Q1"/>
      <sheetName val="W1"/>
      <sheetName val="당분유계"/>
      <sheetName val="제약"/>
      <sheetName val="SSU계"/>
      <sheetName val="전사계"/>
      <sheetName val="전사-분사제외"/>
      <sheetName val="분사계"/>
      <sheetName val="2001매출액"/>
      <sheetName val="2001관리"/>
      <sheetName val="2001영업"/>
      <sheetName val="2001세전"/>
      <sheetName val="영업이익율"/>
      <sheetName val="CJE"/>
      <sheetName val="4.경비 5.영업외수지"/>
      <sheetName val="Publishing Plan(Edit)"/>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인수인계"/>
      <sheetName val="추가항목"/>
      <sheetName val="목차"/>
      <sheetName val="추가목표"/>
      <sheetName val="갑지"/>
      <sheetName val="요약"/>
      <sheetName val="대비"/>
      <sheetName val="분석"/>
      <sheetName val="금융"/>
      <sheetName val="기준"/>
      <sheetName val="공정"/>
      <sheetName val="정직"/>
      <sheetName val="임직"/>
      <sheetName val="단가"/>
      <sheetName val="보험안전"/>
      <sheetName val="안전반영"/>
      <sheetName val="제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1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시작시트"/>
      <sheetName val="서식시트"/>
      <sheetName val="주소인쇄"/>
      <sheetName val="원본"/>
      <sheetName val="PRT_BS"/>
      <sheetName val="PRT_PL"/>
      <sheetName val="다시다"/>
      <sheetName val="배서어음명세서"/>
      <sheetName val="Customize Your Purchase Order"/>
      <sheetName val="Purchase Order"/>
      <sheetName val="회수내역"/>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간지"/>
      <sheetName val="목차"/>
      <sheetName val="1.설계조건"/>
      <sheetName val="2.단면검토"/>
      <sheetName val="4.하중산정"/>
      <sheetName val="단면력도"/>
      <sheetName val="6.1수직주철근량검토"/>
      <sheetName val="2)수평주철근량검토"/>
      <sheetName val="6.2우각부철근량"/>
      <sheetName val="종방향철근량산정"/>
      <sheetName val="주철근조립도"/>
      <sheetName val="공덕정거장정화조마감벽"/>
      <sheetName val="선장방향"/>
      <sheetName val="하중계산"/>
      <sheetName val="단면가정"/>
      <sheetName val="설계조건"/>
      <sheetName val="단가일람"/>
      <sheetName val="2차공사"/>
      <sheetName val="DATA"/>
      <sheetName val="데이타"/>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1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매출시트98연말결산(이종문) "/>
      <sheetName val="매출액매출원가명세(이종문)"/>
      <sheetName val="공사별SORTING"/>
      <sheetName val="매출액·매출원가분석"/>
      <sheetName val="PJT별 원가현황"/>
      <sheetName val="미수수익 첨부"/>
      <sheetName val="매출시트98연말결산(이종문)  (2)"/>
      <sheetName val="서식시트"/>
    </sheetNames>
    <sheetDataSet>
      <sheetData sheetId="0"/>
      <sheetData sheetId="1"/>
      <sheetData sheetId="2"/>
      <sheetData sheetId="3"/>
      <sheetData sheetId="4"/>
      <sheetData sheetId="5"/>
      <sheetData sheetId="6"/>
      <sheetData sheetId="7" refreshError="1"/>
    </sheetDataSet>
  </externalBook>
</externalLink>
</file>

<file path=xl/externalLinks/externalLink1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띠지"/>
      <sheetName val="목차"/>
      <sheetName val="법인세부속명세서"/>
      <sheetName val="1.대차대조표"/>
      <sheetName val="대차대조표"/>
      <sheetName val="2.손익계산서"/>
      <sheetName val="손익계산서"/>
      <sheetName val="3.이익잉여금"/>
      <sheetName val="이익잉여금처분계산서"/>
      <sheetName val="4.제조원가명세서"/>
      <sheetName val="제조원가명세서"/>
      <sheetName val="5.현금흐름표"/>
      <sheetName val="현금흐름표"/>
      <sheetName val="6.신문공고"/>
      <sheetName val="대차부속명세서"/>
      <sheetName val="1.유동자산"/>
      <sheetName val="당좌자산"/>
      <sheetName val="현금및현금등가물"/>
      <sheetName val="단기금융상품"/>
      <sheetName val="옵션거래예치금"/>
      <sheetName val="유가증권"/>
      <sheetName val="외상매출금명세서"/>
      <sheetName val="받을어음명세서"/>
      <sheetName val="배서어음명세서"/>
      <sheetName val="할인어음명세서"/>
      <sheetName val="미수금"/>
      <sheetName val="미수수익(확정)"/>
      <sheetName val="선급금"/>
      <sheetName val="선급법인세"/>
      <sheetName val="단기대여금"/>
      <sheetName val="선급비용"/>
      <sheetName val="재고자산"/>
      <sheetName val="상품"/>
      <sheetName val="제품"/>
      <sheetName val="재공품"/>
      <sheetName val="원재료"/>
      <sheetName val="부재료"/>
      <sheetName val="재생품,원료"/>
      <sheetName val="미착품"/>
      <sheetName val="2.고정자산"/>
      <sheetName val="투자자산"/>
      <sheetName val="장기금융상품"/>
      <sheetName val="투자유가증권"/>
      <sheetName val="투자부동산"/>
      <sheetName val="보증금"/>
      <sheetName val="전화가입 명세"/>
      <sheetName val="장기대여금"/>
      <sheetName val="장기미수금"/>
      <sheetName val="유형자산"/>
      <sheetName val="무형자산"/>
      <sheetName val="대손충당금"/>
      <sheetName val="3.유동부채"/>
      <sheetName val="외상매입금명세서"/>
      <sheetName val="단기차입금"/>
      <sheetName val="미지급금"/>
      <sheetName val="선수금"/>
      <sheetName val="예수금"/>
      <sheetName val="미지급비용"/>
      <sheetName val="유동성장기부채"/>
      <sheetName val="유동성대체내역"/>
      <sheetName val="4.고정부채"/>
      <sheetName val="장기차입금"/>
      <sheetName val="임대보증금"/>
      <sheetName val="수입보증금"/>
      <sheetName val="퇴직급여충당금"/>
      <sheetName val="5.자본금"/>
      <sheetName val="자본금"/>
      <sheetName val="자기주식"/>
      <sheetName val="손익부속명세서"/>
      <sheetName val="1.매출금명세서"/>
      <sheetName val="매출금"/>
      <sheetName val="기타부속명세서"/>
      <sheetName val="과세표준차이내역"/>
      <sheetName val="종업원,공장현황표"/>
      <sheetName val="합계잔액시산표"/>
      <sheetName val="수입"/>
      <sheetName val="Long Term Prices"/>
      <sheetName val="호프"/>
      <sheetName val="01"/>
      <sheetName val="투자자산명세서"/>
      <sheetName val="05년1-3월원본"/>
      <sheetName val="PAINT"/>
      <sheetName val="월별손익"/>
      <sheetName val="차수"/>
      <sheetName val="월별수입"/>
      <sheetName val="물량표"/>
      <sheetName val="COBS"/>
      <sheetName val="현금흐름"/>
      <sheetName val="노임이"/>
      <sheetName val="#REF"/>
      <sheetName val="손익"/>
      <sheetName val="CAUDIT"/>
      <sheetName val="SUMMARY"/>
      <sheetName val="당좌"/>
      <sheetName val="1_대차대조표"/>
      <sheetName val="2_손익계산서"/>
      <sheetName val="3_이익잉여금"/>
      <sheetName val="4_제조원가명세서"/>
      <sheetName val="5_현금흐름표"/>
      <sheetName val="6_신문공고"/>
      <sheetName val="1_유동자산"/>
      <sheetName val="2_고정자산"/>
      <sheetName val="전화가입_명세"/>
      <sheetName val="3_유동부채"/>
      <sheetName val="4_고정부채"/>
      <sheetName val="5_자본금"/>
      <sheetName val="1_매출금명세서"/>
      <sheetName val="Long_Term_Prices"/>
      <sheetName val="Standar"/>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refreshError="1"/>
      <sheetData sheetId="62"/>
      <sheetData sheetId="63"/>
      <sheetData sheetId="64"/>
      <sheetData sheetId="65" refreshError="1"/>
      <sheetData sheetId="66" refreshError="1"/>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Set>
  </externalBook>
</externalLink>
</file>

<file path=xl/externalLinks/externalLink1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구동"/>
      <sheetName val="ML"/>
      <sheetName val="MC&amp;다변화"/>
      <sheetName val="Macro1"/>
      <sheetName val="2.대외공문"/>
      <sheetName val="종합"/>
      <sheetName val="대표자"/>
      <sheetName val="HPMLGJN"/>
      <sheetName val="등속"/>
      <sheetName val="변속"/>
      <sheetName val="액슬"/>
      <sheetName val="프레임"/>
      <sheetName val="가공비(2)"/>
      <sheetName val="RD제품개발투자비(매가)"/>
      <sheetName val="단표준"/>
      <sheetName val="대책발표"/>
      <sheetName val="시중유출"/>
      <sheetName val="대표경력"/>
      <sheetName val="CAUDIT"/>
      <sheetName val="내수1.8GL"/>
      <sheetName val="회사정보"/>
      <sheetName val="대구은행"/>
      <sheetName val="원단위 1계 2계"/>
      <sheetName val="Code"/>
      <sheetName val="TIBURON"/>
      <sheetName val="DWPM"/>
      <sheetName val="대외공문"/>
      <sheetName val="비교원RD-S"/>
      <sheetName val="을"/>
      <sheetName val="sales"/>
      <sheetName val="존4"/>
      <sheetName val="2_대외공문"/>
      <sheetName val="KMCWD"/>
      <sheetName val="3.일반사상"/>
      <sheetName val="내수1_8GL"/>
      <sheetName val="#REF"/>
      <sheetName val="그패프"/>
      <sheetName val="경쟁실분"/>
      <sheetName val="협조전"/>
      <sheetName val="인사"/>
      <sheetName val="차장"/>
      <sheetName val="건수Table"/>
      <sheetName val="제안그래프"/>
      <sheetName val="(주)델코"/>
      <sheetName val="9806-9901"/>
      <sheetName val="0402"/>
      <sheetName val="R&amp;D"/>
      <sheetName val="도장DATA"/>
      <sheetName val="지사"/>
      <sheetName val="IJABUNRI"/>
      <sheetName val="ESP"/>
      <sheetName val="품의서양식 (3)"/>
      <sheetName val="원단위_1계_2계"/>
      <sheetName val="뒤차축소"/>
      <sheetName val="Y3-LIST"/>
      <sheetName val="A-A"/>
      <sheetName val="실행예산SHEET도장재검토"/>
      <sheetName val="기초입력"/>
      <sheetName val="RD제품개발투자비_매가_"/>
      <sheetName val="94登録"/>
      <sheetName val="분석DATA(년도별)"/>
      <sheetName val="국영"/>
      <sheetName val="외화"/>
      <sheetName val="물가자료"/>
      <sheetName val="LIST"/>
      <sheetName val="부적합현황"/>
      <sheetName val="시설업체주소록"/>
      <sheetName val="신1"/>
      <sheetName val="THEME CODE"/>
      <sheetName val="CR CODE"/>
      <sheetName val="부서CODE"/>
      <sheetName val="설비LIST"/>
      <sheetName val="部品_出力_W"/>
      <sheetName val="部品_入力_W"/>
      <sheetName val="2_대외공문1"/>
      <sheetName val="내수1_8GL1"/>
      <sheetName val="원단위_1계_2계1"/>
      <sheetName val="3_일반사상"/>
      <sheetName val="품의서양식_(3)"/>
      <sheetName val="기안"/>
      <sheetName val="BEND LOSS"/>
      <sheetName val="10.예산 및 원가 계획(02년)"/>
      <sheetName val="94B"/>
      <sheetName val=" 매출 List"/>
      <sheetName val="소유주(원)"/>
      <sheetName val="주소(한문)"/>
      <sheetName val="2004하기재료비"/>
      <sheetName val="PARTLIST"/>
      <sheetName val="立発台帳"/>
      <sheetName val="A1"/>
      <sheetName val="고객불만(자료)"/>
      <sheetName val="부적합list"/>
      <sheetName val="CVT산정"/>
      <sheetName val="문서처리전"/>
      <sheetName val="OPT손익 내수"/>
      <sheetName val="OPT손익 수출"/>
      <sheetName val="분석mast"/>
      <sheetName val="차수"/>
      <sheetName val="96"/>
      <sheetName val="도급양식"/>
      <sheetName val="기본데이타"/>
      <sheetName val="현금경비중역"/>
      <sheetName val="제조부문배부"/>
      <sheetName val="전체"/>
      <sheetName val="품의양식"/>
      <sheetName val="직원신상"/>
      <sheetName val="Schwerpunkte"/>
      <sheetName val="2_대외공문2"/>
      <sheetName val="내수1_8GL2"/>
      <sheetName val="원단위_1계_2계2"/>
      <sheetName val="3_일반사상1"/>
      <sheetName val="품의서양식_(3)1"/>
      <sheetName val="M1master"/>
      <sheetName val="작성양식"/>
      <sheetName val="cv"/>
      <sheetName val="PN_ORDER"/>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sheetData sheetId="109"/>
      <sheetData sheetId="110"/>
      <sheetData sheetId="111"/>
      <sheetData sheetId="112"/>
      <sheetData sheetId="113" refreshError="1"/>
      <sheetData sheetId="114" refreshError="1"/>
      <sheetData sheetId="115" refreshError="1"/>
      <sheetData sheetId="116" refreshError="1"/>
    </sheetDataSet>
  </externalBook>
</externalLink>
</file>

<file path=xl/externalLinks/externalLink1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COBS"/>
      <sheetName val="공통가설"/>
      <sheetName val="분류표"/>
      <sheetName val="Long Term Prices"/>
      <sheetName val="관로내역원"/>
      <sheetName val="Sheet2"/>
      <sheetName val="10년01월부터"/>
      <sheetName val="제품"/>
      <sheetName val="월별수입"/>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REF"/>
      <sheetName val="외주현황_wq1"/>
      <sheetName val="RD제품개발투자비(매가)"/>
      <sheetName val="p2-1"/>
      <sheetName val="W-현원가"/>
      <sheetName val="문서처리전"/>
      <sheetName val="6 N.m CCW 전류"/>
      <sheetName val="Macro1"/>
      <sheetName val="시작품의"/>
      <sheetName val="9899DISC"/>
      <sheetName val="PJT.11"/>
      <sheetName val="CAUDIT"/>
      <sheetName val="가공"/>
      <sheetName val="B"/>
      <sheetName val="712"/>
      <sheetName val="공정별공법-W.HSE-LH"/>
      <sheetName val="현금경비중역"/>
      <sheetName val="1.2내수"/>
      <sheetName val="二.POSITION.XLS"/>
      <sheetName val="2.대외공문"/>
      <sheetName val="지게차"/>
      <sheetName val="외주현황"/>
      <sheetName val="Netting list"/>
      <sheetName val="3.일반사상"/>
      <sheetName val="집계"/>
      <sheetName val="Sheet2"/>
      <sheetName val="B053 (990701)공정실적PP%계산"/>
      <sheetName val="(평균)"/>
      <sheetName val="외주현황_wq11"/>
      <sheetName val="6_N_m_CCW_전류"/>
      <sheetName val="B053_(990701)공정실적PP%계산"/>
      <sheetName val="판가반영"/>
      <sheetName val="MC&amp;다변화"/>
      <sheetName val="XD4DR"/>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CKDATA"/>
      <sheetName val="매출"/>
      <sheetName val="5사남"/>
      <sheetName val="노임이"/>
    </sheetNames>
    <sheetDataSet>
      <sheetData sheetId="0" refreshError="1"/>
      <sheetData sheetId="1" refreshError="1"/>
      <sheetData sheetId="2" refreshError="1"/>
      <sheetData sheetId="3" refreshError="1"/>
    </sheetDataSet>
  </externalBook>
</externalLink>
</file>

<file path=xl/externalLinks/externalLink1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취합"/>
      <sheetName val="SUMMARY"/>
      <sheetName val="PAINT"/>
      <sheetName val="수입"/>
      <sheetName val="5사남"/>
      <sheetName val="차수"/>
      <sheetName val="공통가설"/>
      <sheetName val="노임이"/>
      <sheetName val="건축원가"/>
      <sheetName val="CAUDIT"/>
      <sheetName val="물량표"/>
      <sheetName val="Long Term Prices"/>
      <sheetName val="10년01월부터"/>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1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P30 2"/>
      <sheetName val="HAP30 1"/>
      <sheetName val="48V1A"/>
      <sheetName val="HAP702"/>
      <sheetName val="PSM4801"/>
      <sheetName val="SEOUL"/>
      <sheetName val="SHT702S"/>
      <sheetName val="SDE28W"/>
      <sheetName val="KT신호"/>
      <sheetName val="충전기"/>
      <sheetName val="BC12,32"/>
      <sheetName val="WLL"/>
      <sheetName val="FLC"/>
      <sheetName val=""/>
      <sheetName val="SMD 1608"/>
      <sheetName val="2.대외공문"/>
      <sheetName val="검토결과"/>
      <sheetName val="지가"/>
      <sheetName val="LEAD SHEET (K상각후회수율)"/>
      <sheetName val="유가증권현황"/>
      <sheetName val="5사남"/>
    </sheetNames>
    <sheetDataSet>
      <sheetData sheetId="0"/>
      <sheetData sheetId="1"/>
      <sheetData sheetId="2"/>
      <sheetData sheetId="3"/>
      <sheetData sheetId="4"/>
      <sheetData sheetId="5"/>
      <sheetData sheetId="6"/>
      <sheetData sheetId="7"/>
      <sheetData sheetId="8"/>
      <sheetData sheetId="9">
        <row r="10">
          <cell r="A10" t="str">
            <v>No.</v>
          </cell>
          <cell r="B10" t="str">
            <v>품   명</v>
          </cell>
          <cell r="C10" t="str">
            <v>규          격</v>
          </cell>
          <cell r="D10" t="str">
            <v>VENDOR</v>
          </cell>
          <cell r="E10" t="str">
            <v>단위</v>
          </cell>
          <cell r="F10">
            <v>40</v>
          </cell>
          <cell r="G10" t="str">
            <v>재고</v>
          </cell>
          <cell r="H10" t="str">
            <v>구매량</v>
          </cell>
          <cell r="I10" t="str">
            <v>단  가</v>
          </cell>
          <cell r="J10" t="str">
            <v>금  액</v>
          </cell>
          <cell r="K10" t="str">
            <v>발주처</v>
          </cell>
          <cell r="L10" t="str">
            <v>일정</v>
          </cell>
          <cell r="M10" t="str">
            <v>CHK</v>
          </cell>
          <cell r="N10" t="str">
            <v>비 고</v>
          </cell>
          <cell r="O10">
            <v>4080422.2</v>
          </cell>
        </row>
        <row r="11">
          <cell r="B11" t="str">
            <v>PCB</v>
          </cell>
          <cell r="C11" t="str">
            <v>1.6t 20Z(DJ000210)</v>
          </cell>
          <cell r="D11" t="str">
            <v>라미,월성</v>
          </cell>
          <cell r="E11">
            <v>1</v>
          </cell>
          <cell r="F11">
            <v>40</v>
          </cell>
          <cell r="H11">
            <v>40</v>
          </cell>
          <cell r="I11">
            <v>11660</v>
          </cell>
          <cell r="J11">
            <v>466400</v>
          </cell>
          <cell r="O11">
            <v>466400</v>
          </cell>
        </row>
        <row r="12">
          <cell r="B12" t="str">
            <v>PCB(FRONT)</v>
          </cell>
          <cell r="C12" t="str">
            <v>80X40.7(DJ000211)</v>
          </cell>
          <cell r="D12" t="str">
            <v>라미,월성</v>
          </cell>
          <cell r="E12">
            <v>1</v>
          </cell>
          <cell r="F12">
            <v>40</v>
          </cell>
          <cell r="H12">
            <v>40</v>
          </cell>
          <cell r="J12">
            <v>0</v>
          </cell>
          <cell r="O12">
            <v>0</v>
          </cell>
        </row>
        <row r="13">
          <cell r="B13" t="str">
            <v>TRANS</v>
          </cell>
          <cell r="C13" t="str">
            <v>DJ00-T3(EI1614)</v>
          </cell>
          <cell r="D13" t="str">
            <v>승리전자</v>
          </cell>
          <cell r="E13">
            <v>2</v>
          </cell>
          <cell r="F13">
            <v>80</v>
          </cell>
          <cell r="H13">
            <v>80</v>
          </cell>
          <cell r="I13">
            <v>270</v>
          </cell>
          <cell r="J13">
            <v>21600</v>
          </cell>
          <cell r="O13">
            <v>21600</v>
          </cell>
        </row>
        <row r="14">
          <cell r="B14" t="str">
            <v>TRANS</v>
          </cell>
          <cell r="C14" t="str">
            <v>DRECU-T010(EE1927)</v>
          </cell>
          <cell r="D14" t="str">
            <v>승리전자</v>
          </cell>
          <cell r="E14">
            <v>1</v>
          </cell>
          <cell r="F14">
            <v>40</v>
          </cell>
          <cell r="H14">
            <v>40</v>
          </cell>
          <cell r="J14">
            <v>0</v>
          </cell>
          <cell r="O14">
            <v>0</v>
          </cell>
        </row>
        <row r="15">
          <cell r="B15" t="str">
            <v>TRANS</v>
          </cell>
          <cell r="C15" t="str">
            <v>DRECU-T020(PQ5050)</v>
          </cell>
          <cell r="D15" t="str">
            <v>승리전자</v>
          </cell>
          <cell r="E15">
            <v>1</v>
          </cell>
          <cell r="F15">
            <v>40</v>
          </cell>
          <cell r="H15">
            <v>40</v>
          </cell>
          <cell r="J15">
            <v>0</v>
          </cell>
          <cell r="O15">
            <v>0</v>
          </cell>
        </row>
        <row r="16">
          <cell r="B16" t="str">
            <v>INDUCTOR</v>
          </cell>
          <cell r="C16" t="str">
            <v>DJ00-L070(5￠X20 21.5t)</v>
          </cell>
          <cell r="D16" t="str">
            <v>승리전자</v>
          </cell>
          <cell r="E16">
            <v>1</v>
          </cell>
          <cell r="F16">
            <v>40</v>
          </cell>
          <cell r="H16">
            <v>40</v>
          </cell>
          <cell r="J16">
            <v>0</v>
          </cell>
          <cell r="O16">
            <v>0</v>
          </cell>
        </row>
        <row r="17">
          <cell r="B17" t="str">
            <v>INDUCTOR</v>
          </cell>
          <cell r="C17" t="str">
            <v>DRECU-L010(77254)</v>
          </cell>
          <cell r="D17" t="str">
            <v>승리전자</v>
          </cell>
          <cell r="E17">
            <v>1</v>
          </cell>
          <cell r="F17">
            <v>40</v>
          </cell>
          <cell r="H17">
            <v>40</v>
          </cell>
          <cell r="J17">
            <v>0</v>
          </cell>
          <cell r="O17">
            <v>0</v>
          </cell>
        </row>
        <row r="18">
          <cell r="B18" t="str">
            <v>INDUCTOR</v>
          </cell>
          <cell r="C18" t="str">
            <v>DRECU-L020(77254)</v>
          </cell>
          <cell r="D18" t="str">
            <v>승리전자</v>
          </cell>
          <cell r="E18">
            <v>1</v>
          </cell>
          <cell r="F18">
            <v>40</v>
          </cell>
          <cell r="H18">
            <v>40</v>
          </cell>
          <cell r="J18">
            <v>0</v>
          </cell>
          <cell r="O18">
            <v>0</v>
          </cell>
        </row>
        <row r="19">
          <cell r="B19" t="str">
            <v>INDUCTOR</v>
          </cell>
          <cell r="C19" t="str">
            <v>SC-10-120, SC-20-130</v>
          </cell>
          <cell r="D19" t="str">
            <v>삼일부품</v>
          </cell>
          <cell r="E19">
            <v>1</v>
          </cell>
          <cell r="F19">
            <v>40</v>
          </cell>
          <cell r="I19">
            <v>2200</v>
          </cell>
          <cell r="J19">
            <v>0</v>
          </cell>
          <cell r="O19">
            <v>88000</v>
          </cell>
        </row>
        <row r="20">
          <cell r="B20" t="str">
            <v>BEED CORE</v>
          </cell>
          <cell r="C20" t="str">
            <v>B-01-A2</v>
          </cell>
          <cell r="D20" t="str">
            <v>TOKIN</v>
          </cell>
          <cell r="E20">
            <v>2</v>
          </cell>
          <cell r="F20">
            <v>80</v>
          </cell>
          <cell r="I20">
            <v>70</v>
          </cell>
          <cell r="J20">
            <v>0</v>
          </cell>
          <cell r="O20">
            <v>5600</v>
          </cell>
        </row>
        <row r="21">
          <cell r="B21" t="str">
            <v>HIC</v>
          </cell>
          <cell r="C21" t="str">
            <v>DJ-ACHL</v>
          </cell>
          <cell r="E21">
            <v>1</v>
          </cell>
          <cell r="F21">
            <v>40</v>
          </cell>
          <cell r="J21">
            <v>0</v>
          </cell>
          <cell r="O21">
            <v>0</v>
          </cell>
        </row>
        <row r="22">
          <cell r="B22" t="str">
            <v>HIC</v>
          </cell>
          <cell r="C22" t="str">
            <v>DJ-002-3</v>
          </cell>
          <cell r="D22" t="str">
            <v>이레,유양</v>
          </cell>
          <cell r="E22">
            <v>1</v>
          </cell>
          <cell r="F22">
            <v>40</v>
          </cell>
          <cell r="I22">
            <v>1250</v>
          </cell>
          <cell r="J22">
            <v>0</v>
          </cell>
          <cell r="O22">
            <v>50000</v>
          </cell>
        </row>
        <row r="23">
          <cell r="B23" t="str">
            <v>HIC</v>
          </cell>
          <cell r="C23" t="str">
            <v>DJ-003-2</v>
          </cell>
          <cell r="D23" t="str">
            <v>이레,유양</v>
          </cell>
          <cell r="E23">
            <v>1</v>
          </cell>
          <cell r="F23">
            <v>40</v>
          </cell>
          <cell r="I23">
            <v>820</v>
          </cell>
          <cell r="J23">
            <v>0</v>
          </cell>
          <cell r="O23">
            <v>32800</v>
          </cell>
        </row>
        <row r="24">
          <cell r="B24" t="str">
            <v>HIC</v>
          </cell>
          <cell r="C24" t="str">
            <v>PFC(H IC SUB)</v>
          </cell>
          <cell r="E24">
            <v>1</v>
          </cell>
          <cell r="F24">
            <v>40</v>
          </cell>
          <cell r="I24">
            <v>3369</v>
          </cell>
          <cell r="J24">
            <v>0</v>
          </cell>
          <cell r="O24">
            <v>134760</v>
          </cell>
        </row>
        <row r="25">
          <cell r="B25" t="str">
            <v>HIC</v>
          </cell>
          <cell r="C25" t="str">
            <v>VCTRL</v>
          </cell>
          <cell r="E25">
            <v>1</v>
          </cell>
          <cell r="F25">
            <v>40</v>
          </cell>
          <cell r="J25">
            <v>0</v>
          </cell>
          <cell r="O25">
            <v>0</v>
          </cell>
        </row>
        <row r="26">
          <cell r="B26" t="str">
            <v>IC DIRVER</v>
          </cell>
          <cell r="C26" t="str">
            <v>TC4420CPA</v>
          </cell>
          <cell r="D26" t="str">
            <v>TELCOM</v>
          </cell>
          <cell r="E26">
            <v>1</v>
          </cell>
          <cell r="F26">
            <v>40</v>
          </cell>
          <cell r="I26">
            <v>1254</v>
          </cell>
          <cell r="J26">
            <v>0</v>
          </cell>
          <cell r="O26">
            <v>50160</v>
          </cell>
        </row>
        <row r="27">
          <cell r="B27" t="str">
            <v>IC REG</v>
          </cell>
          <cell r="C27" t="str">
            <v>L7818CV, 7818CT</v>
          </cell>
          <cell r="D27" t="str">
            <v>SGS,MOTORO</v>
          </cell>
          <cell r="E27">
            <v>1</v>
          </cell>
          <cell r="F27">
            <v>40</v>
          </cell>
          <cell r="I27">
            <v>250</v>
          </cell>
          <cell r="J27">
            <v>0</v>
          </cell>
          <cell r="O27">
            <v>10000</v>
          </cell>
        </row>
        <row r="28">
          <cell r="B28" t="str">
            <v>SCR</v>
          </cell>
          <cell r="C28" t="str">
            <v>MCR 100-6</v>
          </cell>
          <cell r="D28" t="str">
            <v>MOTOROLA</v>
          </cell>
          <cell r="E28">
            <v>1</v>
          </cell>
          <cell r="F28">
            <v>40</v>
          </cell>
          <cell r="I28">
            <v>120</v>
          </cell>
          <cell r="J28">
            <v>0</v>
          </cell>
          <cell r="O28">
            <v>4800</v>
          </cell>
        </row>
        <row r="29">
          <cell r="B29" t="str">
            <v>FET</v>
          </cell>
          <cell r="C29" t="str">
            <v>FS7UM-18</v>
          </cell>
          <cell r="D29" t="str">
            <v>MITSUBISHI</v>
          </cell>
          <cell r="E29">
            <v>1</v>
          </cell>
          <cell r="F29">
            <v>40</v>
          </cell>
          <cell r="I29">
            <v>1800</v>
          </cell>
          <cell r="J29">
            <v>0</v>
          </cell>
          <cell r="O29">
            <v>72000</v>
          </cell>
        </row>
        <row r="30">
          <cell r="B30" t="str">
            <v>FET</v>
          </cell>
          <cell r="C30" t="str">
            <v>IRF730</v>
          </cell>
          <cell r="D30" t="str">
            <v>HARRIS,SEC</v>
          </cell>
          <cell r="E30">
            <v>2</v>
          </cell>
          <cell r="F30">
            <v>80</v>
          </cell>
          <cell r="I30">
            <v>700</v>
          </cell>
          <cell r="J30">
            <v>0</v>
          </cell>
          <cell r="O30">
            <v>56000</v>
          </cell>
        </row>
        <row r="31">
          <cell r="B31" t="str">
            <v>FET</v>
          </cell>
          <cell r="C31" t="str">
            <v>IXFK55N50</v>
          </cell>
          <cell r="D31" t="str">
            <v>IXYS</v>
          </cell>
          <cell r="E31">
            <v>3</v>
          </cell>
          <cell r="F31">
            <v>120</v>
          </cell>
          <cell r="I31">
            <v>11000</v>
          </cell>
          <cell r="J31">
            <v>0</v>
          </cell>
          <cell r="O31">
            <v>1320000</v>
          </cell>
        </row>
        <row r="32">
          <cell r="B32" t="str">
            <v>TRIAC</v>
          </cell>
          <cell r="C32" t="str">
            <v>BTA41.600B</v>
          </cell>
          <cell r="D32" t="str">
            <v>SGS,TECCOR</v>
          </cell>
          <cell r="E32">
            <v>1</v>
          </cell>
          <cell r="F32">
            <v>40</v>
          </cell>
          <cell r="I32">
            <v>2279</v>
          </cell>
          <cell r="J32">
            <v>0</v>
          </cell>
          <cell r="O32">
            <v>91160</v>
          </cell>
        </row>
        <row r="33">
          <cell r="B33" t="str">
            <v>DIODE</v>
          </cell>
          <cell r="C33" t="str">
            <v>1N4004</v>
          </cell>
          <cell r="D33" t="str">
            <v>RECTRON</v>
          </cell>
          <cell r="E33">
            <v>1</v>
          </cell>
          <cell r="F33">
            <v>40</v>
          </cell>
          <cell r="I33">
            <v>13</v>
          </cell>
          <cell r="J33">
            <v>0</v>
          </cell>
          <cell r="O33">
            <v>520</v>
          </cell>
        </row>
        <row r="34">
          <cell r="B34" t="str">
            <v>DIODE</v>
          </cell>
          <cell r="C34" t="str">
            <v>1N4148</v>
          </cell>
          <cell r="D34" t="str">
            <v>HITACHI</v>
          </cell>
          <cell r="E34">
            <v>4</v>
          </cell>
          <cell r="F34">
            <v>160</v>
          </cell>
          <cell r="I34">
            <v>8</v>
          </cell>
          <cell r="J34">
            <v>0</v>
          </cell>
          <cell r="O34">
            <v>1280</v>
          </cell>
        </row>
        <row r="35">
          <cell r="B35" t="str">
            <v>DIODE BR</v>
          </cell>
          <cell r="C35" t="str">
            <v>BR356, KBPC3506</v>
          </cell>
          <cell r="D35" t="str">
            <v>RECTRON,GI</v>
          </cell>
          <cell r="E35">
            <v>1</v>
          </cell>
          <cell r="F35">
            <v>40</v>
          </cell>
          <cell r="I35">
            <v>2000</v>
          </cell>
          <cell r="J35">
            <v>0</v>
          </cell>
          <cell r="O35">
            <v>80000</v>
          </cell>
        </row>
        <row r="36">
          <cell r="B36" t="str">
            <v>DIODE FR</v>
          </cell>
          <cell r="C36" t="str">
            <v>10DF6</v>
          </cell>
          <cell r="D36" t="str">
            <v>N.I</v>
          </cell>
          <cell r="E36">
            <v>4</v>
          </cell>
          <cell r="F36">
            <v>160</v>
          </cell>
          <cell r="I36">
            <v>130</v>
          </cell>
          <cell r="J36">
            <v>0</v>
          </cell>
          <cell r="O36">
            <v>20800</v>
          </cell>
        </row>
        <row r="37">
          <cell r="B37" t="str">
            <v>DIODE FR</v>
          </cell>
          <cell r="C37" t="str">
            <v>11DF2</v>
          </cell>
          <cell r="D37" t="str">
            <v>N.I</v>
          </cell>
          <cell r="E37">
            <v>14</v>
          </cell>
          <cell r="F37">
            <v>560</v>
          </cell>
          <cell r="I37">
            <v>133</v>
          </cell>
          <cell r="J37">
            <v>0</v>
          </cell>
          <cell r="O37">
            <v>74480</v>
          </cell>
        </row>
        <row r="38">
          <cell r="B38" t="str">
            <v>DIODE FR</v>
          </cell>
          <cell r="C38" t="str">
            <v>C16P20F,D10LC20U</v>
          </cell>
          <cell r="D38" t="str">
            <v>N.I,SHINDENGEN</v>
          </cell>
          <cell r="E38">
            <v>2</v>
          </cell>
          <cell r="F38">
            <v>80</v>
          </cell>
          <cell r="H38">
            <v>100</v>
          </cell>
          <cell r="I38">
            <v>450</v>
          </cell>
          <cell r="J38">
            <v>45000</v>
          </cell>
          <cell r="K38" t="str">
            <v>신우세미콘</v>
          </cell>
          <cell r="O38">
            <v>36000</v>
          </cell>
        </row>
        <row r="39">
          <cell r="B39" t="str">
            <v>DIODE FR</v>
          </cell>
          <cell r="C39" t="str">
            <v>DSEC30-06A</v>
          </cell>
          <cell r="D39" t="str">
            <v>IXYS</v>
          </cell>
          <cell r="E39">
            <v>1</v>
          </cell>
          <cell r="F39">
            <v>40</v>
          </cell>
          <cell r="I39">
            <v>2300</v>
          </cell>
          <cell r="J39">
            <v>0</v>
          </cell>
          <cell r="O39">
            <v>92000</v>
          </cell>
        </row>
        <row r="40">
          <cell r="B40" t="str">
            <v>DIODE FR</v>
          </cell>
          <cell r="C40" t="str">
            <v>HER108</v>
          </cell>
          <cell r="D40" t="str">
            <v>RECTRON</v>
          </cell>
          <cell r="E40">
            <v>1</v>
          </cell>
          <cell r="F40">
            <v>40</v>
          </cell>
          <cell r="I40">
            <v>80</v>
          </cell>
          <cell r="J40">
            <v>0</v>
          </cell>
          <cell r="O40">
            <v>3200</v>
          </cell>
        </row>
        <row r="41">
          <cell r="B41" t="str">
            <v>DIODE ZEN</v>
          </cell>
          <cell r="C41" t="str">
            <v>1N4740A</v>
          </cell>
          <cell r="D41" t="str">
            <v>MOTOROLA</v>
          </cell>
          <cell r="E41">
            <v>1</v>
          </cell>
          <cell r="F41">
            <v>40</v>
          </cell>
          <cell r="I41">
            <v>48</v>
          </cell>
          <cell r="J41">
            <v>0</v>
          </cell>
          <cell r="O41">
            <v>1920</v>
          </cell>
        </row>
        <row r="42">
          <cell r="B42" t="str">
            <v>DIODE ZEN</v>
          </cell>
          <cell r="C42" t="str">
            <v>1N4744</v>
          </cell>
          <cell r="D42" t="str">
            <v>MOTOROLA</v>
          </cell>
          <cell r="E42">
            <v>1</v>
          </cell>
          <cell r="F42">
            <v>40</v>
          </cell>
          <cell r="I42">
            <v>48</v>
          </cell>
          <cell r="J42">
            <v>0</v>
          </cell>
          <cell r="O42">
            <v>1920</v>
          </cell>
        </row>
        <row r="43">
          <cell r="B43" t="str">
            <v>TR</v>
          </cell>
          <cell r="C43" t="str">
            <v>MPS2222A</v>
          </cell>
          <cell r="D43" t="str">
            <v>MOTOROLA</v>
          </cell>
          <cell r="E43">
            <v>2</v>
          </cell>
          <cell r="F43">
            <v>80</v>
          </cell>
          <cell r="I43">
            <v>40</v>
          </cell>
          <cell r="J43">
            <v>0</v>
          </cell>
          <cell r="O43">
            <v>3200</v>
          </cell>
        </row>
        <row r="44">
          <cell r="B44" t="str">
            <v>TR</v>
          </cell>
          <cell r="C44" t="str">
            <v>MPS2907A</v>
          </cell>
          <cell r="D44" t="str">
            <v>MOTOROLA</v>
          </cell>
          <cell r="E44">
            <v>2</v>
          </cell>
          <cell r="F44">
            <v>80</v>
          </cell>
          <cell r="I44">
            <v>35</v>
          </cell>
          <cell r="J44">
            <v>0</v>
          </cell>
          <cell r="O44">
            <v>2800</v>
          </cell>
        </row>
        <row r="45">
          <cell r="B45" t="str">
            <v>RELAY</v>
          </cell>
          <cell r="C45" t="str">
            <v>RY 12W-K</v>
          </cell>
          <cell r="D45" t="str">
            <v>TAKAMISAY</v>
          </cell>
          <cell r="E45">
            <v>1</v>
          </cell>
          <cell r="F45">
            <v>40</v>
          </cell>
          <cell r="I45">
            <v>1000</v>
          </cell>
          <cell r="J45">
            <v>0</v>
          </cell>
          <cell r="O45">
            <v>40000</v>
          </cell>
        </row>
        <row r="46">
          <cell r="B46" t="str">
            <v>THERMISTOR</v>
          </cell>
          <cell r="C46" t="str">
            <v>30D-22</v>
          </cell>
          <cell r="D46" t="str">
            <v>SAMKYUNG</v>
          </cell>
          <cell r="E46">
            <v>1</v>
          </cell>
          <cell r="F46">
            <v>40</v>
          </cell>
          <cell r="I46">
            <v>500</v>
          </cell>
          <cell r="J46">
            <v>0</v>
          </cell>
          <cell r="O46">
            <v>20000</v>
          </cell>
        </row>
        <row r="47">
          <cell r="B47" t="str">
            <v>VARISTOR</v>
          </cell>
          <cell r="C47" t="str">
            <v>TNR23G471K, INR20D471K</v>
          </cell>
          <cell r="D47" t="str">
            <v>MARCON,일진</v>
          </cell>
          <cell r="E47">
            <v>1</v>
          </cell>
          <cell r="F47">
            <v>40</v>
          </cell>
          <cell r="I47">
            <v>400</v>
          </cell>
          <cell r="J47">
            <v>0</v>
          </cell>
          <cell r="O47">
            <v>16000</v>
          </cell>
        </row>
        <row r="48">
          <cell r="B48" t="str">
            <v>VARISTOR</v>
          </cell>
          <cell r="C48" t="str">
            <v>TNR23G681K, INR20D681K</v>
          </cell>
          <cell r="D48" t="str">
            <v>MARCON,일진</v>
          </cell>
          <cell r="E48">
            <v>2</v>
          </cell>
          <cell r="F48">
            <v>80</v>
          </cell>
          <cell r="H48">
            <v>100</v>
          </cell>
          <cell r="I48">
            <v>490</v>
          </cell>
          <cell r="J48">
            <v>49000</v>
          </cell>
          <cell r="O48">
            <v>39200</v>
          </cell>
        </row>
        <row r="49">
          <cell r="B49" t="str">
            <v>CAP CE</v>
          </cell>
          <cell r="C49" t="str">
            <v>1KV 102</v>
          </cell>
          <cell r="D49" t="str">
            <v>SAM HWA</v>
          </cell>
          <cell r="E49">
            <v>1</v>
          </cell>
          <cell r="F49">
            <v>40</v>
          </cell>
          <cell r="I49">
            <v>35</v>
          </cell>
          <cell r="J49">
            <v>0</v>
          </cell>
          <cell r="O49">
            <v>1400</v>
          </cell>
        </row>
        <row r="50">
          <cell r="B50" t="str">
            <v>CAP CE</v>
          </cell>
          <cell r="C50" t="str">
            <v>1KV 222</v>
          </cell>
          <cell r="D50" t="str">
            <v>SAM HWA</v>
          </cell>
          <cell r="E50">
            <v>3</v>
          </cell>
          <cell r="F50">
            <v>120</v>
          </cell>
          <cell r="I50">
            <v>30</v>
          </cell>
          <cell r="J50">
            <v>0</v>
          </cell>
          <cell r="O50">
            <v>3600</v>
          </cell>
        </row>
        <row r="51">
          <cell r="B51" t="str">
            <v>CAP CE</v>
          </cell>
          <cell r="C51" t="str">
            <v>1KV 471K</v>
          </cell>
          <cell r="D51" t="str">
            <v>SAM HWA</v>
          </cell>
          <cell r="E51">
            <v>4</v>
          </cell>
          <cell r="F51">
            <v>160</v>
          </cell>
          <cell r="H51">
            <v>160</v>
          </cell>
          <cell r="I51">
            <v>35</v>
          </cell>
          <cell r="J51">
            <v>5600</v>
          </cell>
          <cell r="O51">
            <v>5600</v>
          </cell>
        </row>
        <row r="52">
          <cell r="B52" t="str">
            <v>CAP CE</v>
          </cell>
          <cell r="C52" t="str">
            <v>250V AC 472M</v>
          </cell>
          <cell r="D52" t="str">
            <v>MURATA</v>
          </cell>
          <cell r="E52">
            <v>6</v>
          </cell>
          <cell r="F52">
            <v>240</v>
          </cell>
          <cell r="I52">
            <v>115</v>
          </cell>
          <cell r="J52">
            <v>0</v>
          </cell>
          <cell r="O52">
            <v>27600</v>
          </cell>
        </row>
        <row r="53">
          <cell r="B53" t="str">
            <v>CAP EL</v>
          </cell>
          <cell r="C53" t="str">
            <v>100uF 25V KME,RG</v>
          </cell>
          <cell r="D53" t="str">
            <v>SHW,SMY</v>
          </cell>
          <cell r="E53">
            <v>1</v>
          </cell>
          <cell r="F53">
            <v>40</v>
          </cell>
          <cell r="I53">
            <v>31</v>
          </cell>
          <cell r="J53">
            <v>0</v>
          </cell>
          <cell r="O53">
            <v>1240</v>
          </cell>
        </row>
        <row r="54">
          <cell r="B54" t="str">
            <v>CAP EL</v>
          </cell>
          <cell r="C54" t="str">
            <v>10uF 50V KME,RG 105℃ 6￠</v>
          </cell>
          <cell r="D54" t="str">
            <v>SHW,SMY</v>
          </cell>
          <cell r="E54">
            <v>4</v>
          </cell>
          <cell r="F54">
            <v>160</v>
          </cell>
          <cell r="H54">
            <v>280</v>
          </cell>
          <cell r="I54">
            <v>25</v>
          </cell>
          <cell r="J54">
            <v>7000</v>
          </cell>
          <cell r="O54">
            <v>4000</v>
          </cell>
        </row>
        <row r="55">
          <cell r="B55" t="str">
            <v>CAP EL</v>
          </cell>
          <cell r="C55" t="str">
            <v>1uF 50V KME,RG 105℃ 6￠</v>
          </cell>
          <cell r="D55" t="str">
            <v>SHW,SMY</v>
          </cell>
          <cell r="E55">
            <v>1</v>
          </cell>
          <cell r="F55">
            <v>40</v>
          </cell>
          <cell r="I55">
            <v>22</v>
          </cell>
          <cell r="J55">
            <v>0</v>
          </cell>
          <cell r="O55">
            <v>880</v>
          </cell>
        </row>
        <row r="56">
          <cell r="B56" t="str">
            <v>CAP EL</v>
          </cell>
          <cell r="C56" t="str">
            <v>220uF 25V KME,RG</v>
          </cell>
          <cell r="D56" t="str">
            <v>SHW,SMY</v>
          </cell>
          <cell r="E56">
            <v>3</v>
          </cell>
          <cell r="F56">
            <v>120</v>
          </cell>
          <cell r="H56">
            <v>120</v>
          </cell>
          <cell r="I56">
            <v>55</v>
          </cell>
          <cell r="J56">
            <v>6600</v>
          </cell>
          <cell r="O56">
            <v>6600</v>
          </cell>
        </row>
        <row r="57">
          <cell r="B57" t="str">
            <v>CAP EL</v>
          </cell>
          <cell r="C57" t="str">
            <v>2200uF 35V 105℃ SXE, RX</v>
          </cell>
          <cell r="D57" t="str">
            <v>SHW,SMY</v>
          </cell>
          <cell r="E57">
            <v>7</v>
          </cell>
          <cell r="F57">
            <v>280</v>
          </cell>
          <cell r="H57">
            <v>280</v>
          </cell>
          <cell r="I57">
            <v>360</v>
          </cell>
          <cell r="J57">
            <v>100800</v>
          </cell>
          <cell r="O57">
            <v>100800</v>
          </cell>
        </row>
        <row r="58">
          <cell r="B58" t="str">
            <v>CAP EL</v>
          </cell>
          <cell r="C58" t="str">
            <v>22uF 50V KME,RG</v>
          </cell>
          <cell r="D58" t="str">
            <v>SHW,SMY</v>
          </cell>
          <cell r="E58">
            <v>2</v>
          </cell>
          <cell r="F58">
            <v>80</v>
          </cell>
          <cell r="I58">
            <v>24</v>
          </cell>
          <cell r="J58">
            <v>0</v>
          </cell>
          <cell r="O58">
            <v>1920</v>
          </cell>
        </row>
        <row r="59">
          <cell r="B59" t="str">
            <v>CAP EL</v>
          </cell>
          <cell r="C59" t="str">
            <v>330uF 450V KMH(30X50)</v>
          </cell>
          <cell r="D59" t="str">
            <v>SHW,SMY</v>
          </cell>
          <cell r="E59">
            <v>2</v>
          </cell>
          <cell r="F59">
            <v>80</v>
          </cell>
          <cell r="H59">
            <v>80</v>
          </cell>
          <cell r="I59">
            <v>3500</v>
          </cell>
          <cell r="J59">
            <v>280000</v>
          </cell>
          <cell r="O59">
            <v>280000</v>
          </cell>
        </row>
        <row r="60">
          <cell r="B60" t="str">
            <v>CAP EL</v>
          </cell>
          <cell r="C60" t="str">
            <v>470uF 35V KME, RG 105℃ 10￠</v>
          </cell>
          <cell r="D60" t="str">
            <v>SHW,SMY</v>
          </cell>
          <cell r="E60">
            <v>2</v>
          </cell>
          <cell r="F60">
            <v>80</v>
          </cell>
          <cell r="I60">
            <v>110</v>
          </cell>
          <cell r="J60">
            <v>0</v>
          </cell>
          <cell r="O60">
            <v>8800</v>
          </cell>
        </row>
        <row r="61">
          <cell r="B61" t="str">
            <v>CAP EL</v>
          </cell>
          <cell r="C61" t="str">
            <v>47uF 400V KME,RG</v>
          </cell>
          <cell r="D61" t="str">
            <v>SHW,SMY</v>
          </cell>
          <cell r="E61">
            <v>1</v>
          </cell>
          <cell r="F61">
            <v>40</v>
          </cell>
          <cell r="H61">
            <v>40</v>
          </cell>
          <cell r="I61">
            <v>480</v>
          </cell>
          <cell r="J61">
            <v>19200</v>
          </cell>
          <cell r="O61">
            <v>19200</v>
          </cell>
        </row>
        <row r="62">
          <cell r="B62" t="str">
            <v>CAP EL</v>
          </cell>
          <cell r="C62" t="str">
            <v>47uF 50V KME,RG</v>
          </cell>
          <cell r="D62" t="str">
            <v>SHW,SMY</v>
          </cell>
          <cell r="E62">
            <v>2</v>
          </cell>
          <cell r="F62">
            <v>80</v>
          </cell>
          <cell r="I62">
            <v>35</v>
          </cell>
          <cell r="J62">
            <v>0</v>
          </cell>
          <cell r="O62">
            <v>2800</v>
          </cell>
        </row>
        <row r="63">
          <cell r="B63" t="str">
            <v>CAP MF</v>
          </cell>
          <cell r="C63" t="str">
            <v>2E 105</v>
          </cell>
          <cell r="D63" t="str">
            <v>SHIN SHIN</v>
          </cell>
          <cell r="E63">
            <v>1</v>
          </cell>
          <cell r="F63">
            <v>40</v>
          </cell>
          <cell r="I63">
            <v>300</v>
          </cell>
          <cell r="J63">
            <v>0</v>
          </cell>
          <cell r="O63">
            <v>12000</v>
          </cell>
        </row>
        <row r="64">
          <cell r="B64" t="str">
            <v>CAP MF</v>
          </cell>
          <cell r="C64" t="str">
            <v>2E 405</v>
          </cell>
          <cell r="D64" t="str">
            <v>SHIN SHIN</v>
          </cell>
          <cell r="E64">
            <v>2</v>
          </cell>
          <cell r="F64">
            <v>80</v>
          </cell>
          <cell r="I64">
            <v>550</v>
          </cell>
          <cell r="J64">
            <v>0</v>
          </cell>
          <cell r="O64">
            <v>44000</v>
          </cell>
        </row>
        <row r="65">
          <cell r="B65" t="str">
            <v>CAP MMB</v>
          </cell>
          <cell r="C65" t="str">
            <v>250V AC 474K</v>
          </cell>
          <cell r="D65" t="str">
            <v>SHIN SHIN</v>
          </cell>
          <cell r="E65">
            <v>2</v>
          </cell>
          <cell r="F65">
            <v>80</v>
          </cell>
          <cell r="I65">
            <v>300</v>
          </cell>
          <cell r="J65">
            <v>0</v>
          </cell>
          <cell r="O65">
            <v>24000</v>
          </cell>
        </row>
        <row r="66">
          <cell r="B66" t="str">
            <v>CAP MY</v>
          </cell>
          <cell r="C66" t="str">
            <v>2A 102</v>
          </cell>
          <cell r="D66" t="str">
            <v>SAM HWA</v>
          </cell>
          <cell r="E66">
            <v>1</v>
          </cell>
          <cell r="F66">
            <v>40</v>
          </cell>
          <cell r="I66">
            <v>11</v>
          </cell>
          <cell r="J66">
            <v>0</v>
          </cell>
          <cell r="O66">
            <v>440</v>
          </cell>
        </row>
        <row r="67">
          <cell r="B67" t="str">
            <v>CAP MY</v>
          </cell>
          <cell r="C67" t="str">
            <v>2A 103</v>
          </cell>
          <cell r="D67" t="str">
            <v>SAM HWA</v>
          </cell>
          <cell r="E67">
            <v>1</v>
          </cell>
          <cell r="F67">
            <v>40</v>
          </cell>
          <cell r="I67">
            <v>12</v>
          </cell>
          <cell r="J67">
            <v>0</v>
          </cell>
          <cell r="O67">
            <v>480</v>
          </cell>
        </row>
        <row r="68">
          <cell r="B68" t="str">
            <v>CAP MY</v>
          </cell>
          <cell r="C68" t="str">
            <v>2A 104</v>
          </cell>
          <cell r="D68" t="str">
            <v>SAM HWA</v>
          </cell>
          <cell r="E68">
            <v>3</v>
          </cell>
          <cell r="F68">
            <v>120</v>
          </cell>
          <cell r="I68">
            <v>22</v>
          </cell>
          <cell r="J68">
            <v>0</v>
          </cell>
          <cell r="O68">
            <v>2640</v>
          </cell>
        </row>
        <row r="69">
          <cell r="B69" t="str">
            <v>CAP MY</v>
          </cell>
          <cell r="C69" t="str">
            <v>2A 223</v>
          </cell>
          <cell r="D69" t="str">
            <v>SAM HWA</v>
          </cell>
          <cell r="E69">
            <v>2</v>
          </cell>
          <cell r="F69">
            <v>80</v>
          </cell>
          <cell r="I69">
            <v>16</v>
          </cell>
          <cell r="J69">
            <v>0</v>
          </cell>
          <cell r="O69">
            <v>1280</v>
          </cell>
        </row>
        <row r="70">
          <cell r="B70" t="str">
            <v>CAP MY</v>
          </cell>
          <cell r="C70" t="str">
            <v>2A 472</v>
          </cell>
          <cell r="D70" t="str">
            <v>SAM HWA</v>
          </cell>
          <cell r="E70">
            <v>1</v>
          </cell>
          <cell r="F70">
            <v>40</v>
          </cell>
          <cell r="I70">
            <v>9</v>
          </cell>
          <cell r="J70">
            <v>0</v>
          </cell>
          <cell r="O70">
            <v>360</v>
          </cell>
        </row>
        <row r="71">
          <cell r="B71" t="str">
            <v>CAP TM</v>
          </cell>
          <cell r="C71" t="str">
            <v>2A 105K</v>
          </cell>
          <cell r="D71" t="str">
            <v>SAM HWA</v>
          </cell>
          <cell r="E71">
            <v>1</v>
          </cell>
          <cell r="F71">
            <v>40</v>
          </cell>
          <cell r="I71">
            <v>220</v>
          </cell>
          <cell r="J71">
            <v>0</v>
          </cell>
          <cell r="O71">
            <v>8800</v>
          </cell>
        </row>
        <row r="72">
          <cell r="B72" t="str">
            <v>CAP TT</v>
          </cell>
          <cell r="C72" t="str">
            <v>TA35V1uF</v>
          </cell>
          <cell r="D72" t="str">
            <v>AVX</v>
          </cell>
          <cell r="E72">
            <v>1</v>
          </cell>
          <cell r="F72">
            <v>40</v>
          </cell>
          <cell r="I72">
            <v>80</v>
          </cell>
          <cell r="J72">
            <v>0</v>
          </cell>
          <cell r="O72">
            <v>3200</v>
          </cell>
        </row>
        <row r="73">
          <cell r="B73" t="str">
            <v>FUSE</v>
          </cell>
          <cell r="C73" t="str">
            <v>51NM 250V 5A</v>
          </cell>
          <cell r="D73" t="str">
            <v>TRIAD</v>
          </cell>
          <cell r="E73">
            <v>1</v>
          </cell>
          <cell r="F73">
            <v>40</v>
          </cell>
          <cell r="I73">
            <v>50</v>
          </cell>
          <cell r="J73">
            <v>0</v>
          </cell>
          <cell r="O73">
            <v>2000</v>
          </cell>
        </row>
        <row r="74">
          <cell r="B74" t="str">
            <v>FUSE</v>
          </cell>
          <cell r="C74" t="str">
            <v>61NM 250V 10A</v>
          </cell>
          <cell r="D74" t="str">
            <v>TRIAD</v>
          </cell>
          <cell r="E74">
            <v>1</v>
          </cell>
          <cell r="F74">
            <v>40</v>
          </cell>
          <cell r="I74">
            <v>90</v>
          </cell>
          <cell r="J74">
            <v>0</v>
          </cell>
          <cell r="O74">
            <v>3600</v>
          </cell>
        </row>
        <row r="75">
          <cell r="B75" t="str">
            <v>LED</v>
          </cell>
          <cell r="C75" t="str">
            <v>5￠ RED</v>
          </cell>
          <cell r="D75" t="str">
            <v>KEC</v>
          </cell>
          <cell r="E75">
            <v>1</v>
          </cell>
          <cell r="F75">
            <v>40</v>
          </cell>
          <cell r="I75">
            <v>40</v>
          </cell>
          <cell r="J75">
            <v>0</v>
          </cell>
          <cell r="O75">
            <v>1600</v>
          </cell>
        </row>
        <row r="76">
          <cell r="B76" t="str">
            <v>LED</v>
          </cell>
          <cell r="C76" t="str">
            <v>5￠ GREEN</v>
          </cell>
          <cell r="D76" t="str">
            <v>KEC</v>
          </cell>
          <cell r="E76">
            <v>1</v>
          </cell>
          <cell r="F76">
            <v>40</v>
          </cell>
          <cell r="I76">
            <v>45</v>
          </cell>
          <cell r="J76">
            <v>0</v>
          </cell>
          <cell r="O76">
            <v>1800</v>
          </cell>
        </row>
        <row r="77">
          <cell r="B77" t="str">
            <v>VR</v>
          </cell>
          <cell r="C77" t="str">
            <v>GF06P101</v>
          </cell>
          <cell r="D77" t="str">
            <v>TOCOS,BOURNS</v>
          </cell>
          <cell r="E77">
            <v>1</v>
          </cell>
          <cell r="F77">
            <v>40</v>
          </cell>
          <cell r="I77">
            <v>180</v>
          </cell>
          <cell r="J77">
            <v>0</v>
          </cell>
          <cell r="O77">
            <v>7200</v>
          </cell>
        </row>
        <row r="78">
          <cell r="B78" t="str">
            <v>VR</v>
          </cell>
          <cell r="C78" t="str">
            <v>GF06P103</v>
          </cell>
          <cell r="D78" t="str">
            <v>TOCOS,BOURNS</v>
          </cell>
          <cell r="E78">
            <v>1</v>
          </cell>
          <cell r="F78">
            <v>40</v>
          </cell>
          <cell r="I78">
            <v>180</v>
          </cell>
          <cell r="J78">
            <v>0</v>
          </cell>
          <cell r="O78">
            <v>7200</v>
          </cell>
        </row>
        <row r="79">
          <cell r="B79" t="str">
            <v>VR</v>
          </cell>
          <cell r="C79" t="str">
            <v>GF06P202</v>
          </cell>
          <cell r="D79" t="str">
            <v>TOCOS,BOURNS</v>
          </cell>
          <cell r="E79">
            <v>2</v>
          </cell>
          <cell r="F79">
            <v>80</v>
          </cell>
          <cell r="I79">
            <v>180</v>
          </cell>
          <cell r="J79">
            <v>0</v>
          </cell>
          <cell r="O79">
            <v>14400</v>
          </cell>
        </row>
        <row r="80">
          <cell r="B80" t="str">
            <v>VR</v>
          </cell>
          <cell r="C80" t="str">
            <v>GF06P203</v>
          </cell>
          <cell r="D80" t="str">
            <v>TOCOS,BOURNS</v>
          </cell>
          <cell r="E80">
            <v>1</v>
          </cell>
          <cell r="F80">
            <v>40</v>
          </cell>
          <cell r="I80">
            <v>180</v>
          </cell>
          <cell r="J80">
            <v>0</v>
          </cell>
          <cell r="O80">
            <v>7200</v>
          </cell>
        </row>
        <row r="81">
          <cell r="B81" t="str">
            <v>VR</v>
          </cell>
          <cell r="C81" t="str">
            <v>GF06P503</v>
          </cell>
          <cell r="D81" t="str">
            <v>TOCOS,BOURNS</v>
          </cell>
          <cell r="E81">
            <v>1</v>
          </cell>
          <cell r="F81">
            <v>40</v>
          </cell>
          <cell r="I81">
            <v>180</v>
          </cell>
          <cell r="J81">
            <v>0</v>
          </cell>
          <cell r="O81">
            <v>7200</v>
          </cell>
        </row>
        <row r="82">
          <cell r="B82" t="str">
            <v>VR</v>
          </cell>
          <cell r="C82" t="str">
            <v>3296X-1-502</v>
          </cell>
          <cell r="D82" t="str">
            <v>TOCOS,BOURNS</v>
          </cell>
          <cell r="E82">
            <v>1</v>
          </cell>
          <cell r="F82">
            <v>40</v>
          </cell>
          <cell r="I82">
            <v>650</v>
          </cell>
          <cell r="J82">
            <v>0</v>
          </cell>
          <cell r="O82">
            <v>26000</v>
          </cell>
        </row>
        <row r="83">
          <cell r="B83" t="str">
            <v>RES MPR</v>
          </cell>
          <cell r="C83" t="str">
            <v>MPR5WR10mΩJ</v>
          </cell>
          <cell r="D83" t="str">
            <v>HMC</v>
          </cell>
          <cell r="E83">
            <v>2</v>
          </cell>
          <cell r="F83">
            <v>80</v>
          </cell>
          <cell r="I83">
            <v>300</v>
          </cell>
          <cell r="J83">
            <v>0</v>
          </cell>
          <cell r="O83">
            <v>24000</v>
          </cell>
        </row>
        <row r="84">
          <cell r="B84" t="str">
            <v>RES MPR</v>
          </cell>
          <cell r="C84" t="str">
            <v>MPR5W66mΩJ</v>
          </cell>
          <cell r="D84" t="str">
            <v>HMC</v>
          </cell>
          <cell r="E84">
            <v>4</v>
          </cell>
          <cell r="F84">
            <v>160</v>
          </cell>
          <cell r="I84">
            <v>300</v>
          </cell>
          <cell r="J84">
            <v>0</v>
          </cell>
          <cell r="O84">
            <v>48000</v>
          </cell>
        </row>
        <row r="85">
          <cell r="B85" t="str">
            <v>RESISTOR</v>
          </cell>
          <cell r="C85" t="str">
            <v>1/4W 1.2K F</v>
          </cell>
          <cell r="D85" t="str">
            <v>ABCO</v>
          </cell>
          <cell r="E85">
            <v>1</v>
          </cell>
          <cell r="F85">
            <v>40</v>
          </cell>
          <cell r="I85">
            <v>10</v>
          </cell>
          <cell r="J85">
            <v>0</v>
          </cell>
          <cell r="O85">
            <v>400</v>
          </cell>
        </row>
        <row r="86">
          <cell r="B86" t="str">
            <v>RESISTOR</v>
          </cell>
          <cell r="C86" t="str">
            <v>1/4W 2.2K F</v>
          </cell>
          <cell r="D86" t="str">
            <v>ABCO</v>
          </cell>
          <cell r="E86">
            <v>2</v>
          </cell>
          <cell r="F86">
            <v>80</v>
          </cell>
          <cell r="I86">
            <v>10</v>
          </cell>
          <cell r="J86">
            <v>0</v>
          </cell>
          <cell r="O86">
            <v>800</v>
          </cell>
        </row>
        <row r="87">
          <cell r="B87" t="str">
            <v>RESISTOR</v>
          </cell>
          <cell r="C87" t="str">
            <v>CR-1/4W 270 J</v>
          </cell>
          <cell r="D87" t="str">
            <v>ABCO</v>
          </cell>
          <cell r="E87">
            <v>2</v>
          </cell>
          <cell r="F87">
            <v>80</v>
          </cell>
          <cell r="I87">
            <v>3</v>
          </cell>
          <cell r="J87">
            <v>0</v>
          </cell>
          <cell r="O87">
            <v>240</v>
          </cell>
        </row>
        <row r="88">
          <cell r="B88" t="str">
            <v>RESISTOR</v>
          </cell>
          <cell r="C88" t="str">
            <v>MOR-1W 1 J</v>
          </cell>
          <cell r="D88" t="str">
            <v>ABCO</v>
          </cell>
          <cell r="E88">
            <v>1</v>
          </cell>
          <cell r="F88">
            <v>40</v>
          </cell>
          <cell r="H88">
            <v>100</v>
          </cell>
          <cell r="I88">
            <v>15</v>
          </cell>
          <cell r="J88">
            <v>1500</v>
          </cell>
          <cell r="O88">
            <v>600</v>
          </cell>
        </row>
        <row r="89">
          <cell r="B89" t="str">
            <v>RESISTOR</v>
          </cell>
          <cell r="C89" t="str">
            <v>MOR-1W 10 J</v>
          </cell>
          <cell r="D89" t="str">
            <v>ABCO</v>
          </cell>
          <cell r="E89">
            <v>2</v>
          </cell>
          <cell r="F89">
            <v>80</v>
          </cell>
          <cell r="H89">
            <v>100</v>
          </cell>
          <cell r="I89">
            <v>15</v>
          </cell>
          <cell r="J89">
            <v>1500</v>
          </cell>
          <cell r="O89">
            <v>1200</v>
          </cell>
        </row>
        <row r="90">
          <cell r="B90" t="str">
            <v>RESISTOR</v>
          </cell>
          <cell r="C90" t="str">
            <v>MOR-1W 220K J</v>
          </cell>
          <cell r="D90" t="str">
            <v>ABCO</v>
          </cell>
          <cell r="E90">
            <v>1</v>
          </cell>
          <cell r="F90">
            <v>40</v>
          </cell>
          <cell r="I90">
            <v>15</v>
          </cell>
          <cell r="J90">
            <v>0</v>
          </cell>
          <cell r="O90">
            <v>600</v>
          </cell>
        </row>
        <row r="91">
          <cell r="B91" t="str">
            <v>RESISTOR</v>
          </cell>
          <cell r="C91" t="str">
            <v>MOR-1W 470 J</v>
          </cell>
          <cell r="D91" t="str">
            <v>ABCO</v>
          </cell>
          <cell r="E91">
            <v>1</v>
          </cell>
          <cell r="F91">
            <v>40</v>
          </cell>
          <cell r="I91">
            <v>15</v>
          </cell>
          <cell r="J91">
            <v>0</v>
          </cell>
          <cell r="O91">
            <v>600</v>
          </cell>
        </row>
        <row r="92">
          <cell r="B92" t="str">
            <v>RESISTOR</v>
          </cell>
          <cell r="C92" t="str">
            <v>MOR-2W 1K J</v>
          </cell>
          <cell r="D92" t="str">
            <v>ABCO</v>
          </cell>
          <cell r="E92">
            <v>1</v>
          </cell>
          <cell r="F92">
            <v>40</v>
          </cell>
          <cell r="I92">
            <v>20</v>
          </cell>
          <cell r="J92">
            <v>0</v>
          </cell>
          <cell r="O92">
            <v>800</v>
          </cell>
        </row>
        <row r="93">
          <cell r="B93" t="str">
            <v>RESISTOR</v>
          </cell>
          <cell r="C93" t="str">
            <v>MOR-2W 270K J</v>
          </cell>
          <cell r="D93" t="str">
            <v>ABCO</v>
          </cell>
          <cell r="E93">
            <v>1</v>
          </cell>
          <cell r="F93">
            <v>40</v>
          </cell>
          <cell r="H93">
            <v>100</v>
          </cell>
          <cell r="I93">
            <v>20</v>
          </cell>
          <cell r="J93">
            <v>2000</v>
          </cell>
          <cell r="O93">
            <v>800</v>
          </cell>
        </row>
        <row r="94">
          <cell r="B94" t="str">
            <v>RESISTOR</v>
          </cell>
          <cell r="C94" t="str">
            <v>MOR-2W 4.7K J</v>
          </cell>
          <cell r="D94" t="str">
            <v>ABCO</v>
          </cell>
          <cell r="E94">
            <v>2</v>
          </cell>
          <cell r="F94">
            <v>80</v>
          </cell>
          <cell r="I94">
            <v>20</v>
          </cell>
          <cell r="J94">
            <v>0</v>
          </cell>
          <cell r="O94">
            <v>1600</v>
          </cell>
        </row>
        <row r="95">
          <cell r="B95" t="str">
            <v>RESISTOR</v>
          </cell>
          <cell r="C95" t="str">
            <v>MR-1/4W 10 F</v>
          </cell>
          <cell r="D95" t="str">
            <v>ABCO</v>
          </cell>
          <cell r="E95">
            <v>3</v>
          </cell>
          <cell r="F95">
            <v>120</v>
          </cell>
          <cell r="I95">
            <v>10</v>
          </cell>
          <cell r="J95">
            <v>0</v>
          </cell>
          <cell r="O95">
            <v>1200</v>
          </cell>
        </row>
        <row r="96">
          <cell r="B96" t="str">
            <v>RESISTOR</v>
          </cell>
          <cell r="C96" t="str">
            <v>MR-1/4W 100 F</v>
          </cell>
          <cell r="D96" t="str">
            <v>ABCO</v>
          </cell>
          <cell r="E96">
            <v>4</v>
          </cell>
          <cell r="F96">
            <v>160</v>
          </cell>
          <cell r="I96">
            <v>10</v>
          </cell>
          <cell r="J96">
            <v>0</v>
          </cell>
          <cell r="O96">
            <v>1600</v>
          </cell>
        </row>
        <row r="97">
          <cell r="B97" t="str">
            <v>RESISTOR</v>
          </cell>
          <cell r="C97" t="str">
            <v>MR-1/4W 10K F</v>
          </cell>
          <cell r="D97" t="str">
            <v>ABCO</v>
          </cell>
          <cell r="E97">
            <v>5</v>
          </cell>
          <cell r="F97">
            <v>200</v>
          </cell>
          <cell r="I97">
            <v>10</v>
          </cell>
          <cell r="J97">
            <v>0</v>
          </cell>
          <cell r="O97">
            <v>2000</v>
          </cell>
        </row>
        <row r="98">
          <cell r="B98" t="str">
            <v>RESISTOR</v>
          </cell>
          <cell r="C98" t="str">
            <v>MR-1/4W 1K F</v>
          </cell>
          <cell r="D98" t="str">
            <v>ABCO</v>
          </cell>
          <cell r="E98">
            <v>8</v>
          </cell>
          <cell r="F98">
            <v>320</v>
          </cell>
          <cell r="I98">
            <v>10</v>
          </cell>
          <cell r="J98">
            <v>0</v>
          </cell>
          <cell r="O98">
            <v>3200</v>
          </cell>
        </row>
        <row r="99">
          <cell r="B99" t="str">
            <v>RESISTOR</v>
          </cell>
          <cell r="C99" t="str">
            <v>MR-1/4W 1M F</v>
          </cell>
          <cell r="D99" t="str">
            <v>ABCO</v>
          </cell>
          <cell r="E99">
            <v>2</v>
          </cell>
          <cell r="F99">
            <v>80</v>
          </cell>
          <cell r="I99">
            <v>10</v>
          </cell>
          <cell r="J99">
            <v>0</v>
          </cell>
          <cell r="O99">
            <v>800</v>
          </cell>
        </row>
        <row r="100">
          <cell r="B100" t="str">
            <v>RESISTOR</v>
          </cell>
          <cell r="C100" t="str">
            <v>MR-1/4W 3.9K F</v>
          </cell>
          <cell r="D100" t="str">
            <v>ABCO</v>
          </cell>
          <cell r="E100">
            <v>1</v>
          </cell>
          <cell r="F100">
            <v>40</v>
          </cell>
          <cell r="I100">
            <v>10</v>
          </cell>
          <cell r="J100">
            <v>0</v>
          </cell>
          <cell r="O100">
            <v>400</v>
          </cell>
        </row>
        <row r="101">
          <cell r="B101" t="str">
            <v>RESISTOR</v>
          </cell>
          <cell r="C101" t="str">
            <v>MR-1/4W 500 F</v>
          </cell>
          <cell r="D101" t="str">
            <v>ABCO</v>
          </cell>
          <cell r="E101">
            <v>3</v>
          </cell>
          <cell r="F101">
            <v>120</v>
          </cell>
          <cell r="H101">
            <v>300</v>
          </cell>
          <cell r="I101">
            <v>10</v>
          </cell>
          <cell r="J101">
            <v>3000</v>
          </cell>
          <cell r="O101">
            <v>1200</v>
          </cell>
        </row>
        <row r="102">
          <cell r="B102" t="str">
            <v>RESISTOR</v>
          </cell>
          <cell r="C102" t="str">
            <v>MR-1/4W 540K F</v>
          </cell>
          <cell r="D102" t="str">
            <v>ABCO</v>
          </cell>
          <cell r="E102">
            <v>1</v>
          </cell>
          <cell r="F102">
            <v>40</v>
          </cell>
          <cell r="H102">
            <v>100</v>
          </cell>
          <cell r="I102">
            <v>10</v>
          </cell>
          <cell r="J102">
            <v>1000</v>
          </cell>
          <cell r="O102">
            <v>400</v>
          </cell>
        </row>
        <row r="103">
          <cell r="B103" t="str">
            <v>RESISTOR</v>
          </cell>
          <cell r="C103" t="str">
            <v>MR-1/4W 5K F</v>
          </cell>
          <cell r="D103" t="str">
            <v>ABCO</v>
          </cell>
          <cell r="E103">
            <v>1</v>
          </cell>
          <cell r="F103">
            <v>40</v>
          </cell>
          <cell r="H103">
            <v>300</v>
          </cell>
          <cell r="I103">
            <v>10</v>
          </cell>
          <cell r="J103">
            <v>3000</v>
          </cell>
          <cell r="O103">
            <v>400</v>
          </cell>
        </row>
        <row r="104">
          <cell r="B104" t="str">
            <v>RESISTOR</v>
          </cell>
          <cell r="C104" t="str">
            <v>MR-1/4W 51K F</v>
          </cell>
          <cell r="D104" t="str">
            <v>ABCO</v>
          </cell>
          <cell r="E104">
            <v>1</v>
          </cell>
          <cell r="F104">
            <v>40</v>
          </cell>
          <cell r="H104">
            <v>100</v>
          </cell>
          <cell r="I104">
            <v>10</v>
          </cell>
          <cell r="J104">
            <v>1000</v>
          </cell>
          <cell r="O104">
            <v>400</v>
          </cell>
        </row>
        <row r="105">
          <cell r="B105" t="str">
            <v>RESISTOR</v>
          </cell>
          <cell r="C105" t="str">
            <v>WRC-P 5W 100K J</v>
          </cell>
          <cell r="D105" t="str">
            <v>ABCO</v>
          </cell>
          <cell r="E105">
            <v>1</v>
          </cell>
          <cell r="F105">
            <v>40</v>
          </cell>
          <cell r="H105">
            <v>50</v>
          </cell>
          <cell r="I105">
            <v>50</v>
          </cell>
          <cell r="J105">
            <v>2500</v>
          </cell>
          <cell r="O105">
            <v>2000</v>
          </cell>
        </row>
        <row r="106">
          <cell r="B106" t="str">
            <v>RESISTOR</v>
          </cell>
          <cell r="C106" t="str">
            <v>WRC-P 5W 10ΩJ</v>
          </cell>
          <cell r="D106" t="str">
            <v>ABCO</v>
          </cell>
          <cell r="E106">
            <v>1</v>
          </cell>
          <cell r="F106">
            <v>40</v>
          </cell>
          <cell r="H106">
            <v>50</v>
          </cell>
          <cell r="I106">
            <v>50</v>
          </cell>
          <cell r="J106">
            <v>2500</v>
          </cell>
          <cell r="O106">
            <v>2000</v>
          </cell>
        </row>
        <row r="107">
          <cell r="B107" t="str">
            <v>SUB H/S 1</v>
          </cell>
          <cell r="C107" t="str">
            <v>DRECU-2(AL 압출, 120mm)</v>
          </cell>
          <cell r="D107" t="str">
            <v>경남공업</v>
          </cell>
          <cell r="E107">
            <v>1</v>
          </cell>
          <cell r="F107">
            <v>40</v>
          </cell>
          <cell r="J107">
            <v>0</v>
          </cell>
          <cell r="O107">
            <v>0</v>
          </cell>
        </row>
        <row r="108">
          <cell r="B108" t="str">
            <v>SUB H/S 2</v>
          </cell>
          <cell r="C108" t="str">
            <v>DRECU-2(AL 압출, 120mm)</v>
          </cell>
          <cell r="D108" t="str">
            <v>경남공업</v>
          </cell>
          <cell r="E108">
            <v>1</v>
          </cell>
          <cell r="F108">
            <v>40</v>
          </cell>
          <cell r="J108">
            <v>0</v>
          </cell>
          <cell r="O108">
            <v>0</v>
          </cell>
        </row>
        <row r="109">
          <cell r="B109" t="str">
            <v>SUB H/S 3</v>
          </cell>
          <cell r="C109" t="str">
            <v>DRECU-2(AL 압출, 11X15, 23mm)</v>
          </cell>
          <cell r="D109" t="str">
            <v>경남공업</v>
          </cell>
          <cell r="E109">
            <v>2</v>
          </cell>
          <cell r="F109">
            <v>80</v>
          </cell>
          <cell r="J109">
            <v>0</v>
          </cell>
          <cell r="O109">
            <v>0</v>
          </cell>
        </row>
        <row r="110">
          <cell r="B110" t="str">
            <v>SUB H/S 4</v>
          </cell>
          <cell r="C110" t="str">
            <v>DRECU-2(AL 압출, 42X25, 40mm)</v>
          </cell>
          <cell r="D110" t="str">
            <v>경남공업</v>
          </cell>
          <cell r="E110">
            <v>1</v>
          </cell>
          <cell r="F110">
            <v>40</v>
          </cell>
          <cell r="J110">
            <v>0</v>
          </cell>
          <cell r="O110">
            <v>0</v>
          </cell>
        </row>
      </sheetData>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Capex"/>
      <sheetName val="Factory Op Statement"/>
      <sheetName val="Reconciliation"/>
      <sheetName val="OtherKPI"/>
      <sheetName val="직급별인적"/>
      <sheetName val="2003SaleHC"/>
      <sheetName val="key data"/>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Set>
  </externalBook>
</externalLink>
</file>

<file path=xl/externalLinks/externalLink1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805"/>
      <sheetName val="9806"/>
      <sheetName val="9807"/>
      <sheetName val="9808"/>
      <sheetName val="9809"/>
      <sheetName val="9810"/>
      <sheetName val="9901"/>
      <sheetName val="동양증권"/>
      <sheetName val="현대증권"/>
      <sheetName val="9902"/>
      <sheetName val="9903"/>
      <sheetName val="목표세부명세"/>
      <sheetName val="공문"/>
      <sheetName val="국내총괄"/>
      <sheetName val="5사남"/>
      <sheetName val="채권(하반기)"/>
      <sheetName val="차수"/>
      <sheetName val="01"/>
      <sheetName val="1-1"/>
      <sheetName val="정부노임단가"/>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1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LCF"/>
      <sheetName val="corection"/>
      <sheetName val="Sheet2"/>
      <sheetName val="Sheet3"/>
      <sheetName val="대차대조표"/>
    </sheetNames>
    <sheetDataSet>
      <sheetData sheetId="0"/>
      <sheetData sheetId="1"/>
      <sheetData sheetId="2"/>
      <sheetData sheetId="3"/>
      <sheetData sheetId="4" refreshError="1"/>
    </sheetDataSet>
  </externalBook>
</externalLink>
</file>

<file path=xl/externalLinks/externalLink1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운전"/>
      <sheetName val="bs"/>
      <sheetName val="배부후원가표"/>
      <sheetName val="Sheet3"/>
      <sheetName val="data"/>
      <sheetName val="총괄"/>
      <sheetName val="Analysis"/>
      <sheetName val="2-2.매출분석"/>
    </sheetNames>
    <definedNames>
      <definedName name="배포용작성"/>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1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차수"/>
      <sheetName val="#REF"/>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물량"/>
      <sheetName val="9710"/>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Process List"/>
      <sheetName val="공문"/>
      <sheetName val="월별수입"/>
      <sheetName val="국내총괄"/>
      <sheetName val="5사남"/>
      <sheetName val="채권(하반기)"/>
      <sheetName val="설비등록목록"/>
      <sheetName val="손익기01"/>
      <sheetName val="7 (2)"/>
      <sheetName val="노임이"/>
      <sheetName val="_x0000__x0000_"/>
      <sheetName val="생산직"/>
      <sheetName val="공통가설"/>
      <sheetName val="수입"/>
      <sheetName val="집계확인"/>
      <sheetName val="선수금"/>
      <sheetName val="RE9604"/>
      <sheetName val="Sheet1"/>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Set>
  </externalBook>
</externalLink>
</file>

<file path=xl/externalLinks/externalLink1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F"/>
      <sheetName val="공문양식"/>
      <sheetName val="본사공가현황"/>
      <sheetName val="은행"/>
      <sheetName val="공문"/>
      <sheetName val="Menu_Link"/>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1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제품별원가계획"/>
      <sheetName val="손익(총)"/>
      <sheetName val="손익(산)"/>
      <sheetName val="손익(자)"/>
      <sheetName val="차입이자"/>
      <sheetName val="자금수지"/>
      <sheetName val="손익계산서"/>
      <sheetName val="Sheet1"/>
      <sheetName val="제조원가"/>
      <sheetName val="수입"/>
      <sheetName val="은행"/>
      <sheetName val="월별수입"/>
      <sheetName val="#REF"/>
      <sheetName val="공문"/>
      <sheetName val="국내총괄"/>
      <sheetName val="수정시산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1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s>
    <sheetDataSet>
      <sheetData sheetId="0"/>
    </sheetDataSet>
  </externalBook>
</externalLink>
</file>

<file path=xl/externalLinks/externalLink1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영비율 "/>
    </sheetNames>
    <sheetDataSet>
      <sheetData sheetId="0"/>
    </sheetDataSet>
  </externalBook>
</externalLink>
</file>

<file path=xl/externalLinks/externalLink1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기안지 (2)"/>
      <sheetName val="1.기안지"/>
      <sheetName val="Sheet1"/>
      <sheetName val="Sheet1 (5)"/>
      <sheetName val="Sheet1 (6)"/>
      <sheetName val="Sheet1 (7)"/>
      <sheetName val="Sheet2"/>
      <sheetName val="Sheet3"/>
      <sheetName val="1.기안지 (4)"/>
      <sheetName val="1.기안지 (5)"/>
      <sheetName val="1.기안을지"/>
      <sheetName val="1.기안지 (3)"/>
      <sheetName val="2.대외공문"/>
      <sheetName val="3.시행문"/>
      <sheetName val="4.협조전"/>
      <sheetName val="5.문서수발"/>
      <sheetName val="6.발송인"/>
      <sheetName val="7.우편물발송의뢰서"/>
      <sheetName val="8.간행물관리대장"/>
      <sheetName val="10.문서처리"/>
      <sheetName val="10.문서처리 (3)"/>
      <sheetName val="10.문서처리 (4)"/>
      <sheetName val="10.문서처리 (2)"/>
      <sheetName val="10.문서처리 (5)"/>
      <sheetName val="11.회람"/>
      <sheetName val="12.문서색인표"/>
      <sheetName val="14.문서목록표"/>
      <sheetName val="15.이관문서목록표"/>
      <sheetName val="17.폐기문서목록표"/>
      <sheetName val="21.열람증"/>
      <sheetName val="문서열람및반출대장"/>
      <sheetName val="서식등록신청서"/>
      <sheetName val="서식등록대장"/>
      <sheetName val="회의록 (을)"/>
      <sheetName val="회의록"/>
      <sheetName val="Sheet1 (2)"/>
      <sheetName val="Sheet1 (3)"/>
      <sheetName val="Sheet1 (4)"/>
      <sheetName val="#REF"/>
      <sheetName val="L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34">
          <cell r="A34" t="str">
            <v xml:space="preserve"> </v>
          </cell>
        </row>
      </sheetData>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Set>
  </externalBook>
</externalLink>
</file>

<file path=xl/externalLinks/externalLink1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뮤직투자계정"/>
      <sheetName val="당해순자산변동"/>
      <sheetName val="뮤직투자계정분개"/>
      <sheetName val="뮤직투자계정분개 (2)"/>
      <sheetName val="검증"/>
      <sheetName val="지분법대사"/>
      <sheetName val="표지"/>
      <sheetName val="TLCF"/>
    </sheetNames>
    <sheetDataSet>
      <sheetData sheetId="0"/>
      <sheetData sheetId="1"/>
      <sheetData sheetId="2"/>
      <sheetData sheetId="3"/>
      <sheetData sheetId="4"/>
      <sheetData sheetId="5"/>
      <sheetData sheetId="6" refreshError="1"/>
      <sheetData sheetId="7"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nalysis"/>
      <sheetName val="Chart"/>
      <sheetName val="Table"/>
      <sheetName val="VDlg"/>
      <sheetName val="원재료명"/>
      <sheetName val="원재료"/>
    </sheetNames>
    <sheetDataSet>
      <sheetData sheetId="0">
        <row r="10">
          <cell r="F10">
            <v>0</v>
          </cell>
        </row>
      </sheetData>
      <sheetData sheetId="1"/>
      <sheetData sheetId="2"/>
      <sheetData sheetId="3" refreshError="1"/>
      <sheetData sheetId="4" refreshError="1"/>
      <sheetData sheetId="5" refreshError="1"/>
    </sheetDataSet>
  </externalBook>
</externalLink>
</file>

<file path=xl/externalLinks/externalLink1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서류전형"/>
      <sheetName val="97결산"/>
      <sheetName val="배부후원가표"/>
      <sheetName val="해외계열사"/>
      <sheetName val="개요"/>
      <sheetName val="생산매출 (3)"/>
      <sheetName val="생산현황"/>
      <sheetName val="실제출고"/>
      <sheetName val="학교"/>
      <sheetName val="지급어음"/>
      <sheetName val="선급법인세"/>
      <sheetName val="영업보증금"/>
      <sheetName val="국민연금전환금"/>
      <sheetName val="유형고정자산 명세"/>
      <sheetName val="자본금"/>
      <sheetName val="리드14"/>
      <sheetName val="경영관리사업계획"/>
      <sheetName val="부서별공수"/>
      <sheetName val="투입공수"/>
      <sheetName val="생산"/>
      <sheetName val="자재재고"/>
      <sheetName val="재공재고"/>
      <sheetName val="품질현황-보류"/>
      <sheetName val="BS"/>
      <sheetName val="PL"/>
      <sheetName val="시산표"/>
      <sheetName val="MCS"/>
      <sheetName val="개방형"/>
      <sheetName val="상선가"/>
      <sheetName val="01공사별계획"/>
      <sheetName val="업무연락"/>
      <sheetName val="8주평"/>
      <sheetName val="공문1"/>
      <sheetName val="표지 "/>
      <sheetName val="결산대책 "/>
      <sheetName val="목차"/>
      <sheetName val="1총괄(上)"/>
      <sheetName val="1총괄(下)"/>
      <sheetName val="3대차"/>
      <sheetName val="4법인세(上)"/>
      <sheetName val="4법인세(下)"/>
      <sheetName val="5잉여금"/>
      <sheetName val="6준비금"/>
      <sheetName val="7여신"/>
      <sheetName val="8-1순자산액계산서"/>
      <sheetName val="8-2평가차액계산명세서"/>
      <sheetName val="8-3순손익액계산서"/>
      <sheetName val="8-4영업권평가조서"/>
      <sheetName val="9확정실적"/>
      <sheetName val="97매출관리"/>
      <sheetName val="Sheet1 (2)"/>
      <sheetName val="10월 급여"/>
      <sheetName val="7.3 DY팀"/>
      <sheetName val="Ⅱ1-0타"/>
      <sheetName val="수익증권명세서(매도가능)"/>
      <sheetName val="Sheet1"/>
      <sheetName val="수정시산표"/>
      <sheetName val="상품보조수불"/>
      <sheetName val="본부별매출"/>
      <sheetName val="절대지우지말것"/>
      <sheetName val="배부표"/>
      <sheetName val="팀별손익"/>
      <sheetName val="소화실적"/>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externalLinks/externalLink1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미수수익"/>
      <sheetName val="미지급배당금"/>
      <sheetName val="목차"/>
      <sheetName val="결산서표지"/>
      <sheetName val="대차대조표명세표지1"/>
      <sheetName val="손익계산서부속명세서"/>
      <sheetName val="기타부속명세서"/>
      <sheetName val="현금및현금등가물"/>
      <sheetName val="단기금융상품"/>
      <sheetName val="매출채권"/>
      <sheetName val="미수금"/>
      <sheetName val="국민연금전환금"/>
      <sheetName val="선급금"/>
      <sheetName val="선급비용"/>
      <sheetName val="선급법인세(별도보관분)"/>
      <sheetName val="재고자산"/>
      <sheetName val="투자유가증권"/>
      <sheetName val="장기금융상품"/>
      <sheetName val="보증금"/>
      <sheetName val="퇴직보험예치금"/>
      <sheetName val="유형고정자산"/>
      <sheetName val="창업비"/>
      <sheetName val="매입채무1"/>
      <sheetName val="매입채무2"/>
      <sheetName val="매입채무3"/>
      <sheetName val="미지급금 (일반)"/>
      <sheetName val="예수금"/>
      <sheetName val="미지급비용1"/>
      <sheetName val="미지급비용2"/>
      <sheetName val="미지급비용3"/>
      <sheetName val="부가세미지급금"/>
      <sheetName val="퇴직급여충당금"/>
      <sheetName val="이연법인세 대"/>
      <sheetName val="보통주식"/>
      <sheetName val="이익잉여금명세서"/>
      <sheetName val="매출액명세서"/>
      <sheetName val="상품매출원가"/>
      <sheetName val="제품매출원가"/>
      <sheetName val="판매비와관리비명세서"/>
      <sheetName val="수입이자와할인료1"/>
      <sheetName val="수입이자와할인료2"/>
      <sheetName val="외환차익"/>
      <sheetName val="외화환산이익"/>
      <sheetName val="대손충당금환입"/>
      <sheetName val="잡이익1"/>
      <sheetName val="지급이자와할인료1"/>
      <sheetName val="매출채권양도손실1"/>
      <sheetName val="재고자산처분손실"/>
      <sheetName val="외환차손1"/>
      <sheetName val="외화환산손실1"/>
      <sheetName val="잡손실1"/>
      <sheetName val="현금및현금등가물1"/>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5">
          <cell r="C5" t="str">
            <v>한빛은행(기업자유)</v>
          </cell>
          <cell r="D5" t="str">
            <v>349-04-103951</v>
          </cell>
        </row>
        <row r="6">
          <cell r="C6" t="str">
            <v>중소기업(기업자유)</v>
          </cell>
          <cell r="D6" t="str">
            <v>241-025678-04-011</v>
          </cell>
        </row>
        <row r="7">
          <cell r="C7" t="str">
            <v>조흥은행(기업자유)</v>
          </cell>
          <cell r="D7" t="str">
            <v>523-03-002609</v>
          </cell>
        </row>
        <row r="8">
          <cell r="C8" t="str">
            <v>조흥은행(MMDA)</v>
          </cell>
          <cell r="D8" t="str">
            <v>523-03-002668</v>
          </cell>
        </row>
        <row r="9">
          <cell r="C9" t="str">
            <v>중소기업(MMDA)</v>
          </cell>
          <cell r="D9" t="str">
            <v>241-025678-04-028</v>
          </cell>
        </row>
        <row r="10">
          <cell r="C10" t="str">
            <v>중소기업(보통예금)</v>
          </cell>
          <cell r="D10" t="str">
            <v>241-025678-01-046</v>
          </cell>
        </row>
        <row r="11">
          <cell r="C11" t="str">
            <v>신한은행(MMF)</v>
          </cell>
          <cell r="D11" t="str">
            <v>637-05-005150</v>
          </cell>
        </row>
        <row r="12">
          <cell r="C12" t="str">
            <v>주택은행(보통예금)</v>
          </cell>
          <cell r="D12" t="str">
            <v>677201-01-013187</v>
          </cell>
        </row>
        <row r="13">
          <cell r="C13" t="str">
            <v>외환은행(보통예금)</v>
          </cell>
          <cell r="D13" t="str">
            <v>042-13-46374-3</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Set>
  </externalBook>
</externalLink>
</file>

<file path=xl/externalLinks/externalLink1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매출.물동명세"/>
      <sheetName val="물가지수!"/>
      <sheetName val="공사별5"/>
      <sheetName val="생산기본계획"/>
      <sheetName val="생산실적"/>
      <sheetName val="생산실행계획"/>
      <sheetName val="경영비율 "/>
      <sheetName val="98"/>
      <sheetName val="손익계산서"/>
      <sheetName val="서식지정"/>
      <sheetName val="기계장치"/>
      <sheetName val="Macro1"/>
      <sheetName val="현금"/>
      <sheetName val="WPL"/>
      <sheetName val="월할경비"/>
      <sheetName val="의왕"/>
      <sheetName val="Sheet1"/>
      <sheetName val="정산표"/>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정보"/>
      <sheetName val="회사정보"/>
      <sheetName val="부서별공수"/>
      <sheetName val="투입공수"/>
      <sheetName val="생산"/>
      <sheetName val="자재재고"/>
      <sheetName val="재공재고"/>
      <sheetName val="품질현황-보류"/>
      <sheetName val="사원명부"/>
      <sheetName val="10.31"/>
      <sheetName val="완성차 미수금"/>
      <sheetName val="보정후BS"/>
      <sheetName val="LIST"/>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코드"/>
      <sheetName val="출입자명단"/>
      <sheetName val="삼화95"/>
      <sheetName val="99퇴직"/>
      <sheetName val="1월"/>
      <sheetName val="갑지(추정)"/>
      <sheetName val="경영혁신본부"/>
      <sheetName val="IDONG"/>
      <sheetName val="감가상각"/>
      <sheetName val="총물량"/>
      <sheetName val="YTD Sales(0411)"/>
      <sheetName val="회사전체"/>
      <sheetName val="관A준공"/>
      <sheetName val="WorksheetSettings"/>
      <sheetName val="대전"/>
      <sheetName val="계정과목"/>
      <sheetName val="환율시트"/>
      <sheetName val="법인구분"/>
      <sheetName val="기초코드"/>
      <sheetName val="세부pl"/>
      <sheetName val="Sheet11"/>
      <sheetName val="보증금(전신전화가입권)"/>
      <sheetName val="지점장"/>
      <sheetName val="5사남"/>
      <sheetName val="외상매출금현황-수정분 A2"/>
      <sheetName val="PAN"/>
      <sheetName val="원가율"/>
      <sheetName val="TSCLFEB"/>
      <sheetName val="계수원본(99.2.28)"/>
      <sheetName val="입력자료"/>
      <sheetName val="Code"/>
      <sheetName val="수익성분석"/>
      <sheetName val="이익잉여금처분계산서"/>
      <sheetName val="제조원가명세서"/>
      <sheetName val="현금흐름표"/>
      <sheetName val="Menu_Link"/>
      <sheetName val="basic_info"/>
      <sheetName val="차액보증"/>
      <sheetName val="공통비배부기준"/>
      <sheetName val="취합표"/>
      <sheetName val="물량산출"/>
      <sheetName val="자료"/>
      <sheetName val="주요기준"/>
      <sheetName val="내역"/>
      <sheetName val="설계"/>
      <sheetName val="비용"/>
      <sheetName val="보정전BS(세분류)"/>
      <sheetName val="Net PL(세분류)"/>
      <sheetName val="지역개발"/>
      <sheetName val="Voucher"/>
      <sheetName val="213"/>
      <sheetName val="공통비(전체)"/>
      <sheetName val="산출기준(파견전산실)"/>
      <sheetName val="99매출현"/>
      <sheetName val="발생집계"/>
      <sheetName val="95년간접비"/>
      <sheetName val="사업자등록증"/>
      <sheetName val="공통"/>
      <sheetName val="대차,손익"/>
      <sheetName val="외화금융(97-03)"/>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sheetData sheetId="49"/>
      <sheetData sheetId="50"/>
      <sheetData sheetId="51"/>
      <sheetData sheetId="52"/>
      <sheetData sheetId="53"/>
      <sheetData sheetId="54"/>
      <sheetData sheetId="55"/>
      <sheetData sheetId="56"/>
      <sheetData sheetId="57"/>
      <sheetData sheetId="58"/>
      <sheetData sheetId="59"/>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Set>
  </externalBook>
</externalLink>
</file>

<file path=xl/externalLinks/externalLink1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AV000"/>
      <sheetName val="NAV001"/>
      <sheetName val="NAV002"/>
      <sheetName val="NAV003"/>
      <sheetName val="최종전사PL"/>
      <sheetName val="CJ차이분석"/>
      <sheetName val="마감차이분석"/>
      <sheetName val="CJ_BUCMG별신양식"/>
      <sheetName val="본부별매출,손익"/>
      <sheetName val="최종전사PL(2월만)"/>
      <sheetName val="수익성비율"/>
      <sheetName val="경비요약"/>
      <sheetName val="경비실적"/>
      <sheetName val="경비계획"/>
      <sheetName val="전년실적"/>
      <sheetName val="01년계획PL"/>
      <sheetName val="00년PL"/>
      <sheetName val="9-1차이내역"/>
      <sheetName val="4.경비 5.영업외수지"/>
    </sheetNames>
    <sheetDataSet>
      <sheetData sheetId="0" refreshError="1"/>
      <sheetData sheetId="1" refreshError="1"/>
      <sheetData sheetId="2" refreshError="1"/>
      <sheetData sheetId="3" refreshError="1"/>
      <sheetData sheetId="4" refreshError="1">
        <row r="1">
          <cell r="C1">
            <v>2</v>
          </cell>
        </row>
      </sheetData>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품입고집계"/>
      <sheetName val="유형고정"/>
    </sheetNames>
    <sheetDataSet>
      <sheetData sheetId="0" refreshError="1"/>
      <sheetData sheetId="1" refreshError="1"/>
    </sheetDataSet>
  </externalBook>
</externalLink>
</file>

<file path=xl/externalLinks/externalLink1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자료8월"/>
      <sheetName val="출력용"/>
      <sheetName val="출력용(세로)"/>
      <sheetName val="출력용(세로) (2)"/>
      <sheetName val="평잔순위"/>
      <sheetName val="최종보고1"/>
      <sheetName val="최종보고2"/>
      <sheetName val="최종보고1(A4)"/>
      <sheetName val="최종보고2(A4)"/>
      <sheetName val="수익증권특판팀(투상)"/>
      <sheetName val="수익증권특판팀(투상) (3)"/>
      <sheetName val="누계목표"/>
      <sheetName val="Sheet1"/>
      <sheetName val="종목코드순서"/>
      <sheetName val="DA728Q-001851 (2)"/>
      <sheetName val="판매사보수지급내역"/>
      <sheetName val="수익증권판매사"/>
      <sheetName val="투자상담사"/>
      <sheetName val="종합"/>
      <sheetName val="계산틀"/>
      <sheetName val="명단"/>
      <sheetName val="정리2"/>
      <sheetName val="정리1"/>
      <sheetName val="점검"/>
      <sheetName val="원본"/>
      <sheetName val="최종전사PL"/>
      <sheetName val="설비이력"/>
    </sheetNames>
    <sheetDataSet>
      <sheetData sheetId="0" refreshError="1"/>
      <sheetData sheetId="1" refreshError="1"/>
      <sheetData sheetId="2" refreshError="1"/>
      <sheetData sheetId="3"/>
      <sheetData sheetId="4" refreshError="1"/>
      <sheetData sheetId="5"/>
      <sheetData sheetId="6" refreshError="1"/>
      <sheetData sheetId="7" refreshError="1"/>
      <sheetData sheetId="8" refreshError="1"/>
      <sheetData sheetId="9" refreshError="1"/>
      <sheetData sheetId="10" refreshError="1"/>
      <sheetData sheetId="11"/>
      <sheetData sheetId="12" refreshError="1"/>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externalLinks/externalLink1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S"/>
      <sheetName val="건설중인자산대체"/>
      <sheetName val="감가상각LS"/>
      <sheetName val="건물"/>
      <sheetName val="구축물"/>
      <sheetName val="유선방송설비"/>
      <sheetName val="차량운반구"/>
      <sheetName val="컨버터"/>
      <sheetName val="전송선로설비"/>
      <sheetName val="집기비품"/>
      <sheetName val="공구기구"/>
      <sheetName val="XREF"/>
      <sheetName val="Tickmarks"/>
      <sheetName val="LS "/>
      <sheetName val="주석사항"/>
      <sheetName val="건설중인자산대체 "/>
      <sheetName val="건물 "/>
      <sheetName val="차량운반구 "/>
      <sheetName val="컨버터 "/>
      <sheetName val="공구기구 "/>
      <sheetName val="감가상각명세서"/>
      <sheetName val="Sheet2"/>
      <sheetName val="유형자산리드"/>
      <sheetName val="감가상각비overall test"/>
      <sheetName val="건물감가상각검토"/>
      <sheetName val="구축물감가상각검토"/>
      <sheetName val="기계장치감가상각검토"/>
      <sheetName val="차량감가상각검토"/>
      <sheetName val="기타유형상각검토"/>
      <sheetName val="매각자산"/>
      <sheetName val="회사명및BS일"/>
      <sheetName val="유형자산lead"/>
      <sheetName val="주석사항요약"/>
      <sheetName val="유형자산명세E"/>
      <sheetName val="토지명세서E"/>
      <sheetName val="감가상각비명세E"/>
      <sheetName val="유형자산처분손익명세"/>
      <sheetName val="유형자산취득처분TOT"/>
      <sheetName val="재평가관련 자본항목의 검토"/>
      <sheetName val="감가상각OT"/>
      <sheetName val="유형자산처분손익검토"/>
      <sheetName val="기계장치"/>
      <sheetName val="공구와기구"/>
      <sheetName val="비품"/>
      <sheetName val="선로"/>
      <sheetName val="케이블모뎀"/>
      <sheetName val="유형자산 LEAD"/>
      <sheetName val="보험가입자산(총괄)"/>
      <sheetName val="취득 TEST"/>
      <sheetName val="처분 TEST"/>
      <sheetName val="건물,구축물"/>
      <sheetName val="Sheet1"/>
      <sheetName val="Lead"/>
      <sheetName val="명세"/>
      <sheetName val="취득TEST"/>
      <sheetName val="처분TEST"/>
      <sheetName val="감가상각비PT"/>
      <sheetName val="자산취득,처분내역"/>
      <sheetName val="감가상각"/>
      <sheetName val="고정자산 (2)"/>
      <sheetName val="개발비"/>
      <sheetName val="PAJE,PRJE"/>
      <sheetName val="WTB"/>
      <sheetName val="유형,무형자산리드"/>
      <sheetName val="취득,처분내역"/>
      <sheetName val="구축물 (2)"/>
      <sheetName val="유선방송설비 (2)"/>
      <sheetName val="차량운반구 (2)"/>
      <sheetName val="전송선로설비 (2)"/>
      <sheetName val="컨버터 (2)"/>
      <sheetName val="집기비품 (2)"/>
      <sheetName val="공구기구 (2)"/>
      <sheetName val="subsequent payment"/>
      <sheetName val="Balance Sheet"/>
      <sheetName val="Income Statement"/>
      <sheetName val="정산표"/>
      <sheetName val="F12"/>
      <sheetName val="F3"/>
      <sheetName val="건물 (2)"/>
      <sheetName val="LS (2)"/>
      <sheetName val="이자수익OVERALL"/>
      <sheetName val="Sub Lead"/>
      <sheetName val="Disc"/>
      <sheetName val=".1 취득TOD"/>
      <sheetName val=".2 감가상각비 SAP"/>
      <sheetName val="Disc."/>
      <sheetName val=".3 내용연수 검토"/>
      <sheetName val=".4 손상징후 검토"/>
      <sheetName val="K-IFRS전환"/>
      <sheetName val="현금과예금(부산)"/>
      <sheetName val="임차시설물"/>
      <sheetName val="Footnotes"/>
      <sheetName val="리드"/>
      <sheetName val="F45"/>
      <sheetName val="감가상각LS (2)"/>
      <sheetName val="법인세"/>
      <sheetName val="주석사항_전기"/>
      <sheetName val="이연법인세"/>
      <sheetName val="TB"/>
      <sheetName val="X"/>
      <sheetName val="일보_생산"/>
      <sheetName val="지수"/>
      <sheetName val="선급법인세 (2)"/>
      <sheetName val="유가증권의평가"/>
      <sheetName val="지분법"/>
      <sheetName val="유형자산"/>
      <sheetName val="LEAD 및 감사절차 요약"/>
      <sheetName val="TAT"/>
      <sheetName val="YLD"/>
      <sheetName val="ORIGINAL"/>
      <sheetName val="Balance Sheet(AR)"/>
      <sheetName val="Income Statement(AR)"/>
      <sheetName val="공사미수금"/>
      <sheetName val="기타예금_신탁예금_일별잔액"/>
      <sheetName val="Sheet3"/>
      <sheetName val="현금등LS(5131-1)"/>
      <sheetName val="고객리스트"/>
      <sheetName val="조회총괄"/>
      <sheetName val="1월계획 그래프"/>
      <sheetName val="미수수익계산(5123)"/>
      <sheetName val="수정시산표"/>
      <sheetName val="118.세금과공과"/>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sheetData sheetId="29"/>
      <sheetData sheetId="30"/>
      <sheetData sheetId="31"/>
      <sheetData sheetId="32"/>
      <sheetData sheetId="33"/>
      <sheetData sheetId="34"/>
      <sheetData sheetId="35"/>
      <sheetData sheetId="36"/>
      <sheetData sheetId="37"/>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sheetData sheetId="49"/>
      <sheetData sheetId="50" refreshError="1"/>
      <sheetData sheetId="51" refreshError="1"/>
      <sheetData sheetId="52"/>
      <sheetData sheetId="53"/>
      <sheetData sheetId="54"/>
      <sheetData sheetId="55"/>
      <sheetData sheetId="56"/>
      <sheetData sheetId="57"/>
      <sheetData sheetId="58"/>
      <sheetData sheetId="59"/>
      <sheetData sheetId="60"/>
      <sheetData sheetId="61" refreshError="1"/>
      <sheetData sheetId="62" refreshError="1"/>
      <sheetData sheetId="63"/>
      <sheetData sheetId="64"/>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Set>
  </externalBook>
</externalLink>
</file>

<file path=xl/externalLinks/externalLink1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표지"/>
      <sheetName val="PL세부"/>
      <sheetName val="경비분석"/>
      <sheetName val="손익차이분석"/>
      <sheetName val="so별매출분석"/>
      <sheetName val="투자"/>
      <sheetName val="주요지표"/>
      <sheetName val="BS"/>
      <sheetName val="cashflow"/>
      <sheetName val="매출분석"/>
      <sheetName val="패션뷰티"/>
      <sheetName val="생활"/>
      <sheetName val="디지털"/>
      <sheetName val="2분기종합"/>
      <sheetName val="2분기종합 (2)"/>
      <sheetName val="CJE"/>
      <sheetName val="최종보고1"/>
      <sheetName val="전체"/>
      <sheetName val="3월"/>
      <sheetName val="4_경비 5_영업외수지"/>
      <sheetName val="라이신_NML"/>
      <sheetName val="부서별(배부후)_계획"/>
      <sheetName val="plan"/>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1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수표어음"/>
      <sheetName val="97수표어음"/>
      <sheetName val="98수표어음"/>
      <sheetName val="MACRO2"/>
      <sheetName val="A1"/>
      <sheetName val="현금흐름표"/>
      <sheetName val="수정시산표"/>
      <sheetName val="수표어음"/>
      <sheetName val="현금및현금등가물1"/>
      <sheetName val="Ⅱ1-0타"/>
      <sheetName val="상품입고집계"/>
      <sheetName val="95WBS"/>
      <sheetName val="9-1차이내역"/>
      <sheetName val="當期시산표(결재)"/>
      <sheetName val="미지급이자1"/>
      <sheetName val="시나리오"/>
      <sheetName val="8340"/>
      <sheetName val="집계표"/>
      <sheetName val="기계"/>
      <sheetName val="수금실적 list(1월~10월)"/>
      <sheetName val="3.공통공사대비"/>
      <sheetName val="경영비율 "/>
      <sheetName val="LeadSchedule"/>
      <sheetName val="현금및예치금집계표"/>
      <sheetName val="1_當期시산표"/>
      <sheetName val="금융"/>
      <sheetName val=" 견적서"/>
      <sheetName val="외출포항"/>
      <sheetName val="제품수불"/>
      <sheetName val="신천금속_안산재고"/>
      <sheetName val="외화계약"/>
      <sheetName val="공통"/>
      <sheetName val="판매기초"/>
      <sheetName val="111"/>
      <sheetName val="노동부"/>
      <sheetName val="기초코드"/>
      <sheetName val="계정"/>
      <sheetName val="여신"/>
      <sheetName val="수신"/>
      <sheetName val="관리비(전사공통)"/>
      <sheetName val="10월"/>
      <sheetName val="리메텍 반기검토후"/>
      <sheetName val="CODE"/>
      <sheetName val="9-1차이내역."/>
      <sheetName val="인원계획-미화"/>
      <sheetName val="합병BS"/>
      <sheetName val="PI"/>
      <sheetName val="f_BS"/>
      <sheetName val="INSH0001"/>
      <sheetName val="99.7월 당월회수 실적"/>
      <sheetName val="10월판관"/>
      <sheetName val="sbr706"/>
      <sheetName val="수입"/>
      <sheetName val="간지"/>
      <sheetName val="간이연락"/>
      <sheetName val="식음료"/>
      <sheetName val="현금및현금등가물"/>
      <sheetName val="정의"/>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Set>
  </externalBook>
</externalLink>
</file>

<file path=xl/externalLinks/externalLink1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LEASE4"/>
      <sheetName val="부품LIST"/>
      <sheetName val="본부별팀별9911"/>
      <sheetName val="#REF"/>
      <sheetName val="DAT(목표)"/>
      <sheetName val="CD-실적"/>
      <sheetName val="차체부품 INS REPORT(갑)"/>
      <sheetName val="본문"/>
      <sheetName val="major"/>
      <sheetName val="수입"/>
      <sheetName val="물량표"/>
      <sheetName val="10년01월부터"/>
      <sheetName val="예적금"/>
      <sheetName val="FUEL FILLER"/>
      <sheetName val="12-30"/>
      <sheetName val="PC%계산"/>
      <sheetName val="SM-NEW"/>
      <sheetName val="SHEET1"/>
      <sheetName val="BM_NEW2"/>
      <sheetName val="전부인쇄"/>
      <sheetName val="수리결과"/>
      <sheetName val="day"/>
      <sheetName val="2.대외공문"/>
      <sheetName val="5.WIRE적용LIST"/>
      <sheetName val="Sheet4"/>
      <sheetName val="CALENDAR"/>
      <sheetName val="p2-1"/>
      <sheetName val="협조전"/>
      <sheetName val="PP%계산"/>
      <sheetName val="RD제품개발투자비(매가)"/>
      <sheetName val="명단"/>
      <sheetName val="GRACE"/>
      <sheetName val="진행 DATA (2)"/>
      <sheetName val="외주현황.wq1"/>
      <sheetName val="Macro1"/>
      <sheetName val="업체명"/>
      <sheetName val="2"/>
      <sheetName val="환율기준"/>
      <sheetName val="3.일반사상"/>
      <sheetName val="초도발주서"/>
      <sheetName val="미국"/>
      <sheetName val="현금경비중역"/>
      <sheetName val="PRDW30"/>
      <sheetName val="통합data"/>
      <sheetName val="Open"/>
      <sheetName val="상용"/>
      <sheetName val="3-2.귀책부서별 DT현황"/>
      <sheetName val="확정실적"/>
      <sheetName val=" 납촉자"/>
      <sheetName val="LX3.0 RR"/>
      <sheetName val="5.세운W-A"/>
      <sheetName val="순위"/>
      <sheetName val="Macro2"/>
      <sheetName val="대외공문"/>
      <sheetName val="RC"/>
      <sheetName val="SUB 2월 재검사추이도"/>
      <sheetName val="M1master"/>
      <sheetName val="계산정보"/>
      <sheetName val="INPUT"/>
      <sheetName val="제품목록"/>
      <sheetName val="GB-IC Villingen GG"/>
      <sheetName val="단중표"/>
      <sheetName val="계산DATA입력"/>
      <sheetName val="품의서"/>
      <sheetName val="뒤차축소"/>
      <sheetName val="원본"/>
      <sheetName val="0000"/>
      <sheetName val="RHD"/>
      <sheetName val="영업"/>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차체부품_INS_REPORT(갑)"/>
      <sheetName val="FUEL_FILLER"/>
      <sheetName val="검구사양서"/>
      <sheetName val="RHN"/>
      <sheetName val="액슬"/>
      <sheetName val="종합"/>
      <sheetName val="프레임"/>
      <sheetName val="교육계획"/>
      <sheetName val="Sheet2"/>
      <sheetName val="c.db"/>
      <sheetName val="설비"/>
      <sheetName val="재료율"/>
      <sheetName val="시설업체주소록"/>
      <sheetName val="점유면적"/>
      <sheetName val="97"/>
      <sheetName val="작성양식"/>
      <sheetName val="기타코드"/>
      <sheetName val="차수"/>
      <sheetName val="월별손익"/>
      <sheetName val="96수표어음"/>
      <sheetName val="세무서코드"/>
      <sheetName val="2_대외공문"/>
      <sheetName val="외주현황_wq1"/>
      <sheetName val="3_일반사상"/>
      <sheetName val="5_WIRE적용LIST"/>
      <sheetName val="진행_DATA_(2)"/>
      <sheetName val="3-2_귀책부서별_DT현황"/>
      <sheetName val="result0927"/>
      <sheetName val="대우자동차용역비"/>
      <sheetName val="참조영역"/>
      <sheetName val="동명재고"/>
      <sheetName val="JT3.0견적-구1"/>
      <sheetName val="문서처리전"/>
      <sheetName val="대일산업"/>
      <sheetName val="추이도"/>
      <sheetName val="투자-국내2"/>
      <sheetName val="PPK"/>
      <sheetName val="MH_생산"/>
      <sheetName val="82150-39000"/>
      <sheetName val="DWPM"/>
      <sheetName val="Tbom-tot"/>
      <sheetName val="공정능력외경"/>
      <sheetName val="기안"/>
      <sheetName val="그패프"/>
      <sheetName val="_x0000__x0000__x0000__x0000_ilencer"/>
      <sheetName val="CR CODE"/>
      <sheetName val="부서CODE"/>
      <sheetName val="THEME CODE"/>
      <sheetName val="EQ"/>
      <sheetName val="F4-F7"/>
      <sheetName val="업종별"/>
      <sheetName val="B053 (990701)공정실적PP%계산"/>
      <sheetName val="신규DEP"/>
      <sheetName val="일자별"/>
      <sheetName val="●일일실적"/>
      <sheetName val="1.2내수"/>
      <sheetName val="콤보"/>
      <sheetName val="운영실적(세부)"/>
      <sheetName val="품의예산"/>
      <sheetName val="_납촉자"/>
      <sheetName val="HP1AMLIST"/>
      <sheetName val="등속"/>
      <sheetName val=""/>
      <sheetName val="시험연구비상각"/>
      <sheetName val="간이연락"/>
      <sheetName val="0 절삭조건"/>
      <sheetName val="변속"/>
      <sheetName val="CPK"/>
      <sheetName val="실적"/>
      <sheetName val="1월"/>
      <sheetName val="11"/>
      <sheetName val="14.1부"/>
      <sheetName val="환율"/>
      <sheetName val="점검시트"/>
      <sheetName val="SANTAMO"/>
      <sheetName val="득점현황"/>
      <sheetName val="SAM"/>
      <sheetName val="일일 업무 현황 (3)"/>
      <sheetName val="일일 업무 현황 (5)"/>
      <sheetName val="2-1"/>
      <sheetName val="유효"/>
      <sheetName val="내역서"/>
      <sheetName val="가공비"/>
      <sheetName val="금형비"/>
      <sheetName val="9-1차이내역"/>
      <sheetName val="발생집계"/>
      <sheetName val="금강투자2000"/>
      <sheetName val="건재양식"/>
      <sheetName val="생산품목"/>
      <sheetName val="WEIGHT"/>
      <sheetName val="업체등록"/>
      <sheetName val="자재입고"/>
      <sheetName val="자재출고"/>
      <sheetName val="제품등록"/>
      <sheetName val="총소요량"/>
      <sheetName val="현재고"/>
      <sheetName val="기준"/>
      <sheetName val="1"/>
      <sheetName val="3"/>
      <sheetName val="4"/>
      <sheetName val="5"/>
      <sheetName val="6"/>
      <sheetName val="7"/>
      <sheetName val="8"/>
      <sheetName val="9"/>
      <sheetName val="10"/>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집계"/>
      <sheetName val="년실적"/>
      <sheetName val="금형"/>
      <sheetName val="금형 (2)"/>
      <sheetName val="원재료"/>
      <sheetName val="96PLAN"/>
      <sheetName val="지침"/>
      <sheetName val="1.세부비교원가(내수)"/>
      <sheetName val="COST관리"/>
      <sheetName val="기준입력"/>
      <sheetName val="SS"/>
      <sheetName val="검기갑지"/>
      <sheetName val="협력사 일반현황"/>
      <sheetName val="생산현황 (입력)"/>
      <sheetName val="작업시간"/>
      <sheetName val="1.ER유체응용"/>
      <sheetName val="4.시험장비"/>
      <sheetName val="내구품질향상1"/>
      <sheetName val="Evaluation objects"/>
      <sheetName val="FRONT HUB견적가"/>
      <sheetName val="VS1 Paretto분석"/>
      <sheetName val="ML"/>
      <sheetName val="급여대장(기능직)"/>
      <sheetName val="1-1.General Code"/>
      <sheetName val="XREF"/>
      <sheetName val="가공비(2)"/>
      <sheetName val="효율계획(당월)"/>
      <sheetName val="J150 승인진도관리 LIST"/>
      <sheetName val="LIST"/>
      <sheetName val="TOTAL LIST"/>
      <sheetName val="EXP-COST"/>
      <sheetName val="T진도"/>
      <sheetName val="지정공장"/>
      <sheetName val="서울정비"/>
      <sheetName val="차체"/>
      <sheetName val="data"/>
      <sheetName val="전체실적"/>
      <sheetName val="Price Range"/>
      <sheetName val="FTR MACRo"/>
      <sheetName val="BRAKE"/>
      <sheetName val="냉연"/>
      <sheetName val="원소재인상자료"/>
      <sheetName val="내경"/>
      <sheetName val="재료비"/>
      <sheetName val="GK_XDBASE"/>
      <sheetName val="(평균)"/>
      <sheetName val="임율 &amp; LOT"/>
      <sheetName val="DataBase"/>
      <sheetName val="판매98"/>
      <sheetName val="GSTOTAL"/>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차체부품_INS_REPORT(갑)1"/>
      <sheetName val="FUEL_FILLER1"/>
      <sheetName val="2_대외공문1"/>
      <sheetName val="5_WIRE적용LIST1"/>
      <sheetName val="진행_DATA_(2)1"/>
      <sheetName val="외주현황_wq11"/>
      <sheetName val="LX3_0_RR"/>
      <sheetName val="3-2_귀책부서별_DT현황1"/>
      <sheetName val="3_일반사상1"/>
      <sheetName val="B053_(990701)공정실적PP%계산"/>
      <sheetName val="_납촉자1"/>
      <sheetName val="5_세운W-A"/>
      <sheetName val="SUB_2월_재검사추이도"/>
      <sheetName val="GB-IC_Villingen_GG"/>
      <sheetName val="c_db"/>
      <sheetName val="1_2내수"/>
      <sheetName val="0_절삭조건"/>
      <sheetName val="Segments"/>
      <sheetName val="경비공통"/>
      <sheetName val="생산계획 (2)"/>
      <sheetName val="일일_업무_현황_(3)"/>
      <sheetName val="일일_업무_현황_(5)"/>
      <sheetName val="JT3_0견적-구1"/>
      <sheetName val="5311"/>
      <sheetName val="TOTAL"/>
      <sheetName val="Type"/>
      <sheetName val="포머 비가동 내역"/>
      <sheetName val="내장"/>
      <sheetName val="오정용선임"/>
      <sheetName val="DATA BASE"/>
      <sheetName val="카메라"/>
      <sheetName val="626TD"/>
      <sheetName val="주행"/>
      <sheetName val="FMEAPRO5"/>
      <sheetName val="1ဲ.ALT"/>
      <sheetName val="1ဳ.O.S"/>
      <sheetName val="15.၄AMPER"/>
      <sheetName val="96"/>
      <sheetName val="二.POSITION.XLS"/>
      <sheetName val="반송불량율"/>
      <sheetName val="KMCWD"/>
      <sheetName val="OPT손익 내수"/>
      <sheetName val="OPT손익 수출"/>
      <sheetName val="BACK DATA 08.7.1~"/>
      <sheetName val="E.W"/>
      <sheetName val="P.W"/>
      <sheetName val="가공비data"/>
      <sheetName val="S.W"/>
      <sheetName val="기초"/>
      <sheetName val="TEMP TORQUE"/>
      <sheetName val="10월작업불량"/>
      <sheetName val="재료(확정,11월19일)"/>
      <sheetName val="손익"/>
      <sheetName val="BACK DATA"/>
      <sheetName val="정리"/>
      <sheetName val="기초자료"/>
      <sheetName val="VT원단위"/>
      <sheetName val="KD율"/>
      <sheetName val="64164"/>
      <sheetName val="불량현황"/>
      <sheetName val="자산LIST"/>
      <sheetName val="HOUSING"/>
      <sheetName val="126.255"/>
      <sheetName val="출력값"/>
      <sheetName val="MBNBSMTR"/>
      <sheetName val="기초DATA"/>
      <sheetName val="95계획"/>
      <sheetName val="동아합의"/>
      <sheetName val="BL제조표준"/>
      <sheetName val="CASE ASM"/>
      <sheetName val="TCA"/>
      <sheetName val="건축공사"/>
      <sheetName val="생산1-1"/>
      <sheetName val="AN43"/>
      <sheetName val="매출종합.`09"/>
      <sheetName val="부문손익"/>
      <sheetName val="생계99ST"/>
      <sheetName val="SPEC별"/>
      <sheetName val="일본출1"/>
      <sheetName val="삼공기계"/>
      <sheetName val="화환비상"/>
      <sheetName val="구동"/>
      <sheetName val="소상 &quot;1&quot;"/>
      <sheetName val="금형품"/>
      <sheetName val="매출계획"/>
      <sheetName val="현재"/>
      <sheetName val="Tiburon"/>
      <sheetName val="선반OPT"/>
      <sheetName val="결함코드"/>
      <sheetName val="부품코드"/>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code"/>
      <sheetName val="C100보고서"/>
      <sheetName val="Pc1%계산"/>
      <sheetName val="engline"/>
      <sheetName val="1.변경범위"/>
      <sheetName val="직원신상"/>
      <sheetName val="HCCE01"/>
      <sheetName val="A-100전제"/>
      <sheetName val="CIELO발주"/>
      <sheetName val="세부"/>
      <sheetName val="법인+비법인"/>
      <sheetName val="LANOS"/>
      <sheetName val="LEGANZA"/>
      <sheetName val="NUBIRA"/>
      <sheetName val="팀별 합계"/>
      <sheetName val="BACK_DATA_08_7_1~"/>
      <sheetName val="E_W"/>
      <sheetName val="P_W"/>
      <sheetName val="S_W"/>
      <sheetName val="1ဲ_ALT"/>
      <sheetName val="1ဳ_O_S"/>
      <sheetName val="15_၄AMPER"/>
      <sheetName val="OPT손익_내수"/>
      <sheetName val="OPT손익_수출"/>
      <sheetName val="二_POSITION_XLS"/>
      <sheetName val="BACK_DATA"/>
      <sheetName val="MAIN"/>
      <sheetName val="ENG"/>
      <sheetName val="CONT"/>
      <sheetName val="Claim이력_내수내자"/>
      <sheetName val="RESN_SUM"/>
      <sheetName val="Actions"/>
      <sheetName val="설비능력및 종합공정능력산출시 사용"/>
      <sheetName val="손익계산서"/>
      <sheetName val="CF"/>
      <sheetName val="V64"/>
      <sheetName val="31323-4A005(PPK)"/>
      <sheetName val="상세 계산 내역"/>
      <sheetName val="채권(하반기)"/>
      <sheetName val="B"/>
      <sheetName val="작업일보"/>
      <sheetName val="표지"/>
      <sheetName val="상품재고(97)"/>
      <sheetName val="자재단가"/>
      <sheetName val="회순"/>
      <sheetName val="작업장"/>
      <sheetName val="6B008"/>
      <sheetName val="W-현원가"/>
      <sheetName val="hp_td_calc"/>
      <sheetName val="MPL 技連"/>
      <sheetName val="342E BLOCK"/>
      <sheetName val="MCT6"/>
      <sheetName val="SPT"/>
      <sheetName val="98종합"/>
      <sheetName val="RR저항Cp"/>
      <sheetName val="MC&amp;다변화"/>
      <sheetName val="SHAFT"/>
      <sheetName val="검사성적서(갑)"/>
      <sheetName val="R&amp;D"/>
      <sheetName val="일반관리비"/>
      <sheetName val="매입세율"/>
      <sheetName val="공사개요"/>
      <sheetName val="업무분장"/>
      <sheetName val="공통"/>
      <sheetName val="P&amp;L,Bal Sheet,Cash Forecast"/>
      <sheetName val="Sheet3"/>
      <sheetName val="중점과제-경비(제안)"/>
      <sheetName val="세부내용"/>
      <sheetName val="Budget"/>
      <sheetName val="사유코드"/>
      <sheetName val="자체실적1Q"/>
      <sheetName val="공정및생산관리절차서"/>
      <sheetName val="MPS Q3 FY04"/>
      <sheetName val="MPS Q4 FY04"/>
      <sheetName val="PTR台손익"/>
      <sheetName val="125PIECE"/>
      <sheetName val="BTS-시범물량"/>
      <sheetName val="시설투자"/>
      <sheetName val="소계정"/>
      <sheetName val="BND"/>
      <sheetName val="ROYALTY"/>
      <sheetName val="장적산출"/>
      <sheetName val="02 07 27 부품판매가"/>
      <sheetName val="SPONGE단가"/>
      <sheetName val="A-A"/>
      <sheetName val="시산9812"/>
      <sheetName val="intro"/>
      <sheetName val="DFMEA"/>
      <sheetName val="총"/>
      <sheetName val="윤영환"/>
      <sheetName val="417CPK"/>
      <sheetName val="TABLE"/>
      <sheetName val="TM1Variables"/>
      <sheetName val="712"/>
      <sheetName val="1.종합비교원가(내수_일반_유럽)"/>
      <sheetName val="050218"/>
      <sheetName val="56"/>
      <sheetName val="#142-1-갑"/>
      <sheetName val="DAT_목표_"/>
      <sheetName val="물산(양산)"/>
      <sheetName val="정공(양산)"/>
      <sheetName val="테크(양산)"/>
      <sheetName val="계열사현황종합"/>
      <sheetName val="NGS4"/>
      <sheetName val="공정별"/>
      <sheetName val="SPG생산"/>
      <sheetName val="RDLEVLST"/>
      <sheetName val="업체별 단가현황"/>
      <sheetName val="6월수불"/>
      <sheetName val="정비손익"/>
      <sheetName val="Sheet5"/>
      <sheetName val="10-1"/>
      <sheetName val="비교원가제출.고"/>
      <sheetName val="Basic assumptions"/>
      <sheetName val="98지급계획"/>
      <sheetName val="월간인력"/>
      <sheetName val="년령분석표(02년)"/>
      <sheetName val="지역별"/>
      <sheetName val="이름표모음"/>
      <sheetName val="MTK_사후"/>
      <sheetName val="94B"/>
      <sheetName val="원본(실제)"/>
      <sheetName val="03 PFD-1"/>
      <sheetName val="R&amp;R(DATA)"/>
      <sheetName val="팀별종합"/>
      <sheetName val="검사협정서"/>
      <sheetName val="2002년판매실적"/>
      <sheetName val="SYS검토(1A1)"/>
      <sheetName val="인사자료총집계"/>
      <sheetName val="대표자"/>
      <sheetName val="_x005f_x0000__x005f_x0000__x005f_x0000__x005f_x0000_ile"/>
      <sheetName val="설계일정"/>
      <sheetName val="가2"/>
      <sheetName val="승인1팀"/>
      <sheetName val="제품"/>
      <sheetName val="양식"/>
      <sheetName val="13-1-2"/>
      <sheetName val="印刷補助"/>
      <sheetName val="단가MSTR"/>
      <sheetName val="MACRO1.XLM"/>
      <sheetName val="수출"/>
      <sheetName val="master"/>
      <sheetName val="내수1.8GL"/>
      <sheetName val="factor"/>
      <sheetName val="2. Definitions"/>
      <sheetName val="76210원가"/>
      <sheetName val="DATE"/>
      <sheetName val="예산코드"/>
      <sheetName val="11년단가"/>
      <sheetName val="생산직"/>
      <sheetName val="1월~3월"/>
      <sheetName val="4월~6월"/>
      <sheetName val="7-9월"/>
      <sheetName val="10월~12월"/>
      <sheetName val="공평7"/>
      <sheetName val="첨부6)CAPA분석표"/>
      <sheetName val="공평3"/>
      <sheetName val="계획수량"/>
      <sheetName val="Takt"/>
      <sheetName val="매각단가"/>
      <sheetName val="CVT산정"/>
      <sheetName val="15-COMP"/>
      <sheetName val="보고"/>
      <sheetName val="공문"/>
      <sheetName val="BUS제원1"/>
      <sheetName val="DOOR"/>
      <sheetName val="전체현황"/>
      <sheetName val="프로젝트"/>
      <sheetName val="5-1차수정"/>
      <sheetName val="LAMBDA 자작"/>
      <sheetName val="항목(1)"/>
      <sheetName val="유효성"/>
      <sheetName val="(BS,CF)-BACK"/>
      <sheetName val="예산실적전체당월"/>
      <sheetName val="N46"/>
      <sheetName val="정산내역"/>
      <sheetName val="운임.환차손-Y"/>
      <sheetName val="1_변경범위"/>
      <sheetName val="TEMP_TORQUE"/>
      <sheetName val="운임_환차손-Y"/>
      <sheetName val="존4"/>
      <sheetName val="96갑지"/>
      <sheetName val="Specification"/>
      <sheetName val="지부전체"/>
      <sheetName val="CSTHA616"/>
      <sheetName val="개발 TOOL 집계표"/>
      <sheetName val="경상 개발비"/>
      <sheetName val="16~31"/>
      <sheetName val="불량현상별END"/>
      <sheetName val="1-C,D"/>
      <sheetName val="경비"/>
      <sheetName val="생산소모품"/>
      <sheetName val="일일 생산및판매계획 대 실적"/>
      <sheetName val="총괄표"/>
      <sheetName val="LX3_0_RR1"/>
      <sheetName val="포머_비가동_내역"/>
      <sheetName val="Evaluation_objects"/>
      <sheetName val="FRONT_HUB견적가"/>
      <sheetName val="VS1_Paretto분석"/>
      <sheetName val="FLOW PROSES (A)"/>
      <sheetName val="세부견적"/>
      <sheetName val="품명_자재코드"/>
      <sheetName val="코드 조건표"/>
      <sheetName val="코드_조건표"/>
      <sheetName val="MPL_技連"/>
      <sheetName val="342E_BLOCK"/>
      <sheetName val="상세"/>
      <sheetName val="연구인원내역"/>
      <sheetName val="주E95711"/>
      <sheetName val="상불"/>
      <sheetName val="ENG油洩れ"/>
      <sheetName val="출장거리"/>
      <sheetName val="6C007(A)"/>
      <sheetName val="측정-1"/>
      <sheetName val="송전기본"/>
      <sheetName val="협력사_일반현황"/>
      <sheetName val="금형_(2)"/>
      <sheetName val="오음명부"/>
      <sheetName val="CSC"/>
      <sheetName val="금형991202"/>
      <sheetName val="HMC 사전원가(원혁기준)13%"/>
      <sheetName val="BAFFLE HMC TABLE1"/>
      <sheetName val="1차명단"/>
      <sheetName val="12.Inv."/>
      <sheetName val="주요재료비"/>
      <sheetName val="CSP원자재"/>
      <sheetName val="97년 재료예산(안)"/>
      <sheetName val="추산서총괄"/>
      <sheetName val="1.터빈"/>
      <sheetName val="HEAD"/>
      <sheetName val="Sheet13"/>
      <sheetName val="총론"/>
      <sheetName val="리드14"/>
      <sheetName val="규칙"/>
      <sheetName val="Value Analysis - Sheet 1"/>
      <sheetName val="07주차별실적"/>
      <sheetName val="2차 OIL량측정"/>
      <sheetName val="지점장"/>
      <sheetName val="구분목록"/>
      <sheetName val="사원관리"/>
      <sheetName val="000000"/>
      <sheetName val="TEAM하반기 계획 (2)"/>
      <sheetName val="ORIGIN"/>
      <sheetName val="업체리스트"/>
      <sheetName val="재품별 단가"/>
      <sheetName val="期別全体表"/>
      <sheetName val="Sensitivity"/>
      <sheetName val="?????"/>
      <sheetName val="6.수입검사 "/>
      <sheetName val="Hilfstabellen"/>
      <sheetName val="cost base e dati"/>
      <sheetName val="변수"/>
      <sheetName val="회사정보"/>
      <sheetName val="중점과제별관리도"/>
      <sheetName val="회사제시"/>
      <sheetName val="P&amp;L"/>
      <sheetName val="생산"/>
      <sheetName val="진도현황"/>
      <sheetName val="VPP(BD-010) 이상보고"/>
      <sheetName val="System"/>
      <sheetName val="품의양"/>
      <sheetName val="인원수계산"/>
      <sheetName val="이름"/>
      <sheetName val="장비 전체리스트"/>
      <sheetName val="장비리스트"/>
      <sheetName val="계산 DATA 입력"/>
      <sheetName val=" "/>
      <sheetName val="완성차"/>
      <sheetName val="FAB별"/>
      <sheetName val="세계수요종합OK"/>
      <sheetName val="komentár"/>
      <sheetName val="집중검사 리스트"/>
      <sheetName val="코드"/>
      <sheetName val="PB내역"/>
      <sheetName val="10.예산 및 원가 계획(02년)"/>
      <sheetName val="입고단가기준"/>
      <sheetName val="일반급여"/>
      <sheetName val="협력업체"/>
      <sheetName val="TOP_trans"/>
      <sheetName val="C_Pnl원가1"/>
      <sheetName val="물품관리"/>
      <sheetName val="업체관리"/>
      <sheetName val="DB"/>
      <sheetName val="포트외경(A)"/>
      <sheetName val="KMO"/>
      <sheetName val="PRESS DATA"/>
      <sheetName val="report_20"/>
      <sheetName val="camera_30"/>
      <sheetName val="생산일보(전체)"/>
      <sheetName val="RP변환코드"/>
      <sheetName val="조정명세서"/>
      <sheetName val="시산표"/>
      <sheetName val="5월"/>
      <sheetName val="99판매상세"/>
      <sheetName val="예산계획"/>
      <sheetName val="가격표"/>
      <sheetName val="Book1"/>
      <sheetName val="재1"/>
      <sheetName val="95하U$가격"/>
      <sheetName val="폼관조직"/>
      <sheetName val="공정별설비검토"/>
      <sheetName val="검토사항"/>
      <sheetName val="96수출"/>
      <sheetName val="BAU"/>
      <sheetName val="Auswahl"/>
      <sheetName val="종합(PD,FD,RS)"/>
      <sheetName val="다목적갑"/>
      <sheetName val="집연95"/>
      <sheetName val="감사ⓚA"/>
      <sheetName val="차종별"/>
      <sheetName val="파일테이블"/>
      <sheetName val="Cost Reduction"/>
      <sheetName val="2_2공정능력"/>
      <sheetName val="카니발슈마세피아"/>
      <sheetName val="일보"/>
      <sheetName val="production dept"/>
      <sheetName val="테이블"/>
      <sheetName val="수정시산표"/>
      <sheetName val="TEMP1"/>
      <sheetName val="A1"/>
      <sheetName val="일괄인쇄"/>
      <sheetName val="차체 품안표"/>
      <sheetName val="조정"/>
      <sheetName val="예상효과"/>
      <sheetName val="실행내역서 "/>
      <sheetName val="상각율표"/>
      <sheetName val="개발 LIST"/>
      <sheetName val="정미시간"/>
      <sheetName val="프레스"/>
      <sheetName val="등록의뢰"/>
      <sheetName val="공정별CR"/>
      <sheetName val="INDIA-ML"/>
      <sheetName val="대표경력"/>
      <sheetName val="Data Sheet"/>
      <sheetName val="F4"/>
      <sheetName val="안산"/>
      <sheetName val="천안"/>
      <sheetName val="WBS98"/>
      <sheetName val="관로공표지"/>
      <sheetName val="TABLE(KR)"/>
      <sheetName val="동성세부내역"/>
      <sheetName val="PC%계산(WM.COMM단차)"/>
      <sheetName val="주요재무비율"/>
      <sheetName val="1.1 2008 OTIF"/>
      <sheetName val="91"/>
      <sheetName val="전체지분도"/>
      <sheetName val="COND"/>
      <sheetName val="84531"/>
      <sheetName val="5300"/>
      <sheetName val="기준계정"/>
      <sheetName val="Calculation"/>
      <sheetName val="END"/>
      <sheetName val="1~3월 지시사항"/>
      <sheetName val="소유주(원)"/>
      <sheetName val="인원01"/>
      <sheetName val="1.POSITIONING"/>
      <sheetName val="사양정리"/>
      <sheetName val="lot"/>
      <sheetName val="1_TM2"/>
      <sheetName val="2_align2"/>
      <sheetName val="3_JUDDER2"/>
      <sheetName val="4_M_S2"/>
      <sheetName val="5_P_W_R2"/>
      <sheetName val="6_F_G2"/>
      <sheetName val="7__SCABLE2"/>
      <sheetName val="8_DIFF2"/>
      <sheetName val="9_A_C2"/>
      <sheetName val="10_GEAR2"/>
      <sheetName val="11_ISC2"/>
      <sheetName val="12_ALT2"/>
      <sheetName val="13_O_S2"/>
      <sheetName val="14_silencer2"/>
      <sheetName val="15_DAMPER2"/>
      <sheetName val="16_HUB2"/>
      <sheetName val="17_DLOCK2"/>
      <sheetName val="18_PSP2"/>
      <sheetName val="19_누수2"/>
      <sheetName val="20_K_S2"/>
      <sheetName val="차체부품_INS_REPORT(갑)2"/>
      <sheetName val="2_대외공문2"/>
      <sheetName val="외주현황_wq12"/>
      <sheetName val="FUEL_FILLER2"/>
      <sheetName val="3_일반사상2"/>
      <sheetName val="5_WIRE적용LIST2"/>
      <sheetName val="진행_DATA_(2)2"/>
      <sheetName val="3-2_귀책부서별_DT현황2"/>
      <sheetName val="_납촉자2"/>
      <sheetName val="LX3_0_RR2"/>
      <sheetName val="GB-IC_Villingen_GG1"/>
      <sheetName val="SUB_2월_재검사추이도1"/>
      <sheetName val="5_세운W-A1"/>
      <sheetName val="JT3_0견적-구11"/>
      <sheetName val="c_db1"/>
      <sheetName val="B053_(990701)공정실적PP%계산1"/>
      <sheetName val="1_2내수1"/>
      <sheetName val="일일_업무_현황_(3)1"/>
      <sheetName val="일일_업무_현황_(5)1"/>
      <sheetName val="CR_CODE"/>
      <sheetName val="THEME_CODE"/>
      <sheetName val="0_절삭조건1"/>
      <sheetName val="14_1부"/>
      <sheetName val="1_세부비교원가(내수)"/>
      <sheetName val="J150_승인진도관리_LIST"/>
      <sheetName val="TOTAL_LIST"/>
      <sheetName val="Price_Range"/>
      <sheetName val="FTR_MACRo"/>
      <sheetName val="1_종합비교원가(내수_일반_유럽)"/>
      <sheetName val="금형_(2)1"/>
      <sheetName val="VS1_Paretto분석1"/>
      <sheetName val="CASE_ASM"/>
      <sheetName val="임율_&amp;_LOT"/>
      <sheetName val="MPL_技連1"/>
      <sheetName val="342E_BLOCK1"/>
      <sheetName val="생산현황_(입력)"/>
      <sheetName val="포머_비가동_내역1"/>
      <sheetName val="1_ER유체응용"/>
      <sheetName val="4_시험장비"/>
      <sheetName val="협력사_일반현황1"/>
      <sheetName val="상세_계산_내역"/>
      <sheetName val="생산계획_(2)"/>
      <sheetName val="DATA_BASE"/>
      <sheetName val="Evaluation_objects1"/>
      <sheetName val="FRONT_HUB견적가1"/>
      <sheetName val="1-1_General_Code"/>
      <sheetName val="1ဲ_ALT1"/>
      <sheetName val="1ဳ_O_S1"/>
      <sheetName val="15_၄AMPER1"/>
      <sheetName val="二_POSITION_XLS1"/>
      <sheetName val="OPT손익_내수1"/>
      <sheetName val="OPT손익_수출1"/>
      <sheetName val="BACK_DATA_08_7_1~1"/>
      <sheetName val="E_W1"/>
      <sheetName val="P_W1"/>
      <sheetName val="S_W1"/>
      <sheetName val="TEMP_TORQUE1"/>
      <sheetName val="BACK_DATA1"/>
      <sheetName val="126_255"/>
      <sheetName val="매출종합_`09"/>
      <sheetName val="소상_&quot;1&quot;"/>
      <sheetName val="검사기준서_을_치수"/>
      <sheetName val="검사기준서_갑"/>
      <sheetName val="검사기준서_을"/>
      <sheetName val="검사협정_갑"/>
      <sheetName val="검사성적서_갑"/>
      <sheetName val="검사성적서_을"/>
      <sheetName val="검사성적서_병"/>
      <sheetName val="Nego_PV"/>
      <sheetName val="1_변경범위1"/>
      <sheetName val="팀별_합계"/>
      <sheetName val="설비능력및_종합공정능력산출시_사용"/>
      <sheetName val="02_07_27_부품판매가"/>
      <sheetName val="P&amp;L,Bal_Sheet,Cash_Forecast"/>
      <sheetName val="MPS_Q3_FY04"/>
      <sheetName val="MPS_Q4_FY04"/>
      <sheetName val="2__Definitions"/>
      <sheetName val="03_PFD-1"/>
      <sheetName val="MACRO1_XLM"/>
      <sheetName val="내수1_8GL"/>
      <sheetName val="업체별_단가현황"/>
      <sheetName val="비교원가제출_고"/>
      <sheetName val="Basic_assumptions"/>
      <sheetName val="LAMBDA_자작"/>
      <sheetName val="운임_환차손-Y1"/>
      <sheetName val="개발_TOOL_집계표"/>
      <sheetName val="경상_개발비"/>
      <sheetName val="코드_조건표1"/>
      <sheetName val="일일_생산및판매계획_대_실적"/>
      <sheetName val="HMC_사전원가(원혁기준)13%"/>
      <sheetName val="2차_OIL량측정"/>
      <sheetName val="계산_DATA_입력"/>
      <sheetName val="FLOW_PROSES_(A)"/>
      <sheetName val="VPP(BD-010)_이상보고"/>
      <sheetName val="장비_전체리스트"/>
      <sheetName val="재품별_단가"/>
      <sheetName val="항목"/>
      <sheetName val="부동산세금"/>
      <sheetName val="국영"/>
      <sheetName val="별제권_정리담보권"/>
      <sheetName val="CLM-MP"/>
      <sheetName val="ﾏｽﾀ"/>
      <sheetName val="견적마법사"/>
      <sheetName val="전처리"/>
      <sheetName val="Option"/>
      <sheetName val="Upgrades pricing"/>
      <sheetName val="7.3 DY팀"/>
      <sheetName val="설비사양서B-1"/>
      <sheetName val="호봉CODE"/>
      <sheetName val="지점분석00"/>
      <sheetName val="info"/>
      <sheetName val="Sale"/>
      <sheetName val="List Total"/>
      <sheetName val="List(Retired)"/>
      <sheetName val="Attendance"/>
      <sheetName val="Book"/>
      <sheetName val="Person.Cost"/>
      <sheetName val="summary"/>
      <sheetName val="입퇴사"/>
      <sheetName val="Absent"/>
      <sheetName val="THEO DÕI THAI SẢN (2)"/>
      <sheetName val="Maternity"/>
      <sheetName val="Man"/>
      <sheetName val="TIME"/>
      <sheetName val="Time.Man"/>
      <sheetName val="Salary(Section)"/>
      <sheetName val="Salary(Cus.)"/>
      <sheetName val="OT OVER"/>
      <sheetName val="9703"/>
      <sheetName val="1_TM4"/>
      <sheetName val="2_align4"/>
      <sheetName val="3_JUDDER4"/>
      <sheetName val="4_M_S4"/>
      <sheetName val="5_P_W_R4"/>
      <sheetName val="6_F_G4"/>
      <sheetName val="7__SCABLE4"/>
      <sheetName val="8_DIFF4"/>
      <sheetName val="9_A_C4"/>
      <sheetName val="10_GEAR4"/>
      <sheetName val="11_ISC4"/>
      <sheetName val="12_ALT4"/>
      <sheetName val="13_O_S4"/>
      <sheetName val="14_silencer4"/>
      <sheetName val="15_DAMPER4"/>
      <sheetName val="16_HUB4"/>
      <sheetName val="17_DLOCK4"/>
      <sheetName val="18_PSP4"/>
      <sheetName val="19_누수4"/>
      <sheetName val="20_K_S4"/>
      <sheetName val="차체부품_INS_REPORT(갑)4"/>
      <sheetName val="FUEL_FILLER4"/>
      <sheetName val="진행_DATA_(2)4"/>
      <sheetName val="2_대외공문4"/>
      <sheetName val="5_WIRE적용LIST4"/>
      <sheetName val="외주현황_wq14"/>
      <sheetName val="_납촉자4"/>
      <sheetName val="3-2_귀책부서별_DT현황3"/>
      <sheetName val="3_일반사상4"/>
      <sheetName val="LX3_0_RR3"/>
      <sheetName val="GB-IC_Villingen_GG3"/>
      <sheetName val="SUB_2월_재검사추이도3"/>
      <sheetName val="5_세운W-A3"/>
      <sheetName val="JT3_0견적-구13"/>
      <sheetName val="c_db3"/>
      <sheetName val="금형_(2)3"/>
      <sheetName val="1_TM3"/>
      <sheetName val="2_align3"/>
      <sheetName val="3_JUDDER3"/>
      <sheetName val="4_M_S3"/>
      <sheetName val="5_P_W_R3"/>
      <sheetName val="6_F_G3"/>
      <sheetName val="7__SCABLE3"/>
      <sheetName val="8_DIFF3"/>
      <sheetName val="9_A_C3"/>
      <sheetName val="10_GEAR3"/>
      <sheetName val="11_ISC3"/>
      <sheetName val="12_ALT3"/>
      <sheetName val="13_O_S3"/>
      <sheetName val="14_silencer3"/>
      <sheetName val="15_DAMPER3"/>
      <sheetName val="16_HUB3"/>
      <sheetName val="17_DLOCK3"/>
      <sheetName val="18_PSP3"/>
      <sheetName val="19_누수3"/>
      <sheetName val="20_K_S3"/>
      <sheetName val="차체부품_INS_REPORT(갑)3"/>
      <sheetName val="FUEL_FILLER3"/>
      <sheetName val="진행_DATA_(2)3"/>
      <sheetName val="2_대외공문3"/>
      <sheetName val="5_WIRE적용LIST3"/>
      <sheetName val="외주현황_wq13"/>
      <sheetName val="_납촉자3"/>
      <sheetName val="3_일반사상3"/>
      <sheetName val="GB-IC_Villingen_GG2"/>
      <sheetName val="SUB_2월_재검사추이도2"/>
      <sheetName val="5_세운W-A2"/>
      <sheetName val="JT3_0견적-구12"/>
      <sheetName val="c_db2"/>
      <sheetName val="금형_(2)2"/>
      <sheetName val="1_TM5"/>
      <sheetName val="2_align5"/>
      <sheetName val="3_JUDDER5"/>
      <sheetName val="4_M_S5"/>
      <sheetName val="5_P_W_R5"/>
      <sheetName val="6_F_G5"/>
      <sheetName val="7__SCABLE5"/>
      <sheetName val="8_DIFF5"/>
      <sheetName val="9_A_C5"/>
      <sheetName val="10_GEAR5"/>
      <sheetName val="11_ISC5"/>
      <sheetName val="12_ALT5"/>
      <sheetName val="13_O_S5"/>
      <sheetName val="14_silencer5"/>
      <sheetName val="15_DAMPER5"/>
      <sheetName val="16_HUB5"/>
      <sheetName val="17_DLOCK5"/>
      <sheetName val="18_PSP5"/>
      <sheetName val="19_누수5"/>
      <sheetName val="20_K_S5"/>
      <sheetName val="차체부품_INS_REPORT(갑)5"/>
      <sheetName val="FUEL_FILLER5"/>
      <sheetName val="진행_DATA_(2)5"/>
      <sheetName val="2_대외공문5"/>
      <sheetName val="5_WIRE적용LIST5"/>
      <sheetName val="외주현황_wq15"/>
      <sheetName val="_납촉자5"/>
      <sheetName val="3-2_귀책부서별_DT현황4"/>
      <sheetName val="3_일반사상5"/>
      <sheetName val="LX3_0_RR4"/>
      <sheetName val="GB-IC_Villingen_GG4"/>
      <sheetName val="SUB_2월_재검사추이도4"/>
      <sheetName val="5_세운W-A4"/>
      <sheetName val="JT3_0견적-구14"/>
      <sheetName val="c_db4"/>
      <sheetName val="금형_(2)4"/>
      <sheetName val="1_TM6"/>
      <sheetName val="2_align6"/>
      <sheetName val="3_JUDDER6"/>
      <sheetName val="4_M_S6"/>
      <sheetName val="5_P_W_R6"/>
      <sheetName val="6_F_G6"/>
      <sheetName val="7__SCABLE6"/>
      <sheetName val="8_DIFF6"/>
      <sheetName val="9_A_C6"/>
      <sheetName val="10_GEAR6"/>
      <sheetName val="11_ISC6"/>
      <sheetName val="12_ALT6"/>
      <sheetName val="13_O_S6"/>
      <sheetName val="14_silencer6"/>
      <sheetName val="15_DAMPER6"/>
      <sheetName val="16_HUB6"/>
      <sheetName val="17_DLOCK6"/>
      <sheetName val="18_PSP6"/>
      <sheetName val="19_누수6"/>
      <sheetName val="20_K_S6"/>
      <sheetName val="차체부품_INS_REPORT(갑)6"/>
      <sheetName val="FUEL_FILLER6"/>
      <sheetName val="진행_DATA_(2)6"/>
      <sheetName val="2_대외공문6"/>
      <sheetName val="5_WIRE적용LIST6"/>
      <sheetName val="외주현황_wq16"/>
      <sheetName val="_납촉자6"/>
      <sheetName val="3-2_귀책부서별_DT현황5"/>
      <sheetName val="3_일반사상6"/>
      <sheetName val="LX3_0_RR5"/>
      <sheetName val="GB-IC_Villingen_GG5"/>
      <sheetName val="SUB_2월_재검사추이도5"/>
      <sheetName val="5_세운W-A5"/>
      <sheetName val="JT3_0견적-구15"/>
      <sheetName val="c_db5"/>
      <sheetName val="금형_(2)5"/>
      <sheetName val="1_TM7"/>
      <sheetName val="2_align7"/>
      <sheetName val="3_JUDDER7"/>
      <sheetName val="4_M_S7"/>
      <sheetName val="5_P_W_R7"/>
      <sheetName val="6_F_G7"/>
      <sheetName val="7__SCABLE7"/>
      <sheetName val="8_DIFF7"/>
      <sheetName val="9_A_C7"/>
      <sheetName val="10_GEAR7"/>
      <sheetName val="11_ISC7"/>
      <sheetName val="12_ALT7"/>
      <sheetName val="13_O_S7"/>
      <sheetName val="14_silencer7"/>
      <sheetName val="15_DAMPER7"/>
      <sheetName val="16_HUB7"/>
      <sheetName val="17_DLOCK7"/>
      <sheetName val="18_PSP7"/>
      <sheetName val="19_누수7"/>
      <sheetName val="20_K_S7"/>
      <sheetName val="차체부품_INS_REPORT(갑)7"/>
      <sheetName val="FUEL_FILLER7"/>
      <sheetName val="진행_DATA_(2)7"/>
      <sheetName val="2_대외공문7"/>
      <sheetName val="5_WIRE적용LIST7"/>
      <sheetName val="외주현황_wq17"/>
      <sheetName val="_납촉자7"/>
      <sheetName val="3-2_귀책부서별_DT현황6"/>
      <sheetName val="3_일반사상7"/>
      <sheetName val="LX3_0_RR6"/>
      <sheetName val="GB-IC_Villingen_GG6"/>
      <sheetName val="SUB_2월_재검사추이도6"/>
      <sheetName val="5_세운W-A6"/>
      <sheetName val="JT3_0견적-구16"/>
      <sheetName val="c_db6"/>
      <sheetName val="금형_(2)6"/>
      <sheetName val="Base"/>
      <sheetName val="1_TM9"/>
      <sheetName val="2_align9"/>
      <sheetName val="3_JUDDER9"/>
      <sheetName val="4_M_S9"/>
      <sheetName val="5_P_W_R9"/>
      <sheetName val="6_F_G9"/>
      <sheetName val="7__SCABLE9"/>
      <sheetName val="8_DIFF9"/>
      <sheetName val="9_A_C9"/>
      <sheetName val="10_GEAR9"/>
      <sheetName val="11_ISC9"/>
      <sheetName val="12_ALT9"/>
      <sheetName val="13_O_S9"/>
      <sheetName val="14_silencer9"/>
      <sheetName val="15_DAMPER9"/>
      <sheetName val="16_HUB9"/>
      <sheetName val="17_DLOCK9"/>
      <sheetName val="18_PSP9"/>
      <sheetName val="19_누수9"/>
      <sheetName val="20_K_S9"/>
      <sheetName val="차체부품_INS_REPORT(갑)9"/>
      <sheetName val="FUEL_FILLER9"/>
      <sheetName val="진행_DATA_(2)9"/>
      <sheetName val="2_대외공문9"/>
      <sheetName val="5_WIRE적용LIST9"/>
      <sheetName val="외주현황_wq19"/>
      <sheetName val="_납촉자9"/>
      <sheetName val="3-2_귀책부서별_DT현황8"/>
      <sheetName val="3_일반사상9"/>
      <sheetName val="LX3_0_RR8"/>
      <sheetName val="GB-IC_Villingen_GG8"/>
      <sheetName val="SUB_2월_재검사추이도8"/>
      <sheetName val="5_세운W-A8"/>
      <sheetName val="JT3_0견적-구18"/>
      <sheetName val="c_db8"/>
      <sheetName val="금형_(2)8"/>
      <sheetName val="일일_업무_현황_(3)2"/>
      <sheetName val="일일_업무_현황_(5)2"/>
      <sheetName val="B053_(990701)공정실적PP%계산2"/>
      <sheetName val="1_2내수2"/>
      <sheetName val="J150_승인진도관리_LIST2"/>
      <sheetName val="TOTAL_LIST2"/>
      <sheetName val="Price_Range2"/>
      <sheetName val="FTR_MACRo2"/>
      <sheetName val="14_1부2"/>
      <sheetName val="협력사_일반현황2"/>
      <sheetName val="0_절삭조건2"/>
      <sheetName val="상세_계산_내역2"/>
      <sheetName val="MPL_技連2"/>
      <sheetName val="342E_BLOCK2"/>
      <sheetName val="1-1_General_Code1"/>
      <sheetName val="1_TM8"/>
      <sheetName val="2_align8"/>
      <sheetName val="3_JUDDER8"/>
      <sheetName val="4_M_S8"/>
      <sheetName val="5_P_W_R8"/>
      <sheetName val="6_F_G8"/>
      <sheetName val="7__SCABLE8"/>
      <sheetName val="8_DIFF8"/>
      <sheetName val="9_A_C8"/>
      <sheetName val="10_GEAR8"/>
      <sheetName val="11_ISC8"/>
      <sheetName val="12_ALT8"/>
      <sheetName val="13_O_S8"/>
      <sheetName val="14_silencer8"/>
      <sheetName val="15_DAMPER8"/>
      <sheetName val="16_HUB8"/>
      <sheetName val="17_DLOCK8"/>
      <sheetName val="18_PSP8"/>
      <sheetName val="19_누수8"/>
      <sheetName val="20_K_S8"/>
      <sheetName val="차체부품_INS_REPORT(갑)8"/>
      <sheetName val="FUEL_FILLER8"/>
      <sheetName val="진행_DATA_(2)8"/>
      <sheetName val="2_대외공문8"/>
      <sheetName val="5_WIRE적용LIST8"/>
      <sheetName val="외주현황_wq18"/>
      <sheetName val="_납촉자8"/>
      <sheetName val="3-2_귀책부서별_DT현황7"/>
      <sheetName val="3_일반사상8"/>
      <sheetName val="LX3_0_RR7"/>
      <sheetName val="GB-IC_Villingen_GG7"/>
      <sheetName val="SUB_2월_재검사추이도7"/>
      <sheetName val="5_세운W-A7"/>
      <sheetName val="JT3_0견적-구17"/>
      <sheetName val="c_db7"/>
      <sheetName val="금형_(2)7"/>
      <sheetName val="J150_승인진도관리_LIST1"/>
      <sheetName val="TOTAL_LIST1"/>
      <sheetName val="Price_Range1"/>
      <sheetName val="FTR_MACRo1"/>
      <sheetName val="14_1부1"/>
      <sheetName val="상세_계산_내역1"/>
      <sheetName val="0105"/>
      <sheetName val="0505"/>
      <sheetName val="Chart"/>
      <sheetName val="Summary Sheet"/>
      <sheetName val="Datasheet for KPI Model 1"/>
      <sheetName val="기아계획"/>
      <sheetName val="만년달력"/>
      <sheetName val="휴일"/>
      <sheetName val="数据源"/>
      <sheetName val="UPC+EAN"/>
      <sheetName val="物料規格"/>
      <sheetName val="Cfg"/>
      <sheetName val="Segment 4 Bid Sheet"/>
      <sheetName val="Feuil2"/>
      <sheetName val="CPK1"/>
      <sheetName val="可测试性需求基线"/>
      <sheetName val="参数表"/>
      <sheetName val="Hi6810 功能信号表"/>
      <sheetName val="6.FQC检验数据"/>
      <sheetName val="集計２"/>
      <sheetName val="输入清单"/>
      <sheetName val="平衡分析"/>
      <sheetName val="2003 prod2"/>
      <sheetName val="2003 Target"/>
      <sheetName val="通讯录"/>
      <sheetName val="Data_Tim"/>
      <sheetName val="RA Bearer"/>
      <sheetName val="法規課84上半年經營實績"/>
      <sheetName val="Trend Total nguyên nhân"/>
      <sheetName val="zzin"/>
      <sheetName val="Lists"/>
      <sheetName val="Investigation_Note"/>
      <sheetName val="测试计划与结果"/>
      <sheetName val="CPK样板"/>
      <sheetName val="700-001563-03"/>
      <sheetName val="設備預算總表附件3 "/>
      <sheetName val="FA Definitions"/>
      <sheetName val="Sheet6"/>
      <sheetName val="예상투자비"/>
      <sheetName val="개발원가 종합"/>
      <sheetName val="생산실적"/>
      <sheetName val="급여대장(입력용)"/>
      <sheetName val="설비LIST"/>
      <sheetName val="매출"/>
      <sheetName val="무부하 회전수"/>
      <sheetName val="진행중 설변"/>
      <sheetName val="수입명세서"/>
      <sheetName val="PNL ASS'Y CRASH PAD UPR RH"/>
      <sheetName val="CHINO검량선"/>
      <sheetName val="재고정확2"/>
      <sheetName val="2001Org"/>
      <sheetName val="PP%계산-1"/>
      <sheetName val="세목별"/>
      <sheetName val="그림목록"/>
      <sheetName val="C-L"/>
      <sheetName val="DATA입력"/>
      <sheetName val="자료실"/>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refreshError="1"/>
      <sheetData sheetId="57" refreshError="1"/>
      <sheetData sheetId="58" refreshError="1"/>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sheetData sheetId="797"/>
      <sheetData sheetId="798"/>
      <sheetData sheetId="799"/>
      <sheetData sheetId="800"/>
      <sheetData sheetId="80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sheetData sheetId="829"/>
      <sheetData sheetId="830"/>
      <sheetData sheetId="831"/>
      <sheetData sheetId="832"/>
      <sheetData sheetId="833"/>
      <sheetData sheetId="834"/>
      <sheetData sheetId="835"/>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refreshError="1"/>
      <sheetData sheetId="922" refreshError="1"/>
      <sheetData sheetId="923" refreshError="1"/>
      <sheetData sheetId="924"/>
      <sheetData sheetId="925"/>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sheetData sheetId="1061" refreshError="1"/>
      <sheetData sheetId="1062" refreshError="1"/>
      <sheetData sheetId="1063"/>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 sheetId="1132" refreshError="1"/>
      <sheetData sheetId="1133" refreshError="1"/>
      <sheetData sheetId="1134" refreshError="1"/>
      <sheetData sheetId="1135" refreshError="1"/>
      <sheetData sheetId="1136" refreshError="1"/>
      <sheetData sheetId="1137" refreshError="1"/>
      <sheetData sheetId="1138" refreshError="1"/>
      <sheetData sheetId="1139" refreshError="1"/>
      <sheetData sheetId="1140" refreshError="1"/>
      <sheetData sheetId="1141" refreshError="1"/>
      <sheetData sheetId="1142" refreshError="1"/>
      <sheetData sheetId="1143" refreshError="1"/>
      <sheetData sheetId="1144"/>
      <sheetData sheetId="1145"/>
      <sheetData sheetId="1146"/>
      <sheetData sheetId="1147" refreshError="1"/>
      <sheetData sheetId="1148" refreshError="1"/>
      <sheetData sheetId="1149" refreshError="1"/>
      <sheetData sheetId="1150" refreshError="1"/>
      <sheetData sheetId="1151"/>
      <sheetData sheetId="1152"/>
      <sheetData sheetId="1153"/>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refreshError="1"/>
      <sheetData sheetId="1214" refreshError="1"/>
      <sheetData sheetId="1215" refreshError="1"/>
      <sheetData sheetId="1216" refreshError="1"/>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진행 DATA (2)"/>
      <sheetName val="Cover"/>
      <sheetName val="관리방안"/>
      <sheetName val="부서별 진행계획(부평프레스)"/>
      <sheetName val="부서별 진행계획(Team용)"/>
      <sheetName val="진행 DATA _2_"/>
      <sheetName val="표지"/>
      <sheetName val="resume"/>
      <sheetName val="BRAKE"/>
      <sheetName val="#REF"/>
      <sheetName val="J150 승인진도관리 LIST"/>
      <sheetName val="LIST"/>
      <sheetName val="TOTAL LIST"/>
      <sheetName val="EXP-COST"/>
      <sheetName val="T진도"/>
      <sheetName val="A-100전제"/>
      <sheetName val="data"/>
      <sheetName val="Price Range"/>
      <sheetName val="세계수요종합OK"/>
      <sheetName val="계DATA"/>
      <sheetName val="실DATA "/>
      <sheetName val="완성차 미수금"/>
      <sheetName val="CAUDIT"/>
      <sheetName val="시설투자"/>
      <sheetName val="현황"/>
      <sheetName val="Revision Record"/>
      <sheetName val="차수"/>
      <sheetName val="2"/>
      <sheetName val="개인별 필수이수과목 수(신청대상자4갑7-대리)"/>
      <sheetName val="7 (2)"/>
      <sheetName val="0E Energy"/>
      <sheetName val="0C N&amp;V_PIT GAP"/>
      <sheetName val="실행준비"/>
      <sheetName val="LWR"/>
      <sheetName val="SIDE"/>
      <sheetName val="UPR"/>
      <sheetName val="**1"/>
      <sheetName val="PV6 3.5L LX5 GMX170"/>
      <sheetName val="Tbom-tot"/>
      <sheetName val="Sheet1"/>
      <sheetName val="초기화면"/>
      <sheetName val="매출DATA"/>
      <sheetName val="Summary-Korea"/>
      <sheetName val="기안"/>
      <sheetName val="2.대외공문"/>
      <sheetName val="총괄표"/>
      <sheetName val="DBL LPG시험"/>
      <sheetName val="협조전"/>
      <sheetName val="계산program"/>
      <sheetName val="__1"/>
      <sheetName val="WEIGHT"/>
      <sheetName val="DWMC"/>
      <sheetName val="LL"/>
      <sheetName val="Sumy-WL"/>
      <sheetName val="군산공장추가구매"/>
      <sheetName val="교육계획"/>
      <sheetName val="제조부문배부"/>
      <sheetName val="가동율그래프"/>
      <sheetName val="사양조정"/>
      <sheetName val="000000"/>
      <sheetName val="F-COST"/>
      <sheetName val="등록의뢰"/>
      <sheetName val="전체실적"/>
      <sheetName val="소재절감2"/>
      <sheetName val="FUEL FILLER"/>
      <sheetName val="PILOT APP."/>
      <sheetName val="W-현원가"/>
      <sheetName val="16"/>
      <sheetName val="소재절감(실제A)"/>
      <sheetName val="재질변경(실제A)"/>
      <sheetName val="팀별 합계"/>
      <sheetName val="소재절감(실제B)"/>
      <sheetName val="SGM620-02  Fcst"/>
      <sheetName val="카메라"/>
      <sheetName val="전기일위대가"/>
      <sheetName val="자체실적1Q"/>
      <sheetName val="Team 종합"/>
      <sheetName val="항목(1)"/>
      <sheetName val="효율계획(당월)"/>
      <sheetName val="지정공장"/>
      <sheetName val="서울정비"/>
      <sheetName val="차체"/>
      <sheetName val="MH_생산"/>
      <sheetName val="engline"/>
      <sheetName val="GRACE"/>
      <sheetName val="R&amp;D"/>
      <sheetName val="BND"/>
      <sheetName val="BOM"/>
      <sheetName val="M1master"/>
      <sheetName val="적용환율"/>
      <sheetName val="Drop List"/>
      <sheetName val="원97"/>
      <sheetName val="xxxxxx"/>
      <sheetName val="SGM610-02  Fcst"/>
      <sheetName val="유화"/>
      <sheetName val="주행"/>
      <sheetName val="1st"/>
      <sheetName val="126.255"/>
      <sheetName val="MH_??"/>
      <sheetName val="RATING"/>
      <sheetName val="냉연"/>
      <sheetName val="ORIGIN"/>
      <sheetName val="노무비분석"/>
      <sheetName val="Loss절감지표"/>
      <sheetName val="불량재료비절감 지표"/>
      <sheetName val="2012년 APQP 년간 계획"/>
      <sheetName val="3월"/>
      <sheetName val="RPN 목록표(TOTAL)"/>
      <sheetName val="건수"/>
      <sheetName val="Sheet2"/>
      <sheetName val="PC%계산"/>
      <sheetName val="첨부3"/>
      <sheetName val="PRR Summary"/>
      <sheetName val="세부"/>
      <sheetName val="법인+비법인"/>
      <sheetName val="LANOS"/>
      <sheetName val="LEGANZA"/>
      <sheetName val="NUBIRA"/>
      <sheetName val="CIELO발주"/>
      <sheetName val="월별직장평가"/>
      <sheetName val="ML"/>
      <sheetName val="2.????"/>
      <sheetName val="980"/>
      <sheetName val="CD-실적"/>
      <sheetName val="Assumption Input"/>
      <sheetName val="3.일반사상"/>
      <sheetName val="12-30"/>
      <sheetName val="CF"/>
      <sheetName val="손익계산서"/>
      <sheetName val="검토사항"/>
      <sheetName val="LX3.0 RR"/>
      <sheetName val="Macro1"/>
      <sheetName val="Criteria"/>
      <sheetName val="정철호"/>
      <sheetName val="Sheet"/>
      <sheetName val="O_SPEC"/>
      <sheetName val="alc code"/>
      <sheetName val="임률(주해)"/>
      <sheetName val="임률(문등)"/>
      <sheetName val="NAME"/>
      <sheetName val="OLD"/>
      <sheetName val="CFLOW"/>
      <sheetName val="추이도"/>
      <sheetName val="132下実施期GAP"/>
      <sheetName val="p2-1"/>
      <sheetName val="採否比較金額"/>
      <sheetName val="評価比較件数"/>
      <sheetName val="5. FL TEST"/>
      <sheetName val="MH___"/>
      <sheetName val="2.____"/>
      <sheetName val="진행 DATA (2) ྤ_x001b_"/>
      <sheetName val="차체 품안표"/>
      <sheetName val="LD100 (2)"/>
      <sheetName val="신청현황"/>
      <sheetName val="FAB별"/>
      <sheetName val="MC&amp;다변화"/>
      <sheetName val="경영현황"/>
      <sheetName val="B"/>
      <sheetName val="130114"/>
      <sheetName val="캠사양옵션사례"/>
      <sheetName val="1st Sum"/>
      <sheetName val="손익(sum)"/>
      <sheetName val="RD제품개발투자비(매가)"/>
      <sheetName val="_REF"/>
      <sheetName val="2_대외공문"/>
      <sheetName val="삭제금지"/>
      <sheetName val="M-P2-HW"/>
      <sheetName val="RDLEVLST"/>
      <sheetName val="경영재무 (입력)"/>
      <sheetName val="생산현황 (입력)"/>
      <sheetName val="연구개발 (입력)"/>
      <sheetName val="일반현황 (입력)"/>
      <sheetName val="품질관리 (입력)"/>
      <sheetName val="CAR"/>
      <sheetName val="Pre_Pilot"/>
      <sheetName val="전략"/>
      <sheetName val="SP"/>
      <sheetName val="(BS,CF)-BACK"/>
      <sheetName val="첨부4.기술평가서"/>
      <sheetName val="96연구소인건비"/>
      <sheetName val="GB-IC Villingen GG"/>
      <sheetName val="KA021901"/>
      <sheetName val="J100"/>
      <sheetName val="첨부4.3D기술평가서"/>
      <sheetName val="기준"/>
      <sheetName val="원가절감종합"/>
      <sheetName val="재료비"/>
      <sheetName val="rt"/>
      <sheetName val="712"/>
      <sheetName val="현금경비중역"/>
      <sheetName val="원본1"/>
      <sheetName val="금액내역서"/>
      <sheetName val="계산 DATA 입력"/>
      <sheetName val="계산정보"/>
      <sheetName val="지점장"/>
      <sheetName val="OPEN3200"/>
      <sheetName val="표"/>
      <sheetName val="장기계획 GMDAT"/>
      <sheetName val="작동logic"/>
      <sheetName val="검사성적서(갑)"/>
      <sheetName val="94B"/>
      <sheetName val="VT원단위"/>
      <sheetName val="공조생기"/>
      <sheetName val="계수"/>
      <sheetName val="major"/>
      <sheetName val="0000000"/>
      <sheetName val="11. Investment"/>
      <sheetName val="5. SBU Profit"/>
      <sheetName val="4. Comparison"/>
      <sheetName val="SVMC"/>
      <sheetName val="3. PLCR Analysis Summary"/>
      <sheetName val="10. Manning"/>
      <sheetName val="광주공장"/>
      <sheetName val="6월수불"/>
      <sheetName val="FTR MACRo"/>
      <sheetName val="입출"/>
      <sheetName val="Claim이력_수출내자"/>
      <sheetName val="Claim이력_내수내자"/>
      <sheetName val="1주"/>
      <sheetName val="2주"/>
      <sheetName val="3주"/>
      <sheetName val="4주"/>
      <sheetName val="1월"/>
      <sheetName val="업체현황(설계)"/>
      <sheetName val="실적(Q11)"/>
      <sheetName val="예산(Q11)"/>
      <sheetName val="생산전망"/>
      <sheetName val="매출생산"/>
      <sheetName val="첨부5"/>
      <sheetName val="수리결과"/>
      <sheetName val="Data Table"/>
      <sheetName val="Code"/>
      <sheetName val="96"/>
      <sheetName val="Macro2"/>
      <sheetName val="목록"/>
      <sheetName val="12월2주차"/>
      <sheetName val="MOTO"/>
      <sheetName val="군산(2004) "/>
      <sheetName val=" CKD(Ch-2004) "/>
      <sheetName val=" 2공장(2004) "/>
      <sheetName val="인원부하"/>
      <sheetName val="BP Rates"/>
      <sheetName val="TOTAL"/>
      <sheetName val="GM Master"/>
      <sheetName val="FX('15 0+12)"/>
      <sheetName val="Summary and Checks"/>
      <sheetName val="sheet17"/>
      <sheetName val="検査状況"/>
      <sheetName val="电话费 水费"/>
      <sheetName val="工場運營 电費用"/>
      <sheetName val="BRAKE미주입"/>
      <sheetName val="X100 Volume"/>
      <sheetName val="진행 DATA (2) ྤ_x005f_x001b_"/>
      <sheetName val="Dimension"/>
      <sheetName val="Taux horaires"/>
      <sheetName val="Import"/>
      <sheetName val="OBP volume"/>
      <sheetName val="Constant"/>
      <sheetName val="尾门板总成-0808"/>
      <sheetName val="진행 DATA (2) ྤ_x005f_x005f_x005f_x001b_"/>
      <sheetName val="사급 list"/>
      <sheetName val="BAFFLE HMC TABLE1"/>
      <sheetName val="DRIVERs"/>
      <sheetName val="Mapping"/>
      <sheetName val="MAIN"/>
      <sheetName val="ENG"/>
      <sheetName val="CONT"/>
      <sheetName val="이력"/>
      <sheetName val="판가반영"/>
      <sheetName val="수출"/>
      <sheetName val="Hourly OPEB"/>
      <sheetName val="Salaried OPEB"/>
      <sheetName val="찍기"/>
      <sheetName val="제품"/>
      <sheetName val="분석mast"/>
      <sheetName val="PRESS DATA"/>
      <sheetName val="710TABLE"/>
      <sheetName val="New Base_wrap_old SSTS,new pack"/>
      <sheetName val="3월종합현황"/>
      <sheetName val="대표자"/>
      <sheetName val="Business Plan"/>
      <sheetName val="2014-05-13 132324 noname_2014_0"/>
      <sheetName val="2.0%금융비용감안)"/>
      <sheetName val="효과금액"/>
      <sheetName val="(ROUTING)"/>
      <sheetName val="1.변경범위"/>
      <sheetName val="구차종-박명원"/>
      <sheetName val="외주현황.wq1"/>
      <sheetName val="구동"/>
      <sheetName val="DATA-1"/>
      <sheetName val="Macro3"/>
      <sheetName val="관리차종"/>
      <sheetName val="NGS4"/>
      <sheetName val="단중표"/>
      <sheetName val="Chart"/>
      <sheetName val="조립 치수 "/>
      <sheetName val="MASTER"/>
      <sheetName val="2015년도"/>
      <sheetName val="국가DATA"/>
      <sheetName val="PP%계산"/>
      <sheetName val="PPP(월별계획)"/>
      <sheetName val="PPP(월별실적)"/>
      <sheetName val="ERP(3_원부재료)"/>
      <sheetName val="내수자료"/>
      <sheetName val="DATOS"/>
      <sheetName val="96간접경비"/>
      <sheetName val="0F Safety"/>
      <sheetName val="Dropdown"/>
      <sheetName val="vale-heat"/>
      <sheetName val="구list"/>
      <sheetName val="동명재고"/>
      <sheetName val="Cross rates"/>
      <sheetName val="RS#39000비교"/>
      <sheetName val="Operacional"/>
      <sheetName val="5월"/>
      <sheetName val="밀링"/>
      <sheetName val="의장34반"/>
      <sheetName val="의장2반 "/>
      <sheetName val="출장거리"/>
      <sheetName val="경제성분석"/>
      <sheetName val="CUSTOMER (DETAIL)"/>
      <sheetName val="Drop"/>
      <sheetName val="dongia (2)"/>
      <sheetName val="1"/>
      <sheetName val="수입"/>
      <sheetName val="단가"/>
      <sheetName val="Φ43(COMM단차)"/>
      <sheetName val="DATE"/>
      <sheetName val="재료율"/>
      <sheetName val="97년추정손익계산서"/>
      <sheetName val="쌍용 data base"/>
      <sheetName val="WELDING"/>
      <sheetName val="보조부문비배부"/>
      <sheetName val="TABLE DB"/>
      <sheetName val="2004..P59"/>
      <sheetName val="Nomenclature"/>
      <sheetName val="TB"/>
      <sheetName val="대구"/>
      <sheetName val="승인율"/>
      <sheetName val="동부"/>
      <sheetName val="마산"/>
      <sheetName val="부산"/>
      <sheetName val="서대전"/>
      <sheetName val="성남"/>
      <sheetName val="성동"/>
      <sheetName val="수원"/>
      <sheetName val="순천"/>
      <sheetName val="원주"/>
      <sheetName val="인천"/>
      <sheetName val="일산"/>
      <sheetName val="전주"/>
      <sheetName val="손익"/>
      <sheetName val="제주"/>
      <sheetName val="창동"/>
      <sheetName val="청주"/>
      <sheetName val="평택"/>
      <sheetName val="포항"/>
      <sheetName val="Lists"/>
      <sheetName val="validation"/>
      <sheetName val="X-3 ENG"/>
      <sheetName val="статьи_затрат"/>
      <sheetName val="дирекции-поставщики"/>
      <sheetName val="0712"/>
      <sheetName val="HUNIT"/>
      <sheetName val="재고차 조건 (6월)"/>
      <sheetName val="TRIM-Y3"/>
      <sheetName val="coste RAS 2 sBase(40)"/>
      <sheetName val="coste RAS 1 sAlt(40)"/>
      <sheetName val="coste RAS 1 sBehr(32)"/>
      <sheetName val="AutodateWheel"/>
      <sheetName val="Holiday_Table"/>
      <sheetName val="DailyInput"/>
      <sheetName val="TCA"/>
      <sheetName val="JT3.0견적-구1"/>
      <sheetName val="적용시점통보"/>
      <sheetName val="내수(GR순)"/>
      <sheetName val="SPCF"/>
      <sheetName val="발주서"/>
      <sheetName val="재질단가"/>
      <sheetName val="계산DATA입력"/>
      <sheetName val="총 괄"/>
      <sheetName val="N719(NC)"/>
      <sheetName val="Drop Down Menu"/>
      <sheetName val="Config"/>
      <sheetName val="比모듈조립비"/>
      <sheetName val="07년 ECU RAW DATA"/>
      <sheetName val="I CHART"/>
      <sheetName val="Summary"/>
      <sheetName val="DROP DOWN DATA - DO NOT MODIFY"/>
      <sheetName val="Drop Down Data Fields"/>
      <sheetName val="환율기준"/>
      <sheetName val="표지★"/>
      <sheetName val="조정기준 (2)"/>
      <sheetName val="8.경비table"/>
      <sheetName val="#REF!"/>
      <sheetName val="재공품기초자료"/>
      <sheetName val="하치장수불부"/>
      <sheetName val="●목차"/>
      <sheetName val="●현황"/>
      <sheetName val="아신"/>
      <sheetName val="③bom-list"/>
      <sheetName val="⑤생산.금형정보"/>
      <sheetName val="61 210 289"/>
      <sheetName val="DRV MNL"/>
      <sheetName val="FX Table"/>
      <sheetName val="Claves"/>
      <sheetName val="도표"/>
      <sheetName val="Budget"/>
      <sheetName val="기본사항"/>
      <sheetName val="신규DEP"/>
      <sheetName val="진행 DATA (2) ྤ_x005f_x005f_x005f_x005f_x005f"/>
      <sheetName val="S50 "/>
      <sheetName val="B053 (990701)공정실적PP%계산"/>
      <sheetName val="Usage Codes"/>
      <sheetName val="5. 발주Data"/>
    </sheetNames>
    <sheetDataSet>
      <sheetData sheetId="0" refreshError="1"/>
      <sheetData sheetId="1"/>
      <sheetData sheetId="2"/>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Set>
  </externalBook>
</externalLink>
</file>

<file path=xl/externalLinks/externalLink1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
      <sheetName val="영남1본부"/>
      <sheetName val="제출용"/>
      <sheetName val="Sheet1"/>
      <sheetName val="Sheet2"/>
      <sheetName val="Sheet3"/>
    </sheetNames>
    <sheetDataSet>
      <sheetData sheetId="0"/>
      <sheetData sheetId="1" refreshError="1"/>
      <sheetData sheetId="2"/>
      <sheetData sheetId="3" refreshError="1"/>
      <sheetData sheetId="4" refreshError="1"/>
      <sheetData sheetId="5" refreshError="1"/>
    </sheetDataSet>
  </externalBook>
</externalLink>
</file>

<file path=xl/externalLinks/externalLink1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_balju"/>
      <sheetName val="98USANCE"/>
      <sheetName val="b_balju (2)"/>
      <sheetName val="b_gunmul"/>
      <sheetName val="1유리"/>
      <sheetName val="추가예산"/>
      <sheetName val="차수"/>
      <sheetName val="은행"/>
      <sheetName val="5사남"/>
      <sheetName val="월별손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차수"/>
      <sheetName val="공문"/>
      <sheetName val="추가예산"/>
      <sheetName val="대외공문 "/>
      <sheetName val="개선대책 양식"/>
      <sheetName val="개선사례양식"/>
      <sheetName val="월별손익"/>
      <sheetName val="유림총괄"/>
      <sheetName val="01월TTL"/>
      <sheetName val="3월"/>
      <sheetName val="R&amp;D"/>
      <sheetName val="GRACE"/>
      <sheetName val="고정자산원본"/>
      <sheetName val="학교기부"/>
      <sheetName val="협조전"/>
      <sheetName val="cM11"/>
      <sheetName val="cM11p"/>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도전(Rev4A)fab_io"/>
      <sheetName val="보증"/>
      <sheetName val="사업계획선가"/>
      <sheetName val="#REF"/>
      <sheetName val="report_20"/>
      <sheetName val="camera_30"/>
      <sheetName val="과제"/>
      <sheetName val="예산계획"/>
      <sheetName val="배치공문"/>
      <sheetName val="운영 비용(Infra)-원가"/>
      <sheetName val="Nand"/>
      <sheetName val="Nandp"/>
      <sheetName val="93상각비"/>
      <sheetName val="금액내역서"/>
      <sheetName val="물량표"/>
      <sheetName val="예적금"/>
      <sheetName val="수입"/>
      <sheetName val="연습"/>
      <sheetName val="major"/>
      <sheetName val="본사인상전"/>
      <sheetName val="Sheet2"/>
      <sheetName val="WED1"/>
      <sheetName val="월별수입"/>
      <sheetName val="매출"/>
      <sheetName val="국내총괄"/>
      <sheetName val="공통가설"/>
      <sheetName val="MRS세부"/>
      <sheetName val="FOB발"/>
      <sheetName val="생산계획"/>
      <sheetName val="Pricing"/>
      <sheetName val="Debt Service Schedule"/>
      <sheetName val="Assumptions"/>
      <sheetName val="J"/>
      <sheetName val="노원열병합  건축공사기성내역서"/>
      <sheetName val="Y-WORK"/>
      <sheetName val="인건비"/>
      <sheetName val="검사현황"/>
      <sheetName val="현금흐름표"/>
      <sheetName val="수량산출서"/>
      <sheetName val="가정"/>
      <sheetName val="재고자산미실현이익제거"/>
      <sheetName val="출금실적"/>
      <sheetName val="수주월"/>
      <sheetName val="존4"/>
      <sheetName val="note"/>
      <sheetName val="9-1차이내역"/>
      <sheetName val="p2-1"/>
      <sheetName val="#93"/>
      <sheetName val="본문"/>
      <sheetName val="Trans"/>
      <sheetName val="SUM"/>
      <sheetName val="FAB별"/>
      <sheetName val="환율021231"/>
      <sheetName val="본지점중"/>
      <sheetName val="Controls"/>
      <sheetName val="97센_협"/>
      <sheetName val="SUMMARY AP2"/>
      <sheetName val="외화금융(97-03)"/>
      <sheetName val="FRT_O"/>
      <sheetName val="FAB_I"/>
      <sheetName val="hMC1"/>
      <sheetName val="hMC2"/>
      <sheetName val="hcYLD"/>
      <sheetName val="iMC1p"/>
      <sheetName val="iMC2p"/>
      <sheetName val="hMPp"/>
      <sheetName val="Sheet4"/>
      <sheetName val="Source"/>
      <sheetName val="f_in"/>
      <sheetName val="국내"/>
      <sheetName val="CAUDIT"/>
      <sheetName val="5사남"/>
      <sheetName val="특판제외"/>
      <sheetName val="2001.03"/>
      <sheetName val="은행"/>
      <sheetName val="건축공사실행"/>
      <sheetName val="건축원가"/>
      <sheetName val="현장관리비"/>
      <sheetName val="020114"/>
      <sheetName val="0111월"/>
      <sheetName val="호프"/>
      <sheetName val="고정자산"/>
      <sheetName val="매출원가추정"/>
      <sheetName val="매출추정"/>
      <sheetName val="자바라1"/>
      <sheetName val="b_balju"/>
      <sheetName val="96수표어음"/>
      <sheetName val="Total"/>
      <sheetName val="견적집계표"/>
      <sheetName val="KA011205"/>
      <sheetName val="산출기준(파견전산실)"/>
      <sheetName val="목표세부명세"/>
      <sheetName val="NEW-PANEL"/>
      <sheetName val="승용"/>
      <sheetName val="전기내역"/>
      <sheetName val="주행"/>
      <sheetName val="DBL LPG시험"/>
      <sheetName val="RDLEVLST"/>
      <sheetName val="지원판단"/>
      <sheetName val="단가"/>
      <sheetName val="DDETABLE"/>
      <sheetName val="9-1차이내역."/>
      <sheetName val="전제"/>
      <sheetName val="제품별110계"/>
      <sheetName val="PPC기"/>
      <sheetName val="소기"/>
      <sheetName val="중기"/>
      <sheetName val="대기"/>
      <sheetName val="합기"/>
      <sheetName val="채산"/>
      <sheetName val="MASTER"/>
      <sheetName val="차입금현황 (연결)"/>
      <sheetName val="OPT손익 내수"/>
      <sheetName val="OPT손익 수출"/>
      <sheetName val="2.대외공문"/>
      <sheetName val="비용"/>
      <sheetName val="부속계정"/>
      <sheetName val="연차1"/>
      <sheetName val="업체명"/>
      <sheetName val="다곡2교"/>
      <sheetName val="22.보증금(전신전화가입권)"/>
      <sheetName val="39.미지급법인세"/>
      <sheetName val="FCU (2)"/>
      <sheetName val="인천_계획"/>
      <sheetName val="★08년 성과손익"/>
      <sheetName val="08년매출내역"/>
      <sheetName val="홈쇼핑 비용계산"/>
      <sheetName val="월별 성과손익표"/>
      <sheetName val="매출세부내역"/>
      <sheetName val="★월별 매출 손익계획"/>
      <sheetName val="★08년 마케팅계획(원본)"/>
      <sheetName val="재공수합"/>
      <sheetName val="영업보증금"/>
      <sheetName val="회사정보"/>
      <sheetName val="대외공문_"/>
      <sheetName val="개선대책_양식"/>
      <sheetName val="FCU_(2)"/>
    </sheetNames>
    <sheetDataSet>
      <sheetData sheetId="0" refreshError="1"/>
      <sheetData sheetId="1"/>
      <sheetData sheetId="2" refreshError="1"/>
      <sheetData sheetId="3"/>
      <sheetData sheetId="4"/>
      <sheetData sheetId="5"/>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sheetData sheetId="157"/>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Set>
  </externalBook>
</externalLink>
</file>

<file path=xl/externalLinks/externalLink1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REF"/>
      <sheetName val="4.경비 5.영업외수지"/>
      <sheetName val="6월"/>
      <sheetName val="정의"/>
      <sheetName val="Xunit (단위환산)"/>
      <sheetName val="97결산"/>
      <sheetName val="총괄"/>
      <sheetName val="1-1-1-2"/>
      <sheetName val="인건비 내역서"/>
      <sheetName val="전신전화가입권"/>
      <sheetName val="1.외주공사"/>
      <sheetName val="2.직영공사"/>
      <sheetName val="변제"/>
      <sheetName val="이자"/>
      <sheetName val="상환대상"/>
      <sheetName val="가정"/>
      <sheetName val="매출"/>
      <sheetName val="ASSIGN"/>
      <sheetName val="부재료입고집계"/>
      <sheetName val="예금구좌"/>
      <sheetName val="계정명세서"/>
      <sheetName val="손익계산서"/>
      <sheetName val="보정사항"/>
      <sheetName val="EX-외상(06)"/>
      <sheetName val="팀스텔"/>
      <sheetName val="제조원가계산"/>
      <sheetName val="품목별매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1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주택소유"/>
      <sheetName val="부적격"/>
      <sheetName val="무주택등"/>
      <sheetName val="LIST"/>
      <sheetName val="주민번호"/>
      <sheetName val="퇴직자"/>
      <sheetName val="Sheet2"/>
      <sheetName val="Sheet3"/>
      <sheetName val="보험금"/>
      <sheetName val="요일"/>
      <sheetName val="종퇴10"/>
      <sheetName val="퇴직10"/>
      <sheetName val="1.외주공사"/>
      <sheetName val="2.직영공사"/>
      <sheetName val="아파트 기성내역서"/>
      <sheetName val="보정사항"/>
      <sheetName val="직원"/>
      <sheetName val="f_BS"/>
      <sheetName val="1.원수보험료"/>
      <sheetName val="수정사항"/>
      <sheetName val="backdata"/>
      <sheetName val="reserve"/>
      <sheetName val="포장비"/>
      <sheetName val="CLAIM"/>
      <sheetName val="Value"/>
      <sheetName val="Assumptions"/>
      <sheetName val="BS"/>
      <sheetName val="FCF"/>
      <sheetName val="IS"/>
      <sheetName val="Ratios"/>
      <sheetName val="NOPLAT"/>
      <sheetName val="30"/>
      <sheetName val="만기"/>
      <sheetName val="인건비 내역서"/>
    </sheetNames>
    <sheetDataSet>
      <sheetData sheetId="0"/>
      <sheetData sheetId="1"/>
      <sheetData sheetId="2"/>
      <sheetData sheetId="3"/>
      <sheetData sheetId="4"/>
      <sheetData sheetId="5"/>
      <sheetData sheetId="6"/>
      <sheetData sheetId="7"/>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Set>
  </externalBook>
</externalLink>
</file>

<file path=xl/externalLinks/externalLink1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답십리"/>
      <sheetName val="영등포1"/>
      <sheetName val="영등포-1"/>
      <sheetName val="길음7"/>
      <sheetName val="Sheet1"/>
      <sheetName val="Sheet2"/>
      <sheetName val="Sheet3"/>
      <sheetName val="Repair"/>
      <sheetName val="Consumable"/>
      <sheetName val="Spare parts"/>
      <sheetName val="Recondition"/>
      <sheetName val="#REF"/>
      <sheetName val="Cover"/>
      <sheetName val="목차"/>
      <sheetName val="기본원칙"/>
      <sheetName val="주요지표"/>
      <sheetName val=" PL"/>
      <sheetName val="매출액명세"/>
      <sheetName val="매출원가명세"/>
      <sheetName val="매출이익명세"/>
      <sheetName val="인력계획"/>
      <sheetName val="인건비"/>
      <sheetName val="판관비-공통"/>
      <sheetName val="판관비-기타경비명세"/>
      <sheetName val="기타&amp;특별수지 명세"/>
      <sheetName val="매출채권산출"/>
      <sheetName val="재고자산산출"/>
      <sheetName val="수입계획"/>
      <sheetName val="매입채무산출"/>
      <sheetName val="투자계획"/>
      <sheetName val="이자비용"/>
      <sheetName val="BS"/>
      <sheetName val="BS계정"/>
      <sheetName val="ROIC"/>
      <sheetName val=" Cash Flow"/>
      <sheetName val="Sensible Indicator"/>
      <sheetName val="입찰안"/>
      <sheetName val="10현장조직"/>
      <sheetName val="전제조건"/>
      <sheetName val="98지급계획"/>
      <sheetName val="첨부1"/>
      <sheetName val="해외 기술훈련비 (합계)"/>
      <sheetName val="조립지적"/>
      <sheetName val="RE9604"/>
      <sheetName val="자금운용계획표"/>
      <sheetName val="목표세부명세"/>
      <sheetName val="종가"/>
      <sheetName val="2-2.매출분석"/>
      <sheetName val="97출고현황(SEC)"/>
      <sheetName val="97입고현황(사내)"/>
      <sheetName val="97출고현황(매출분)"/>
      <sheetName val="현금흐름Ⅰ"/>
      <sheetName val="8월차잔"/>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Set>
  </externalBook>
</externalLink>
</file>

<file path=xl/externalLinks/externalLink1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68"/>
      <sheetName val="FAB별"/>
      <sheetName val="호봉표"/>
      <sheetName val="SUB (N)"/>
      <sheetName val="첨부1"/>
    </sheetNames>
    <sheetDataSet>
      <sheetData sheetId="0"/>
      <sheetData sheetId="1" refreshError="1"/>
      <sheetData sheetId="2" refreshError="1"/>
      <sheetData sheetId="3" refreshError="1"/>
      <sheetData sheetId="4" refreshError="1"/>
    </sheetDataSet>
  </externalBook>
</externalLink>
</file>

<file path=xl/externalLinks/externalLink1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재고자산"/>
      <sheetName val="장기대여금&quot;"/>
      <sheetName val="(주임종&quot;)"/>
      <sheetName val="(사주&quot;)"/>
      <sheetName val="유형자산집계&quot;"/>
      <sheetName val="감가상각명세서&quot;"/>
      <sheetName val="토지&quot;"/>
      <sheetName val="유형처분&quot;"/>
      <sheetName val="무형자산&quot;"/>
      <sheetName val="무형자산상각&quot;"/>
      <sheetName val="미지급배당&quot;"/>
      <sheetName val="퇴충&quot;"/>
      <sheetName val="선급금&quot;"/>
      <sheetName val="기술개발예수금&quot;"/>
      <sheetName val="퇴직보험&quot;"/>
      <sheetName val="국민연금전환금&quot;"/>
      <sheetName val="예수금&quot;"/>
      <sheetName val="선수금&quot;"/>
      <sheetName val="매출집계"/>
      <sheetName val="매출명세(품목별)"/>
      <sheetName val="매출명세(거래처별)"/>
      <sheetName val="대손충&quot;"/>
      <sheetName val="(대충세부)"/>
      <sheetName val="매출채권집계"/>
      <sheetName val="국내매채&quot;"/>
      <sheetName val="국내매채(진행율)"/>
      <sheetName val="국외매체&quot;"/>
      <sheetName val="국외매채(진행율)"/>
      <sheetName val="받을어음&quot;"/>
      <sheetName val="외화평가&quot;"/>
      <sheetName val="인원배정"/>
      <sheetName val="인원산출"/>
      <sheetName val="노무비"/>
      <sheetName val="운영"/>
      <sheetName val="장비"/>
      <sheetName val="견적"/>
      <sheetName val="견적서"/>
      <sheetName val="견적내역"/>
      <sheetName val="산출기준"/>
      <sheetName val="인건"/>
      <sheetName val="근무"/>
      <sheetName val="소모품"/>
      <sheetName val="건축개요"/>
      <sheetName val="층별개요"/>
      <sheetName val="전기설비"/>
      <sheetName val="기계설비"/>
      <sheetName val="건축물개요"/>
      <sheetName val="조직및 인원계획"/>
      <sheetName val="인원계획-시설"/>
      <sheetName val="인원계획-미화"/>
      <sheetName val="인원계획-보안주차안내"/>
      <sheetName val="자격요원선임"/>
      <sheetName val="총괄견적서"/>
      <sheetName val="견적내역-시설"/>
      <sheetName val="시설운영비"/>
      <sheetName val="장비-시설"/>
      <sheetName val="견적내역-미화 (2)"/>
      <sheetName val="미화운영"/>
      <sheetName val="미화소모품"/>
      <sheetName val="장비-미화"/>
      <sheetName val="견적내역-보안 (2)"/>
      <sheetName val="보안운영"/>
      <sheetName val="장비-보안안내주차"/>
      <sheetName val="예산안"/>
      <sheetName val="연봉산술"/>
      <sheetName val="Sheet3"/>
      <sheetName val="계정과목"/>
      <sheetName val="시산표"/>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 sheetId="67" refreshError="1"/>
    </sheetDataSet>
  </externalBook>
</externalLink>
</file>

<file path=xl/externalLinks/externalLink1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주택소유"/>
      <sheetName val="부적격"/>
      <sheetName val="무주택등"/>
      <sheetName val="LIST"/>
      <sheetName val="주민번호"/>
      <sheetName val="퇴직자"/>
      <sheetName val="Sheet2"/>
      <sheetName val="Sheet3"/>
    </sheetNames>
    <sheetDataSet>
      <sheetData sheetId="0"/>
      <sheetData sheetId="1"/>
      <sheetData sheetId="2"/>
      <sheetData sheetId="3"/>
      <sheetData sheetId="4"/>
      <sheetData sheetId="5"/>
      <sheetData sheetId="6"/>
      <sheetData sheetId="7"/>
      <sheetData sheetId="8"/>
    </sheetDataSet>
  </externalBook>
</externalLink>
</file>

<file path=xl/externalLinks/externalLink1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2-2.매출분석"/>
      <sheetName val="9-1차이내역"/>
      <sheetName val="8월차잔"/>
      <sheetName val="전체아이디어현황"/>
      <sheetName val="주요이슈"/>
      <sheetName val="내역서"/>
      <sheetName val="전동기"/>
      <sheetName val="유통간부"/>
      <sheetName val="생판9602"/>
      <sheetName val="4.경비 5.영업외수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Sheet1"/>
      <sheetName val="갑지1"/>
      <sheetName val="982월원안"/>
      <sheetName val="수입"/>
      <sheetName val="7 (2)"/>
      <sheetName val="공통비총괄표"/>
      <sheetName val="지역개발"/>
      <sheetName val="공문"/>
      <sheetName val="은행"/>
      <sheetName val="평가&amp;선급.미지급"/>
      <sheetName val="화전내"/>
      <sheetName val="Sheet3"/>
      <sheetName val="7_(2)"/>
      <sheetName val="평가&amp;선급_미지급"/>
      <sheetName val="Cost Structure"/>
      <sheetName val="글로넷"/>
      <sheetName val="논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sheetData sheetId="17" refreshError="1"/>
      <sheetData sheetId="18" refreshError="1"/>
      <sheetData sheetId="19" refreshError="1"/>
    </sheetDataSet>
  </externalBook>
</externalLink>
</file>

<file path=xl/externalLinks/externalLink1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목차본문"/>
      <sheetName val="정산표"/>
      <sheetName val="확정BS"/>
      <sheetName val="경영비율 "/>
      <sheetName val="확정IS"/>
      <sheetName val="결손금(안)"/>
      <sheetName val="현금흐름"/>
      <sheetName val="현금흐름표"/>
      <sheetName val="주석"/>
      <sheetName val="부속명세서"/>
      <sheetName val="매출액(명) "/>
      <sheetName val="매출원가(명)"/>
      <sheetName val="경영표지"/>
      <sheetName val="영업사항"/>
      <sheetName val="대주주"/>
      <sheetName val="수정시산표"/>
      <sheetName val="계획"/>
      <sheetName val="controll"/>
      <sheetName val="WACC"/>
      <sheetName val="물류창고제품별집계"/>
      <sheetName val="삼화95"/>
      <sheetName val="sheet1"/>
      <sheetName val="재공품(3)"/>
      <sheetName val="표준원가표(2)"/>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4생산"/>
      <sheetName val="PKG"/>
      <sheetName val="FAB생산계획4A"/>
      <sheetName val="FAB별"/>
      <sheetName val="지부전체"/>
      <sheetName val="설계명세"/>
      <sheetName val="자금운용계획표"/>
      <sheetName val="Macro1"/>
      <sheetName val="존4"/>
      <sheetName val="통계자료"/>
      <sheetName val="GMS불합리 LIST"/>
      <sheetName val="지표확인"/>
      <sheetName val="장비종합효율-200705"/>
      <sheetName val="장비고장건수-200705"/>
      <sheetName val="#3_일위대가목록"/>
      <sheetName val="현우실적"/>
      <sheetName val="Sheet6"/>
      <sheetName val="PS원단위"/>
      <sheetName val="94-96"/>
      <sheetName val="X68"/>
      <sheetName val="기초자료"/>
      <sheetName val="98비정기소모"/>
      <sheetName val="PDCA"/>
      <sheetName val="입력DATA"/>
      <sheetName val="예산실적전체당월"/>
      <sheetName val="값목록(Do not touch)"/>
      <sheetName val="GMS불합리_LIST"/>
      <sheetName val="Sheet1"/>
      <sheetName val="시실누(모) "/>
      <sheetName val="Low YLD Reject"/>
      <sheetName val="중장SR"/>
      <sheetName val="국산화"/>
      <sheetName val="FOB발"/>
      <sheetName val="95TOTREV"/>
      <sheetName val="ALL"/>
      <sheetName val="TOEIC기준점수"/>
      <sheetName val="3ND 64M"/>
      <sheetName val="Laser Alignment Target Spec"/>
      <sheetName val="Laser Focus Spec"/>
      <sheetName val="실행철강하도"/>
      <sheetName val="FAB#7"/>
      <sheetName val="8)중점관리장비현황"/>
      <sheetName val="품의"/>
      <sheetName val="98년"/>
      <sheetName val="자산데이타"/>
      <sheetName val="DATA"/>
      <sheetName val="해트트릭"/>
      <sheetName val="내역서"/>
      <sheetName val="종가"/>
      <sheetName val="바이어별지역"/>
      <sheetName val="정보"/>
      <sheetName val="이천_yj"/>
      <sheetName val="청주_d"/>
      <sheetName val="청주_yj"/>
      <sheetName val="HSI_08.07."/>
      <sheetName val="그림"/>
      <sheetName val="기상도"/>
      <sheetName val="6F8"/>
      <sheetName val="99년하반기"/>
      <sheetName val="절대 지우지 말것"/>
      <sheetName val="분류"/>
      <sheetName val="Defect 내역"/>
      <sheetName val="Defect 관리"/>
      <sheetName val="분석내용"/>
      <sheetName val="그래프"/>
      <sheetName val="raw"/>
      <sheetName val="Logic"/>
      <sheetName val="장비현황"/>
      <sheetName val="1월"/>
      <sheetName val="지연사유"/>
      <sheetName val="Sens"/>
      <sheetName val="WACC"/>
      <sheetName val="설비2차"/>
      <sheetName val="2009 MYQI"/>
      <sheetName val="이름"/>
      <sheetName val="불합리 적출 List"/>
      <sheetName val="Assump_Operation"/>
      <sheetName val="경비절감"/>
      <sheetName val="4-8.공통"/>
      <sheetName val="외화금융(97-03)"/>
      <sheetName val="#REF"/>
      <sheetName val="물품등록"/>
      <sheetName val="F5"/>
      <sheetName val="기상도월"/>
      <sheetName val="기준정보"/>
      <sheetName val="자산가치"/>
      <sheetName val="B"/>
      <sheetName val="admin"/>
      <sheetName val="01월TTL"/>
      <sheetName val="SUB (N)"/>
      <sheetName val="TREND"/>
      <sheetName val="회사정보"/>
      <sheetName val="FAB"/>
      <sheetName val="2006년 평가장표_EES300"/>
      <sheetName val="lOT 별 cHECK 사항"/>
      <sheetName val="참2"/>
      <sheetName val="불합리 리스트"/>
      <sheetName val="SUB9601"/>
      <sheetName val="9609Aß"/>
      <sheetName val="plan-it"/>
      <sheetName val="기초코드"/>
      <sheetName val="controll"/>
      <sheetName val="BaseData"/>
      <sheetName val="Drill-Rapid  Deployment(CQFPY)"/>
      <sheetName val="총괄표"/>
      <sheetName val="연수원"/>
      <sheetName val="중간정산"/>
      <sheetName val="BP-이발-RJ TREND"/>
      <sheetName val="iosize"/>
      <sheetName val="가격표"/>
      <sheetName val="항목"/>
      <sheetName val="단가"/>
      <sheetName val="조명율표"/>
      <sheetName val="고객데이터"/>
      <sheetName val="지수"/>
      <sheetName val="3.INSP DATA"/>
      <sheetName val="VIGUS.FLEX-한울조"/>
      <sheetName val="간접1"/>
      <sheetName val="MEMORY"/>
      <sheetName val="Sheet13"/>
      <sheetName val="갑지"/>
      <sheetName val="일일보고"/>
      <sheetName val="Cost Reduction"/>
      <sheetName val="수불1Q"/>
      <sheetName val="수불2Q"/>
      <sheetName val="수불3Q"/>
      <sheetName val="수불4Q"/>
      <sheetName val="인건-측정"/>
      <sheetName val="LD TX"/>
      <sheetName val="인건비"/>
      <sheetName val="INFORM"/>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Set>
  </externalBook>
</externalLink>
</file>

<file path=xl/externalLinks/externalLink1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Sheet1"/>
      <sheetName val="자금운용계획표"/>
      <sheetName val="RE9604"/>
      <sheetName val="추가예산"/>
      <sheetName val="전체"/>
      <sheetName val="물량표"/>
      <sheetName val="목표세부명세"/>
      <sheetName val="4월실적"/>
      <sheetName val="2.주요계수총괄"/>
      <sheetName val="실행기초"/>
      <sheetName val="EBMB"/>
      <sheetName val="D1.2 COF모듈자재 입출재고 (B급)"/>
      <sheetName val="노임이"/>
      <sheetName val="PAINT"/>
      <sheetName val="선급비용"/>
      <sheetName val="#REF"/>
      <sheetName val="982월원안"/>
      <sheetName val="10년01월부터"/>
      <sheetName val="분류표"/>
      <sheetName val="SUMMARY"/>
      <sheetName val="0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금총괄 (2)"/>
      <sheetName val="실적건축 (2)"/>
      <sheetName val="계획건축 (2)"/>
      <sheetName val="차수"/>
      <sheetName val="#REF"/>
      <sheetName val="물량표"/>
      <sheetName val="월별수입"/>
      <sheetName val="품셈TABLE"/>
      <sheetName val="건축수금교체"/>
      <sheetName val="남양내역"/>
      <sheetName val="종합"/>
      <sheetName val="분개장·원장"/>
      <sheetName val="초등학교내역서"/>
      <sheetName val="출고현황"/>
      <sheetName val="10년01월부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총괄표"/>
      <sheetName val="특수"/>
      <sheetName val="참고"/>
      <sheetName val="현장"/>
      <sheetName val="계획대비"/>
      <sheetName val="미지급금"/>
      <sheetName val="골조시행"/>
      <sheetName val="출자한도"/>
      <sheetName val="건축내역"/>
      <sheetName val="예산"/>
      <sheetName val="손익차9월2"/>
      <sheetName val="Sheet2"/>
      <sheetName val="부재리스트"/>
      <sheetName val="양식0202"/>
      <sheetName val="현장명"/>
      <sheetName val="내역"/>
      <sheetName val="경영혁신본부"/>
      <sheetName val="#REF"/>
      <sheetName val="차액보증"/>
      <sheetName val="할증 "/>
      <sheetName val="사업부배부A"/>
      <sheetName val="당진1,2호기전선관설치및접지4차공사내역서-을지"/>
      <sheetName val="입찰안"/>
      <sheetName val="1001"/>
      <sheetName val="내역서"/>
      <sheetName val="12CGOU"/>
      <sheetName val="특외대"/>
      <sheetName val="첨부1"/>
      <sheetName val="기준액"/>
      <sheetName val="95년12월말"/>
      <sheetName val="리비아전체장비200306"/>
      <sheetName val="BID"/>
      <sheetName val="BOJUNGGM"/>
      <sheetName val="MIJIBI"/>
      <sheetName val="손익9801"/>
      <sheetName val="경산"/>
      <sheetName val="가로등내역서"/>
      <sheetName val="구분"/>
      <sheetName val="목창호"/>
      <sheetName val="실행철강하도"/>
      <sheetName val="도급양식"/>
      <sheetName val="기성현황"/>
      <sheetName val="사업전망"/>
      <sheetName val="원가현황"/>
      <sheetName val="당초"/>
      <sheetName val="SG"/>
      <sheetName val="기성수금(단단위)"/>
      <sheetName val="원가매출(단단위)"/>
      <sheetName val="Sheet5"/>
      <sheetName val="영문"/>
      <sheetName val="출금실적"/>
      <sheetName val="총보수(월)"/>
      <sheetName val="실적"/>
      <sheetName val="총괄(회사1)"/>
      <sheetName val="생산매출 (4)"/>
      <sheetName val="연환"/>
      <sheetName val="외화"/>
      <sheetName val="2.예금"/>
      <sheetName val="인수공규격"/>
      <sheetName val="현금"/>
      <sheetName val="감가상각"/>
      <sheetName val="누계12"/>
      <sheetName val="RECIMAKE"/>
      <sheetName val="NYS"/>
      <sheetName val="대,유,램"/>
      <sheetName val="EACT10"/>
      <sheetName val="경비"/>
      <sheetName val="보증수수료산출"/>
      <sheetName val="200"/>
      <sheetName val="집계표"/>
      <sheetName val="인건-측정"/>
      <sheetName val="매출원가"/>
      <sheetName val="실행"/>
      <sheetName val="내역서2안"/>
      <sheetName val="일위대가"/>
      <sheetName val="준검 내역서"/>
      <sheetName val="지질조사"/>
      <sheetName val="직원"/>
      <sheetName val="업무분장 "/>
      <sheetName val="공통"/>
      <sheetName val="상품입고집계"/>
      <sheetName val="YOEMAGUM"/>
      <sheetName val="대출금현황"/>
      <sheetName val="수정시산표"/>
      <sheetName val="Input"/>
      <sheetName val="도급견적가"/>
      <sheetName val="남양시작동자105노65기1.3화1.2"/>
      <sheetName val="조명시설"/>
      <sheetName val="중기"/>
      <sheetName val="데리네이타현황"/>
      <sheetName val="남대문빌딩"/>
      <sheetName val="2000년1차"/>
      <sheetName val="2공구산출내역"/>
      <sheetName val="토공(우물통,기타) "/>
      <sheetName val="원가"/>
      <sheetName val="Sheet6"/>
      <sheetName val="경영비율 "/>
      <sheetName val="controll"/>
      <sheetName val="산출근거"/>
      <sheetName val="견적서"/>
      <sheetName val="패널"/>
      <sheetName val="단가조사"/>
      <sheetName val="직노"/>
      <sheetName val="산근"/>
      <sheetName val="일위대가표"/>
      <sheetName val="콘크리트타설집계표"/>
      <sheetName val="기본가정"/>
      <sheetName val="공통가설공사"/>
      <sheetName val="조명율표"/>
      <sheetName val="선급법인세"/>
      <sheetName val="할증_"/>
      <sheetName val="Sheet1"/>
      <sheetName val="지성학원"/>
      <sheetName val="8월차잔"/>
      <sheetName val="보험금"/>
      <sheetName val="세골재  T2 변경 현황"/>
      <sheetName val="교각별철근수량집계표"/>
      <sheetName val="12월집계"/>
      <sheetName val="공정외주"/>
      <sheetName val="BS(5월-경리과)"/>
      <sheetName val="관계주식"/>
      <sheetName val="원가검토가 (최초양산품)"/>
      <sheetName val="원가검토가 (현양산품)"/>
      <sheetName val="시산표"/>
      <sheetName val="#3_일위대가목록"/>
      <sheetName val="조경일람"/>
      <sheetName val="실행내역"/>
      <sheetName val="신공"/>
      <sheetName val="회사정보"/>
      <sheetName val="주메뉴"/>
      <sheetName val="부채평가"/>
      <sheetName val="노임단가"/>
      <sheetName val="장단기차입금LS"/>
      <sheetName val="1 자원총괄"/>
      <sheetName val="LIST"/>
      <sheetName val="주요기준"/>
      <sheetName val="VXXXXXX"/>
      <sheetName val="주요재무비율"/>
      <sheetName val="국내"/>
      <sheetName val="단말기리스트"/>
      <sheetName val="2001년 예산"/>
      <sheetName val="년판01"/>
      <sheetName val="손익계산서"/>
      <sheetName val="주민번호"/>
      <sheetName val="일반관리"/>
      <sheetName val="KUNGDEVI"/>
      <sheetName val="운항율"/>
      <sheetName val="호봉피치"/>
      <sheetName val="Sheet3"/>
      <sheetName val="공사개요"/>
      <sheetName val="직접비원가"/>
      <sheetName val="반포2차"/>
      <sheetName val="X-3 ENG"/>
      <sheetName val="설계내역서"/>
      <sheetName val="F라인"/>
      <sheetName val="존4"/>
      <sheetName val="Instruction"/>
      <sheetName val="잔존년수"/>
      <sheetName val="통보"/>
      <sheetName val="생산매출_(4)"/>
      <sheetName val="생산매출_(4)1"/>
      <sheetName val="생산매출_(4)2"/>
      <sheetName val="2_예금"/>
      <sheetName val="준검_내역서"/>
      <sheetName val="경영비율_"/>
      <sheetName val="남양시작동자105노65기1_3화1_2"/>
      <sheetName val="원료비"/>
      <sheetName val="(1)2002년 매출목표 산출"/>
      <sheetName val="기초자료"/>
      <sheetName val="대차대조표"/>
      <sheetName val="이익잉여금처분계산서"/>
      <sheetName val="현금흐름표"/>
      <sheetName val="기획팀용 (B4)"/>
      <sheetName val="할증_1"/>
      <sheetName val="토공(우물통,기타)_"/>
      <sheetName val="세골재__T2_변경_현황"/>
      <sheetName val="원가검토가_(최초양산품)"/>
      <sheetName val="원가검토가_(현양산품)"/>
      <sheetName val="범한여행"/>
      <sheetName val="급여인상효과-연간부담분"/>
      <sheetName val="5사남"/>
      <sheetName val="참고(3)고정비"/>
      <sheetName val="총괄"/>
      <sheetName val="7월"/>
      <sheetName val="관계주식명세"/>
      <sheetName val="물가자료"/>
      <sheetName val="재료"/>
      <sheetName val="손익분석"/>
      <sheetName val="전기BOX내역서"/>
      <sheetName val="정산표 연결"/>
      <sheetName val="5.30(土)"/>
      <sheetName val="97 사업추정(WEKI)"/>
      <sheetName val="MAT_N048"/>
      <sheetName val="完"/>
      <sheetName val="Sheet2 (2)"/>
      <sheetName val="수량산출"/>
      <sheetName val="현장관리비참조"/>
      <sheetName val="2호"/>
      <sheetName val="지역"/>
      <sheetName val="980731"/>
      <sheetName val="감독1130"/>
      <sheetName val="하수급견적대비"/>
      <sheetName val="RD제품개발투자비(매가)"/>
      <sheetName val="자재단가"/>
      <sheetName val="engline"/>
      <sheetName val="환산매출"/>
      <sheetName val="1Month+Sheet2!"/>
      <sheetName val="기본사항"/>
      <sheetName val="예산명세서"/>
      <sheetName val="국영"/>
      <sheetName val="2분기평가"/>
      <sheetName val="감가상각비"/>
      <sheetName val="기초코드"/>
      <sheetName val="사업소득자세수추계"/>
      <sheetName val="원가명세"/>
      <sheetName val="예산M11A"/>
      <sheetName val="99년하반기"/>
      <sheetName val="명단"/>
      <sheetName val="전기공사"/>
      <sheetName val="현금및현금등가물1"/>
      <sheetName val="BPCARD"/>
      <sheetName val="EX-외상(06)"/>
      <sheetName val="코드표"/>
      <sheetName val="차입"/>
      <sheetName val="1_자원총괄"/>
      <sheetName val="할증_2"/>
      <sheetName val="2_예금1"/>
      <sheetName val="1_자원총괄1"/>
      <sheetName val="준검_내역서1"/>
      <sheetName val="경영비율_1"/>
      <sheetName val="남양시작동자105노65기1_3화1_21"/>
      <sheetName val="토공(우물통,기타)_1"/>
      <sheetName val="세골재__T2_변경_현황1"/>
      <sheetName val="(1)2002년_매출목표_산출"/>
      <sheetName val="8월"/>
      <sheetName val="생산매출_(4)3"/>
      <sheetName val="기획팀용_(B4)"/>
      <sheetName val="익산"/>
      <sheetName val="갑지1"/>
      <sheetName val="진행률"/>
      <sheetName val="전환대상"/>
      <sheetName val="임직원단차"/>
      <sheetName val="24.보증금(전신전화가입권)"/>
      <sheetName val="4000매입채무"/>
      <sheetName val="지역개발"/>
      <sheetName val="단가일람"/>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sheetData sheetId="177"/>
      <sheetData sheetId="178"/>
      <sheetData sheetId="179"/>
      <sheetData sheetId="180"/>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sheetData sheetId="225"/>
      <sheetData sheetId="226"/>
      <sheetData sheetId="227"/>
      <sheetData sheetId="228"/>
      <sheetData sheetId="229"/>
      <sheetData sheetId="230"/>
      <sheetData sheetId="231"/>
      <sheetData sheetId="232"/>
      <sheetData sheetId="233"/>
      <sheetData sheetId="234" refreshError="1"/>
      <sheetData sheetId="235"/>
      <sheetData sheetId="236"/>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Set>
  </externalBook>
</externalLink>
</file>

<file path=xl/externalLinks/externalLink1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월운전"/>
      <sheetName val="햇반총원가표실적_org"/>
      <sheetName val="자재별"/>
      <sheetName val="2-2.매출분석"/>
      <sheetName val="내역"/>
      <sheetName val="Analysis"/>
      <sheetName val="잡손실내역"/>
      <sheetName val="주간남10대순위1"/>
      <sheetName val="주간여30대순위1"/>
    </sheetNames>
    <definedNames>
      <definedName name="배포용작성"/>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1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영업점별목표산출"/>
      <sheetName val="영업점별목표현황"/>
      <sheetName val="추가보수산출근거"/>
      <sheetName val="영업점별세부내용(최종)"/>
    </sheetNames>
    <sheetDataSet>
      <sheetData sheetId="0" refreshError="1">
        <row r="5">
          <cell r="B5" t="str">
            <v>영업1부</v>
          </cell>
          <cell r="C5" t="str">
            <v>통합</v>
          </cell>
          <cell r="D5">
            <v>-4.7471941460708794E-2</v>
          </cell>
          <cell r="E5">
            <v>86317</v>
          </cell>
          <cell r="G5">
            <v>20788</v>
          </cell>
          <cell r="H5">
            <v>65529</v>
          </cell>
          <cell r="I5">
            <v>86317</v>
          </cell>
          <cell r="J5">
            <v>20141.848232253909</v>
          </cell>
          <cell r="K5">
            <v>201.41848232253909</v>
          </cell>
          <cell r="L5">
            <v>296</v>
          </cell>
        </row>
        <row r="6">
          <cell r="B6" t="str">
            <v>보라매</v>
          </cell>
          <cell r="C6" t="str">
            <v>통합</v>
          </cell>
          <cell r="D6">
            <v>0.48442356637909145</v>
          </cell>
          <cell r="E6">
            <v>104635</v>
          </cell>
          <cell r="H6">
            <v>104635</v>
          </cell>
          <cell r="I6">
            <v>104635</v>
          </cell>
          <cell r="J6">
            <v>32062</v>
          </cell>
          <cell r="K6">
            <v>320.62</v>
          </cell>
          <cell r="L6">
            <v>206</v>
          </cell>
        </row>
        <row r="7">
          <cell r="B7" t="str">
            <v>군자</v>
          </cell>
          <cell r="C7" t="str">
            <v>통합</v>
          </cell>
          <cell r="D7">
            <v>9.2881476582116637E-2</v>
          </cell>
          <cell r="E7">
            <v>99292</v>
          </cell>
          <cell r="H7">
            <v>99292</v>
          </cell>
          <cell r="I7">
            <v>99292</v>
          </cell>
          <cell r="J7">
            <v>30519.684333302128</v>
          </cell>
          <cell r="K7">
            <v>305.19684333302126</v>
          </cell>
          <cell r="L7">
            <v>206</v>
          </cell>
        </row>
        <row r="8">
          <cell r="B8" t="str">
            <v>일산</v>
          </cell>
          <cell r="C8" t="str">
            <v>폐쇄예정</v>
          </cell>
          <cell r="D8">
            <v>0.73279570199194122</v>
          </cell>
          <cell r="E8">
            <v>46783</v>
          </cell>
          <cell r="F8">
            <v>-46783</v>
          </cell>
          <cell r="H8">
            <v>0</v>
          </cell>
          <cell r="I8">
            <v>0</v>
          </cell>
          <cell r="J8">
            <v>0</v>
          </cell>
          <cell r="K8">
            <v>0</v>
          </cell>
        </row>
        <row r="9">
          <cell r="B9" t="str">
            <v>목동</v>
          </cell>
          <cell r="C9" t="str">
            <v>폐쇄예정</v>
          </cell>
          <cell r="D9">
            <v>0.34036212721583309</v>
          </cell>
          <cell r="E9">
            <v>109947</v>
          </cell>
          <cell r="F9">
            <v>-109947</v>
          </cell>
          <cell r="H9">
            <v>0</v>
          </cell>
          <cell r="I9">
            <v>0</v>
          </cell>
          <cell r="J9">
            <v>0</v>
          </cell>
          <cell r="K9">
            <v>0</v>
          </cell>
        </row>
        <row r="10">
          <cell r="B10" t="str">
            <v>인천</v>
          </cell>
          <cell r="C10" t="str">
            <v>통합</v>
          </cell>
          <cell r="D10">
            <v>0.41483838113795435</v>
          </cell>
          <cell r="E10">
            <v>56678</v>
          </cell>
          <cell r="H10">
            <v>56678</v>
          </cell>
          <cell r="I10">
            <v>56678</v>
          </cell>
          <cell r="J10">
            <v>17421.289415490653</v>
          </cell>
          <cell r="K10">
            <v>174.21289415490654</v>
          </cell>
          <cell r="L10">
            <v>175</v>
          </cell>
        </row>
        <row r="11">
          <cell r="B11" t="str">
            <v>명동</v>
          </cell>
          <cell r="C11" t="str">
            <v>통합</v>
          </cell>
          <cell r="D11">
            <v>0.93843141109280059</v>
          </cell>
          <cell r="E11">
            <v>146842</v>
          </cell>
          <cell r="G11">
            <v>32882</v>
          </cell>
          <cell r="H11">
            <v>113960</v>
          </cell>
          <cell r="I11">
            <v>146842</v>
          </cell>
          <cell r="J11">
            <v>35028.232149852054</v>
          </cell>
          <cell r="K11">
            <v>350.28232149852056</v>
          </cell>
          <cell r="L11">
            <v>329</v>
          </cell>
        </row>
        <row r="12">
          <cell r="B12" t="str">
            <v>구의</v>
          </cell>
          <cell r="C12" t="str">
            <v>통합</v>
          </cell>
          <cell r="D12">
            <v>0.4521758805643859</v>
          </cell>
          <cell r="E12">
            <v>39580</v>
          </cell>
          <cell r="H12">
            <v>39580</v>
          </cell>
          <cell r="I12">
            <v>39580</v>
          </cell>
          <cell r="J12">
            <v>12165.825100834893</v>
          </cell>
          <cell r="K12">
            <v>121.65825100834893</v>
          </cell>
          <cell r="L12">
            <v>204</v>
          </cell>
        </row>
        <row r="13">
          <cell r="B13" t="str">
            <v>상계</v>
          </cell>
          <cell r="C13" t="str">
            <v>통합</v>
          </cell>
          <cell r="D13">
            <v>-6.1280580563238332E-2</v>
          </cell>
          <cell r="E13">
            <v>54370</v>
          </cell>
          <cell r="H13">
            <v>54370</v>
          </cell>
          <cell r="I13">
            <v>54370</v>
          </cell>
          <cell r="J13">
            <v>16711.872428812359</v>
          </cell>
          <cell r="K13">
            <v>167.11872428812359</v>
          </cell>
          <cell r="L13">
            <v>130</v>
          </cell>
        </row>
        <row r="14">
          <cell r="B14" t="str">
            <v>신목동</v>
          </cell>
          <cell r="C14" t="str">
            <v>통합</v>
          </cell>
          <cell r="D14">
            <v>-0.16105332388001731</v>
          </cell>
          <cell r="E14">
            <v>58173</v>
          </cell>
          <cell r="F14">
            <v>91871</v>
          </cell>
          <cell r="G14">
            <v>4866</v>
          </cell>
          <cell r="H14">
            <v>145178</v>
          </cell>
          <cell r="I14">
            <v>150044</v>
          </cell>
          <cell r="J14">
            <v>44623.803852678328</v>
          </cell>
          <cell r="K14">
            <v>446.23803852678327</v>
          </cell>
          <cell r="L14">
            <v>206</v>
          </cell>
        </row>
        <row r="15">
          <cell r="B15" t="str">
            <v>서교</v>
          </cell>
          <cell r="C15" t="str">
            <v>통합</v>
          </cell>
          <cell r="D15">
            <v>0.28292899184475373</v>
          </cell>
          <cell r="E15">
            <v>171556</v>
          </cell>
          <cell r="F15">
            <v>26452</v>
          </cell>
          <cell r="G15">
            <v>97812</v>
          </cell>
          <cell r="H15">
            <v>100196</v>
          </cell>
          <cell r="I15">
            <v>198008</v>
          </cell>
          <cell r="J15">
            <v>30797.549565519275</v>
          </cell>
          <cell r="K15">
            <v>307.97549565519273</v>
          </cell>
          <cell r="L15">
            <v>209</v>
          </cell>
        </row>
        <row r="16">
          <cell r="B16" t="str">
            <v>수원</v>
          </cell>
          <cell r="C16" t="str">
            <v>통합</v>
          </cell>
          <cell r="D16">
            <v>0.6883714184107359</v>
          </cell>
          <cell r="E16">
            <v>39302</v>
          </cell>
          <cell r="F16">
            <v>12459</v>
          </cell>
          <cell r="G16">
            <v>2000</v>
          </cell>
          <cell r="H16">
            <v>49761</v>
          </cell>
          <cell r="I16">
            <v>51761</v>
          </cell>
          <cell r="J16">
            <v>15295.190066767183</v>
          </cell>
          <cell r="K16">
            <v>152.95190066767182</v>
          </cell>
          <cell r="L16">
            <v>132</v>
          </cell>
        </row>
        <row r="17">
          <cell r="B17" t="str">
            <v>훼밀리</v>
          </cell>
          <cell r="C17" t="str">
            <v>통합</v>
          </cell>
          <cell r="D17">
            <v>0.52529569846345825</v>
          </cell>
          <cell r="E17">
            <v>35670</v>
          </cell>
          <cell r="H17">
            <v>35670</v>
          </cell>
          <cell r="I17">
            <v>35670</v>
          </cell>
          <cell r="J17">
            <v>10963.996496886828</v>
          </cell>
          <cell r="K17">
            <v>109.63996496886828</v>
          </cell>
          <cell r="L17">
            <v>215</v>
          </cell>
        </row>
        <row r="18">
          <cell r="B18" t="str">
            <v>압구정</v>
          </cell>
          <cell r="C18" t="str">
            <v>통합</v>
          </cell>
          <cell r="D18">
            <v>0.20227745507267189</v>
          </cell>
          <cell r="E18">
            <v>87806</v>
          </cell>
          <cell r="G18">
            <v>9398</v>
          </cell>
          <cell r="H18">
            <v>78408</v>
          </cell>
          <cell r="I18">
            <v>87806</v>
          </cell>
          <cell r="J18">
            <v>24100.505672214815</v>
          </cell>
          <cell r="K18">
            <v>241.00505672214814</v>
          </cell>
          <cell r="L18">
            <v>338</v>
          </cell>
        </row>
        <row r="19">
          <cell r="B19" t="str">
            <v>교대역</v>
          </cell>
          <cell r="C19" t="str">
            <v>통합</v>
          </cell>
          <cell r="D19">
            <v>0.8373310539053932</v>
          </cell>
          <cell r="E19">
            <v>169714</v>
          </cell>
          <cell r="G19">
            <v>92923</v>
          </cell>
          <cell r="H19">
            <v>76791</v>
          </cell>
          <cell r="I19">
            <v>169714</v>
          </cell>
          <cell r="J19">
            <v>23603.483459277722</v>
          </cell>
          <cell r="K19">
            <v>236.03483459277723</v>
          </cell>
          <cell r="L19">
            <v>256</v>
          </cell>
        </row>
        <row r="20">
          <cell r="B20" t="str">
            <v>잠실역</v>
          </cell>
          <cell r="C20" t="str">
            <v>통합</v>
          </cell>
          <cell r="D20">
            <v>0.79262224974044537</v>
          </cell>
          <cell r="E20">
            <v>106279</v>
          </cell>
          <cell r="G20">
            <v>45337</v>
          </cell>
          <cell r="H20">
            <v>60942</v>
          </cell>
          <cell r="I20">
            <v>106279</v>
          </cell>
          <cell r="J20">
            <v>18731.928077187469</v>
          </cell>
          <cell r="K20">
            <v>187.3192807718747</v>
          </cell>
          <cell r="L20">
            <v>190</v>
          </cell>
        </row>
        <row r="21">
          <cell r="B21" t="str">
            <v>서현</v>
          </cell>
          <cell r="C21" t="str">
            <v>통합</v>
          </cell>
          <cell r="D21">
            <v>0.26969657435876732</v>
          </cell>
          <cell r="E21">
            <v>86150</v>
          </cell>
          <cell r="H21">
            <v>86150</v>
          </cell>
          <cell r="I21">
            <v>86150</v>
          </cell>
          <cell r="J21">
            <v>26480.187782640882</v>
          </cell>
          <cell r="K21">
            <v>264.80187782640883</v>
          </cell>
          <cell r="L21">
            <v>193</v>
          </cell>
        </row>
        <row r="22">
          <cell r="B22" t="str">
            <v>삼성역</v>
          </cell>
          <cell r="C22" t="str">
            <v>통합</v>
          </cell>
          <cell r="D22">
            <v>0.38146698481164126</v>
          </cell>
          <cell r="E22">
            <v>88762</v>
          </cell>
          <cell r="H22">
            <v>88762</v>
          </cell>
          <cell r="I22">
            <v>88762</v>
          </cell>
          <cell r="J22">
            <v>27283.046174843526</v>
          </cell>
          <cell r="K22">
            <v>272.83046174843525</v>
          </cell>
          <cell r="L22">
            <v>274</v>
          </cell>
        </row>
        <row r="23">
          <cell r="B23" t="str">
            <v>대치역</v>
          </cell>
          <cell r="C23" t="str">
            <v>통합</v>
          </cell>
          <cell r="D23">
            <v>0.22482528783299821</v>
          </cell>
          <cell r="E23">
            <v>89949</v>
          </cell>
          <cell r="H23">
            <v>89949</v>
          </cell>
          <cell r="I23">
            <v>89949</v>
          </cell>
          <cell r="J23">
            <v>27647.897978650777</v>
          </cell>
          <cell r="K23">
            <v>276.47897978650775</v>
          </cell>
          <cell r="L23">
            <v>189</v>
          </cell>
        </row>
        <row r="24">
          <cell r="B24" t="str">
            <v>안양</v>
          </cell>
          <cell r="C24" t="str">
            <v>폐쇄예정</v>
          </cell>
          <cell r="D24">
            <v>0.24855934057918155</v>
          </cell>
          <cell r="E24">
            <v>29884</v>
          </cell>
          <cell r="F24">
            <v>-29884</v>
          </cell>
          <cell r="H24">
            <v>0</v>
          </cell>
          <cell r="I24">
            <v>0</v>
          </cell>
          <cell r="J24">
            <v>0</v>
          </cell>
          <cell r="K24">
            <v>0</v>
          </cell>
        </row>
        <row r="25">
          <cell r="B25" t="str">
            <v>상봉</v>
          </cell>
          <cell r="C25" t="str">
            <v>폐쇄</v>
          </cell>
          <cell r="H25">
            <v>0</v>
          </cell>
          <cell r="I25">
            <v>0</v>
          </cell>
          <cell r="J25">
            <v>0</v>
          </cell>
          <cell r="K25">
            <v>0</v>
          </cell>
        </row>
        <row r="26">
          <cell r="B26" t="str">
            <v>춘천</v>
          </cell>
          <cell r="C26" t="str">
            <v>폐쇄</v>
          </cell>
          <cell r="H26">
            <v>0</v>
          </cell>
          <cell r="I26">
            <v>0</v>
          </cell>
          <cell r="J26">
            <v>0</v>
          </cell>
          <cell r="K26">
            <v>0</v>
          </cell>
        </row>
        <row r="27">
          <cell r="C27" t="str">
            <v>기존소계</v>
          </cell>
          <cell r="D27">
            <v>0.30737304448799629</v>
          </cell>
          <cell r="E27">
            <v>1707689</v>
          </cell>
          <cell r="F27">
            <v>-55832</v>
          </cell>
          <cell r="G27">
            <v>306006</v>
          </cell>
          <cell r="H27">
            <v>1345851</v>
          </cell>
          <cell r="I27">
            <v>1651857</v>
          </cell>
          <cell r="J27">
            <v>413578.34078721271</v>
          </cell>
          <cell r="K27">
            <v>4135.7834078721289</v>
          </cell>
        </row>
        <row r="28">
          <cell r="B28" t="str">
            <v>여의도</v>
          </cell>
          <cell r="C28" t="str">
            <v>통합</v>
          </cell>
          <cell r="D28">
            <v>5.7277211782458215</v>
          </cell>
          <cell r="E28">
            <v>174017</v>
          </cell>
          <cell r="G28">
            <v>151313</v>
          </cell>
          <cell r="H28">
            <v>22704</v>
          </cell>
          <cell r="I28">
            <v>174017</v>
          </cell>
          <cell r="J28">
            <v>6978.5976020554681</v>
          </cell>
          <cell r="K28">
            <v>69.785976020554685</v>
          </cell>
          <cell r="L28">
            <v>424</v>
          </cell>
        </row>
        <row r="29">
          <cell r="B29" t="str">
            <v>이촌</v>
          </cell>
          <cell r="C29" t="str">
            <v>투신</v>
          </cell>
          <cell r="E29">
            <v>79804</v>
          </cell>
          <cell r="G29">
            <v>49652</v>
          </cell>
          <cell r="H29">
            <v>30152</v>
          </cell>
          <cell r="I29">
            <v>79804</v>
          </cell>
          <cell r="J29">
            <v>9267.912037402064</v>
          </cell>
          <cell r="K29">
            <v>92.679120374020641</v>
          </cell>
          <cell r="L29">
            <v>126</v>
          </cell>
        </row>
        <row r="30">
          <cell r="B30" t="str">
            <v>갤러리아</v>
          </cell>
          <cell r="C30" t="str">
            <v>폐쇄예정</v>
          </cell>
          <cell r="E30">
            <v>48343</v>
          </cell>
          <cell r="F30">
            <v>-48343</v>
          </cell>
          <cell r="G30">
            <v>0</v>
          </cell>
          <cell r="H30">
            <v>0</v>
          </cell>
          <cell r="I30">
            <v>0</v>
          </cell>
          <cell r="J30">
            <v>0</v>
          </cell>
          <cell r="K30">
            <v>0</v>
          </cell>
        </row>
        <row r="31">
          <cell r="C31" t="str">
            <v>신설소계</v>
          </cell>
          <cell r="D31">
            <v>21.068158642923311</v>
          </cell>
          <cell r="E31">
            <v>302164</v>
          </cell>
          <cell r="F31">
            <v>-48343</v>
          </cell>
          <cell r="G31">
            <v>200965</v>
          </cell>
          <cell r="H31">
            <v>52856</v>
          </cell>
          <cell r="I31">
            <v>253821</v>
          </cell>
          <cell r="J31">
            <v>16246.509639457532</v>
          </cell>
          <cell r="K31">
            <v>162.46509639457531</v>
          </cell>
        </row>
        <row r="32">
          <cell r="D32">
            <v>0.41933136467024928</v>
          </cell>
          <cell r="E32">
            <v>2009853</v>
          </cell>
          <cell r="F32">
            <v>-104175</v>
          </cell>
          <cell r="G32">
            <v>506971</v>
          </cell>
          <cell r="H32">
            <v>1398705.6267476669</v>
          </cell>
          <cell r="I32">
            <v>1905678</v>
          </cell>
          <cell r="J32">
            <v>429824.85042667022</v>
          </cell>
          <cell r="K32">
            <v>4298.248504266704</v>
          </cell>
          <cell r="L32">
            <v>4298</v>
          </cell>
        </row>
        <row r="33">
          <cell r="B33" t="str">
            <v>광주</v>
          </cell>
          <cell r="C33" t="str">
            <v>통합</v>
          </cell>
          <cell r="D33">
            <v>0.34835632380535064</v>
          </cell>
          <cell r="E33">
            <v>27679</v>
          </cell>
          <cell r="G33">
            <v>3024</v>
          </cell>
          <cell r="H33">
            <v>24655</v>
          </cell>
          <cell r="I33">
            <v>27679</v>
          </cell>
          <cell r="J33">
            <v>2796.4050948776958</v>
          </cell>
          <cell r="K33">
            <v>28</v>
          </cell>
          <cell r="L33">
            <v>28</v>
          </cell>
        </row>
        <row r="34">
          <cell r="B34" t="str">
            <v>대전</v>
          </cell>
          <cell r="C34" t="str">
            <v>통합</v>
          </cell>
          <cell r="D34">
            <v>0.16966169645277432</v>
          </cell>
          <cell r="E34">
            <v>145058</v>
          </cell>
          <cell r="G34">
            <v>73468</v>
          </cell>
          <cell r="H34">
            <v>71590</v>
          </cell>
          <cell r="I34">
            <v>145058</v>
          </cell>
          <cell r="J34">
            <v>8119.8927897014755</v>
          </cell>
          <cell r="K34">
            <v>81</v>
          </cell>
          <cell r="L34">
            <v>81</v>
          </cell>
        </row>
        <row r="35">
          <cell r="B35" t="str">
            <v>대구</v>
          </cell>
          <cell r="C35" t="str">
            <v>통합</v>
          </cell>
          <cell r="D35">
            <v>-0.13085009192395231</v>
          </cell>
          <cell r="E35">
            <v>152644</v>
          </cell>
          <cell r="G35">
            <v>11245</v>
          </cell>
          <cell r="H35">
            <v>141399</v>
          </cell>
          <cell r="I35">
            <v>152644</v>
          </cell>
          <cell r="J35">
            <v>16037.751192206812</v>
          </cell>
          <cell r="K35">
            <v>160</v>
          </cell>
          <cell r="L35">
            <v>160</v>
          </cell>
        </row>
        <row r="36">
          <cell r="B36" t="str">
            <v>포항</v>
          </cell>
          <cell r="C36" t="str">
            <v>통합</v>
          </cell>
          <cell r="D36">
            <v>35.465209561274762</v>
          </cell>
          <cell r="E36">
            <v>73005</v>
          </cell>
          <cell r="G36">
            <v>0</v>
          </cell>
          <cell r="H36">
            <v>73005</v>
          </cell>
          <cell r="I36">
            <v>73005</v>
          </cell>
          <cell r="J36">
            <v>8280.343077553749</v>
          </cell>
          <cell r="K36">
            <v>83</v>
          </cell>
          <cell r="L36">
            <v>83</v>
          </cell>
        </row>
        <row r="37">
          <cell r="B37" t="str">
            <v>울산</v>
          </cell>
          <cell r="C37" t="str">
            <v>통합</v>
          </cell>
          <cell r="D37">
            <v>7.4389209507244133E-2</v>
          </cell>
          <cell r="E37">
            <v>104594</v>
          </cell>
          <cell r="H37">
            <v>104594</v>
          </cell>
          <cell r="I37">
            <v>104594</v>
          </cell>
          <cell r="J37">
            <v>11863.217640622654</v>
          </cell>
          <cell r="K37">
            <v>119</v>
          </cell>
          <cell r="L37">
            <v>119</v>
          </cell>
        </row>
        <row r="38">
          <cell r="B38" t="str">
            <v>양산</v>
          </cell>
          <cell r="C38" t="str">
            <v>통합</v>
          </cell>
          <cell r="D38">
            <v>0.39553230523224825</v>
          </cell>
          <cell r="E38">
            <v>88780</v>
          </cell>
          <cell r="H38">
            <v>88780</v>
          </cell>
          <cell r="I38">
            <v>88780</v>
          </cell>
          <cell r="J38">
            <v>10069.568638110017</v>
          </cell>
          <cell r="K38">
            <v>101</v>
          </cell>
          <cell r="L38">
            <v>101</v>
          </cell>
        </row>
        <row r="39">
          <cell r="B39" t="str">
            <v>마산</v>
          </cell>
          <cell r="C39" t="str">
            <v>통합</v>
          </cell>
          <cell r="D39">
            <v>2.6665820817949198E-2</v>
          </cell>
          <cell r="E39">
            <v>175905</v>
          </cell>
          <cell r="H39">
            <v>175905</v>
          </cell>
          <cell r="I39">
            <v>175905</v>
          </cell>
          <cell r="J39">
            <v>19951.424547045986</v>
          </cell>
          <cell r="K39">
            <v>200</v>
          </cell>
          <cell r="L39">
            <v>200</v>
          </cell>
        </row>
        <row r="40">
          <cell r="B40" t="str">
            <v>창원</v>
          </cell>
          <cell r="C40" t="str">
            <v>통합</v>
          </cell>
          <cell r="D40">
            <v>0.1259164979636693</v>
          </cell>
          <cell r="E40">
            <v>144042</v>
          </cell>
          <cell r="H40">
            <v>144042</v>
          </cell>
          <cell r="I40">
            <v>144042</v>
          </cell>
          <cell r="J40">
            <v>16337.472468693884</v>
          </cell>
          <cell r="K40">
            <v>163</v>
          </cell>
          <cell r="L40">
            <v>163</v>
          </cell>
        </row>
        <row r="41">
          <cell r="B41" t="str">
            <v>김해</v>
          </cell>
          <cell r="C41" t="str">
            <v>통합</v>
          </cell>
          <cell r="D41">
            <v>0.1519344963597038</v>
          </cell>
          <cell r="E41">
            <v>94700</v>
          </cell>
          <cell r="H41">
            <v>94700</v>
          </cell>
          <cell r="I41">
            <v>94700</v>
          </cell>
          <cell r="J41">
            <v>10741.02444276885</v>
          </cell>
          <cell r="K41">
            <v>107</v>
          </cell>
          <cell r="L41">
            <v>107</v>
          </cell>
        </row>
        <row r="42">
          <cell r="B42" t="str">
            <v>통영</v>
          </cell>
          <cell r="C42" t="str">
            <v>통합</v>
          </cell>
          <cell r="D42">
            <v>-0.17689698334207404</v>
          </cell>
          <cell r="E42">
            <v>53071</v>
          </cell>
          <cell r="H42">
            <v>53071</v>
          </cell>
          <cell r="I42">
            <v>53071</v>
          </cell>
          <cell r="J42">
            <v>6019.3971299069235</v>
          </cell>
          <cell r="K42">
            <v>60</v>
          </cell>
          <cell r="L42">
            <v>60</v>
          </cell>
        </row>
        <row r="43">
          <cell r="B43" t="str">
            <v>진주</v>
          </cell>
          <cell r="C43" t="str">
            <v>분리</v>
          </cell>
          <cell r="D43">
            <v>0.10547612437524805</v>
          </cell>
          <cell r="E43">
            <v>131305</v>
          </cell>
          <cell r="H43">
            <v>131305</v>
          </cell>
          <cell r="I43">
            <v>131305</v>
          </cell>
          <cell r="J43">
            <v>14892.821694379767</v>
          </cell>
          <cell r="K43">
            <v>149</v>
          </cell>
          <cell r="L43">
            <v>149</v>
          </cell>
        </row>
        <row r="44">
          <cell r="B44" t="str">
            <v>대전중앙</v>
          </cell>
          <cell r="C44" t="str">
            <v>폐쇄</v>
          </cell>
          <cell r="D44">
            <v>-1</v>
          </cell>
          <cell r="E44">
            <v>0</v>
          </cell>
          <cell r="H44">
            <v>0</v>
          </cell>
          <cell r="I44">
            <v>0</v>
          </cell>
          <cell r="J44">
            <v>0</v>
          </cell>
          <cell r="K44">
            <v>0</v>
          </cell>
        </row>
        <row r="45">
          <cell r="C45" t="str">
            <v>기존소계</v>
          </cell>
          <cell r="D45">
            <v>0.11342158862480307</v>
          </cell>
          <cell r="E45">
            <v>1190783</v>
          </cell>
          <cell r="F45">
            <v>0</v>
          </cell>
          <cell r="G45">
            <v>87737</v>
          </cell>
          <cell r="H45">
            <v>1103046</v>
          </cell>
          <cell r="I45">
            <v>1190783</v>
          </cell>
          <cell r="J45">
            <v>125109.31871586782</v>
          </cell>
          <cell r="K45">
            <v>1251</v>
          </cell>
          <cell r="L45">
            <v>1251</v>
          </cell>
        </row>
        <row r="46">
          <cell r="B46" t="str">
            <v>상인</v>
          </cell>
          <cell r="C46" t="str">
            <v>분리</v>
          </cell>
          <cell r="D46">
            <v>-0.52896971981255392</v>
          </cell>
          <cell r="E46">
            <v>105870</v>
          </cell>
          <cell r="G46">
            <v>65985</v>
          </cell>
          <cell r="H46">
            <v>39885</v>
          </cell>
          <cell r="I46">
            <v>105870</v>
          </cell>
          <cell r="J46">
            <v>4523.8406119102765</v>
          </cell>
          <cell r="K46">
            <v>45</v>
          </cell>
          <cell r="L46">
            <v>45</v>
          </cell>
        </row>
        <row r="47">
          <cell r="D47">
            <v>5.8376396762183716E-2</v>
          </cell>
          <cell r="E47">
            <v>1296653</v>
          </cell>
          <cell r="F47">
            <v>0</v>
          </cell>
          <cell r="G47">
            <v>153722</v>
          </cell>
          <cell r="H47">
            <v>1142931</v>
          </cell>
          <cell r="I47">
            <v>1296653</v>
          </cell>
          <cell r="J47">
            <v>129633.15932777809</v>
          </cell>
          <cell r="K47">
            <v>1296</v>
          </cell>
          <cell r="L47">
            <v>1296</v>
          </cell>
        </row>
        <row r="48">
          <cell r="B48" t="str">
            <v>동래</v>
          </cell>
          <cell r="C48" t="str">
            <v>통합</v>
          </cell>
          <cell r="D48">
            <v>0.55904377354085411</v>
          </cell>
          <cell r="E48">
            <v>233064</v>
          </cell>
          <cell r="H48">
            <v>233064</v>
          </cell>
          <cell r="I48">
            <v>2370</v>
          </cell>
          <cell r="J48">
            <v>36764.851372860154</v>
          </cell>
          <cell r="K48">
            <v>368</v>
          </cell>
          <cell r="L48">
            <v>273</v>
          </cell>
        </row>
        <row r="49">
          <cell r="B49" t="str">
            <v>남천</v>
          </cell>
          <cell r="C49" t="str">
            <v>통합</v>
          </cell>
          <cell r="D49">
            <v>0.13352264487416635</v>
          </cell>
          <cell r="E49">
            <v>153175</v>
          </cell>
          <cell r="H49">
            <v>153175</v>
          </cell>
          <cell r="I49">
            <v>1517</v>
          </cell>
          <cell r="J49">
            <v>24162.70255825805</v>
          </cell>
          <cell r="K49">
            <v>242</v>
          </cell>
          <cell r="L49">
            <v>233</v>
          </cell>
        </row>
        <row r="50">
          <cell r="B50" t="str">
            <v>구포</v>
          </cell>
          <cell r="C50" t="str">
            <v>통합</v>
          </cell>
          <cell r="D50">
            <v>9.0628392538556077E-2</v>
          </cell>
          <cell r="E50">
            <v>180300</v>
          </cell>
          <cell r="H50">
            <v>180300</v>
          </cell>
          <cell r="I50">
            <v>1815</v>
          </cell>
          <cell r="J50">
            <v>28441.555549234054</v>
          </cell>
          <cell r="K50">
            <v>284</v>
          </cell>
          <cell r="L50">
            <v>231</v>
          </cell>
        </row>
        <row r="51">
          <cell r="B51" t="str">
            <v>영업부</v>
          </cell>
          <cell r="C51" t="str">
            <v>통합</v>
          </cell>
          <cell r="D51">
            <v>0.16761082169858676</v>
          </cell>
          <cell r="E51">
            <v>127207</v>
          </cell>
          <cell r="H51">
            <v>127207</v>
          </cell>
          <cell r="I51">
            <v>1267</v>
          </cell>
          <cell r="J51">
            <v>20066.361379652892</v>
          </cell>
          <cell r="K51">
            <v>201</v>
          </cell>
          <cell r="L51">
            <v>226</v>
          </cell>
        </row>
        <row r="52">
          <cell r="B52" t="str">
            <v>해운대</v>
          </cell>
          <cell r="C52" t="str">
            <v>투신</v>
          </cell>
          <cell r="D52">
            <v>0.35045613537652825</v>
          </cell>
          <cell r="E52">
            <v>137726</v>
          </cell>
          <cell r="H52">
            <v>137726</v>
          </cell>
          <cell r="I52">
            <v>1443</v>
          </cell>
          <cell r="J52">
            <v>21725.688738623459</v>
          </cell>
          <cell r="K52">
            <v>217</v>
          </cell>
          <cell r="L52">
            <v>225</v>
          </cell>
        </row>
        <row r="53">
          <cell r="B53" t="str">
            <v>구서</v>
          </cell>
          <cell r="C53" t="str">
            <v>투신</v>
          </cell>
          <cell r="D53">
            <v>0.30911278783140417</v>
          </cell>
          <cell r="E53">
            <v>79708</v>
          </cell>
          <cell r="H53">
            <v>79708</v>
          </cell>
          <cell r="I53">
            <v>811</v>
          </cell>
          <cell r="J53">
            <v>12573.596837040201</v>
          </cell>
          <cell r="K53">
            <v>126</v>
          </cell>
          <cell r="L53">
            <v>189</v>
          </cell>
        </row>
        <row r="54">
          <cell r="B54" t="str">
            <v>좌동</v>
          </cell>
          <cell r="C54" t="str">
            <v>통합</v>
          </cell>
          <cell r="D54">
            <v>0.20041220424735331</v>
          </cell>
          <cell r="E54">
            <v>63358</v>
          </cell>
          <cell r="H54">
            <v>63358</v>
          </cell>
          <cell r="I54">
            <v>624</v>
          </cell>
          <cell r="J54">
            <v>9994.454112525631</v>
          </cell>
          <cell r="K54">
            <v>100</v>
          </cell>
          <cell r="L54">
            <v>145</v>
          </cell>
        </row>
        <row r="55">
          <cell r="B55" t="str">
            <v>범일</v>
          </cell>
          <cell r="C55" t="str">
            <v>투신</v>
          </cell>
          <cell r="D55">
            <v>4.3433576318937524E-2</v>
          </cell>
          <cell r="E55">
            <v>60267</v>
          </cell>
          <cell r="H55">
            <v>60267</v>
          </cell>
          <cell r="I55">
            <v>604</v>
          </cell>
          <cell r="J55">
            <v>9506.8620537198494</v>
          </cell>
          <cell r="K55">
            <v>95</v>
          </cell>
          <cell r="L55">
            <v>90</v>
          </cell>
        </row>
        <row r="56">
          <cell r="B56" t="str">
            <v>초량</v>
          </cell>
          <cell r="C56" t="str">
            <v>통합</v>
          </cell>
          <cell r="D56">
            <v>0.2883081641418393</v>
          </cell>
          <cell r="E56">
            <v>164583</v>
          </cell>
          <cell r="G56">
            <v>9903</v>
          </cell>
          <cell r="H56">
            <v>154680</v>
          </cell>
          <cell r="I56">
            <v>1638</v>
          </cell>
          <cell r="J56">
            <v>24400.164010741759</v>
          </cell>
          <cell r="K56">
            <v>244</v>
          </cell>
          <cell r="L56">
            <v>311</v>
          </cell>
        </row>
        <row r="57">
          <cell r="B57" t="str">
            <v>서면</v>
          </cell>
          <cell r="C57" t="str">
            <v>통합</v>
          </cell>
          <cell r="D57">
            <v>0.12066440320842313</v>
          </cell>
          <cell r="E57">
            <v>228731</v>
          </cell>
          <cell r="H57">
            <v>228731</v>
          </cell>
          <cell r="I57">
            <v>2272</v>
          </cell>
          <cell r="J57">
            <v>36081.339114430695</v>
          </cell>
          <cell r="K57">
            <v>361</v>
          </cell>
          <cell r="L57">
            <v>250</v>
          </cell>
        </row>
        <row r="58">
          <cell r="B58" t="str">
            <v>중앙</v>
          </cell>
          <cell r="C58" t="str">
            <v>통합</v>
          </cell>
          <cell r="D58">
            <v>0.12506967874156372</v>
          </cell>
          <cell r="E58">
            <v>166526</v>
          </cell>
          <cell r="G58">
            <v>7380</v>
          </cell>
          <cell r="H58">
            <v>159146</v>
          </cell>
          <cell r="I58">
            <v>1650</v>
          </cell>
          <cell r="J58">
            <v>25104.649530326828</v>
          </cell>
          <cell r="K58">
            <v>251</v>
          </cell>
          <cell r="L58">
            <v>265</v>
          </cell>
        </row>
        <row r="59">
          <cell r="B59" t="str">
            <v>사하</v>
          </cell>
          <cell r="C59" t="str">
            <v>투신</v>
          </cell>
          <cell r="D59">
            <v>0.13522547391744788</v>
          </cell>
          <cell r="E59">
            <v>202937</v>
          </cell>
          <cell r="H59">
            <v>202937</v>
          </cell>
          <cell r="I59">
            <v>1969</v>
          </cell>
          <cell r="J59">
            <v>32012.445693260739</v>
          </cell>
          <cell r="K59">
            <v>320</v>
          </cell>
          <cell r="L59">
            <v>277</v>
          </cell>
        </row>
        <row r="60">
          <cell r="B60" t="str">
            <v>영도</v>
          </cell>
          <cell r="C60" t="str">
            <v>분리</v>
          </cell>
          <cell r="D60">
            <v>7.7588016612612415E-2</v>
          </cell>
          <cell r="E60">
            <v>93824</v>
          </cell>
          <cell r="G60">
            <v>5470</v>
          </cell>
          <cell r="H60">
            <v>88354</v>
          </cell>
          <cell r="I60">
            <v>944</v>
          </cell>
          <cell r="J60">
            <v>13937.478466417009</v>
          </cell>
          <cell r="K60">
            <v>139</v>
          </cell>
          <cell r="L60">
            <v>206</v>
          </cell>
        </row>
        <row r="61">
          <cell r="B61" t="str">
            <v>하단</v>
          </cell>
          <cell r="C61" t="str">
            <v>통합</v>
          </cell>
          <cell r="D61">
            <v>0.10687324122535036</v>
          </cell>
          <cell r="E61">
            <v>83308</v>
          </cell>
          <cell r="H61">
            <v>83308</v>
          </cell>
          <cell r="I61">
            <v>823</v>
          </cell>
          <cell r="J61">
            <v>13141.481473630563</v>
          </cell>
          <cell r="K61">
            <v>131</v>
          </cell>
          <cell r="L61">
            <v>158</v>
          </cell>
        </row>
        <row r="62">
          <cell r="B62" t="str">
            <v>연산</v>
          </cell>
          <cell r="C62" t="str">
            <v>폐쇄</v>
          </cell>
          <cell r="D62">
            <v>-1</v>
          </cell>
          <cell r="H62">
            <v>0</v>
          </cell>
          <cell r="I62">
            <v>0</v>
          </cell>
          <cell r="J62">
            <v>0</v>
          </cell>
          <cell r="K62">
            <v>0</v>
          </cell>
        </row>
        <row r="63">
          <cell r="D63">
            <v>0.15774573238621217</v>
          </cell>
          <cell r="F63">
            <v>0</v>
          </cell>
          <cell r="G63">
            <v>22753</v>
          </cell>
          <cell r="H63">
            <v>1951961.7186020003</v>
          </cell>
          <cell r="I63">
            <v>19747</v>
          </cell>
          <cell r="J63">
            <v>307913.63089072192</v>
          </cell>
          <cell r="K63">
            <v>3079</v>
          </cell>
          <cell r="L63">
            <v>3079</v>
          </cell>
        </row>
        <row r="64">
          <cell r="D64">
            <v>0.21368092286588908</v>
          </cell>
          <cell r="F64">
            <v>-104175</v>
          </cell>
          <cell r="G64">
            <v>683446</v>
          </cell>
          <cell r="H64">
            <v>4493599.3118256666</v>
          </cell>
          <cell r="I64">
            <v>3222078</v>
          </cell>
          <cell r="J64">
            <v>867471.1970544213</v>
          </cell>
          <cell r="K64">
            <v>8673.2485042667031</v>
          </cell>
          <cell r="L64">
            <v>8673</v>
          </cell>
        </row>
      </sheetData>
      <sheetData sheetId="1" refreshError="1"/>
      <sheetData sheetId="2" refreshError="1"/>
      <sheetData sheetId="3" refreshError="1"/>
    </sheetDataSet>
  </externalBook>
</externalLink>
</file>

<file path=xl/externalLinks/externalLink1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P1AMLIST"/>
      <sheetName val="Sheet1"/>
      <sheetName val="ML"/>
      <sheetName val="96"/>
      <sheetName val="TRIM-Y3"/>
      <sheetName val="DATE"/>
      <sheetName val="일괄인쇄"/>
      <sheetName val="작성양식"/>
      <sheetName val="RD제품개발투자비(매가)"/>
      <sheetName val="문서처리전"/>
      <sheetName val="XGPROD"/>
      <sheetName val="신규DEP"/>
      <sheetName val="Sprache_GUI"/>
      <sheetName val="CR CODE"/>
      <sheetName val="부서CODE"/>
      <sheetName val="THEME CODE"/>
      <sheetName val="Macro1"/>
      <sheetName val="GB-IC Villingen GG"/>
      <sheetName val="#REF"/>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ITC관련 매출대금 요약"/>
      <sheetName val="개요"/>
      <sheetName val="대여금"/>
      <sheetName val="5131"/>
      <sheetName val="5132"/>
      <sheetName val="5133"/>
      <sheetName val="5134"/>
      <sheetName val="5135"/>
      <sheetName val="5145"/>
      <sheetName val="5146"/>
      <sheetName val="5147"/>
      <sheetName val="5148"/>
      <sheetName val="5149"/>
      <sheetName val="XREF"/>
      <sheetName val="Tickmarks"/>
      <sheetName val="총제품수불"/>
      <sheetName val="상품수불(합산)"/>
      <sheetName val="진술서"/>
      <sheetName val="진천"/>
      <sheetName val="200"/>
      <sheetName val="참고(3)고정비"/>
      <sheetName val="5517 S 장기대여금, 장기성매출채권 (NITC 513"/>
      <sheetName val="Sheet1"/>
      <sheetName val="Sheet2"/>
      <sheetName val="항목"/>
      <sheetName val="매출원가"/>
      <sheetName val="(백만원)"/>
      <sheetName val="본부별매출"/>
      <sheetName val="2003퇴직금추계backdata"/>
      <sheetName val="적격심사표"/>
      <sheetName val="재공품(3)"/>
      <sheetName val="표준원가표(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상품입고집계"/>
      <sheetName val="공통"/>
      <sheetName val="산업은행 경영지표"/>
      <sheetName val="건물"/>
      <sheetName val="108.수선비"/>
      <sheetName val="현금및현금등가물"/>
      <sheetName val="부재료입고집계"/>
      <sheetName val="시험연구비상각"/>
      <sheetName val="당초"/>
      <sheetName val="집계표"/>
      <sheetName val="현금"/>
      <sheetName val="95WBS"/>
      <sheetName val="B"/>
      <sheetName val="JOB Assign"/>
      <sheetName val="잉여금"/>
      <sheetName val="24.보증금(전신전화가입권)"/>
      <sheetName val="조회서"/>
      <sheetName val="주소"/>
      <sheetName val="1995년 섹터별 매출"/>
      <sheetName val="TEMP1"/>
      <sheetName val="현금흐름표"/>
      <sheetName val="Krw"/>
      <sheetName val="수정시산표"/>
      <sheetName val="상품매출"/>
      <sheetName val="재고 "/>
      <sheetName val="2010년"/>
      <sheetName val="주beam"/>
      <sheetName val="9월누계해외"/>
      <sheetName val="년말집계"/>
      <sheetName val="9-1차이내역"/>
      <sheetName val="정산표"/>
      <sheetName val="보고"/>
      <sheetName val="TEMP2"/>
      <sheetName val="기본"/>
      <sheetName val="XREF"/>
      <sheetName val="유효성검사"/>
      <sheetName val="RAW9701"/>
      <sheetName val="세율"/>
      <sheetName val="붙임2-1  지급조서명세서(2001년분)"/>
      <sheetName val="홍원식"/>
      <sheetName val="99급여표"/>
      <sheetName val="기계기구"/>
      <sheetName val="회사정보"/>
      <sheetName val="관리1"/>
      <sheetName val="업무연락"/>
      <sheetName val="월별매출"/>
      <sheetName val="보험금"/>
      <sheetName val="수입수불"/>
      <sheetName val="3.판관비명세서"/>
      <sheetName val="경영비율 "/>
      <sheetName val="Sheet1"/>
      <sheetName val="공정코드"/>
      <sheetName val="CC"/>
      <sheetName val="첨1.2"/>
      <sheetName val="공통부대비"/>
      <sheetName val="#REF"/>
      <sheetName val="STAND20"/>
      <sheetName val="내역"/>
      <sheetName val="2.예금"/>
      <sheetName val="95년12월말"/>
      <sheetName val="유림골조"/>
      <sheetName val="실행철강하도"/>
      <sheetName val="3공장_Lot_Card"/>
      <sheetName val="LIST"/>
      <sheetName val="F3"/>
      <sheetName val="F12"/>
      <sheetName val="7.3 DY팀"/>
      <sheetName val="기타코드"/>
      <sheetName val="1안98Billing"/>
      <sheetName val="YOEMAGUM"/>
      <sheetName val="표준대차대조표(1)"/>
      <sheetName val="교통대책내역"/>
      <sheetName val="IDONG"/>
      <sheetName val="산업은행_경영지표"/>
      <sheetName val="108_수선비"/>
      <sheetName val="JOB_Assign"/>
      <sheetName val="재고_"/>
      <sheetName val="3_판관비명세서"/>
      <sheetName val="24_보증금(전신전화가입권)"/>
      <sheetName val="9609Aß"/>
      <sheetName val="출입자명단"/>
      <sheetName val="매출"/>
      <sheetName val="1997"/>
      <sheetName val="송전기본"/>
      <sheetName val="손익계산서"/>
      <sheetName val="지급이자"/>
      <sheetName val="10월판관"/>
      <sheetName val="경비공통"/>
      <sheetName val="#3-1 保有 有價證券 評價 及び 評價(X-23)"/>
      <sheetName val="Config"/>
      <sheetName val="work"/>
      <sheetName val="급여표"/>
      <sheetName val="기성이력현황"/>
      <sheetName val="공제"/>
      <sheetName val="외상매출금현황-수정분 A2"/>
      <sheetName val="기초코드"/>
      <sheetName val="업무분장 "/>
      <sheetName val="금액집계(리포트)"/>
      <sheetName val="항목"/>
      <sheetName val="수입비용1021"/>
      <sheetName val="현장코드"/>
      <sheetName val="채널별"/>
      <sheetName val="CJE집계"/>
      <sheetName val="공사내역"/>
      <sheetName val="의왕F사"/>
      <sheetName val="가공사"/>
      <sheetName val="Eq. Mobilization"/>
      <sheetName val="98지급계획"/>
      <sheetName val="자료입력"/>
      <sheetName val="건축"/>
      <sheetName val="포장공사"/>
      <sheetName val="표지"/>
      <sheetName val="토목"/>
      <sheetName val="유형고정"/>
      <sheetName val="대환취급"/>
      <sheetName val="부서실적"/>
      <sheetName val="Reckitt"/>
      <sheetName val="간접비 총괄표"/>
      <sheetName val="Summary"/>
      <sheetName val="지급자재"/>
      <sheetName val="부문별재고 (상품)"/>
      <sheetName val="2.대외공문"/>
      <sheetName val="Sheet4"/>
      <sheetName val="조명시설"/>
      <sheetName val="PIPE(UG)내역"/>
      <sheetName val="공통(20-91)"/>
      <sheetName val="외화"/>
      <sheetName val="tsuga"/>
      <sheetName val="환율"/>
      <sheetName val="감가상각"/>
      <sheetName val="퇴직금"/>
      <sheetName val="대차대조표-공시형"/>
      <sheetName val="직무급테이블"/>
      <sheetName val="발생집계"/>
      <sheetName val="공사별5 "/>
      <sheetName val="입금액"/>
      <sheetName val="49평형15층이하"/>
      <sheetName val="CAUDIT"/>
      <sheetName val="p2-1"/>
      <sheetName val="시산표"/>
      <sheetName val="분개장·원장"/>
      <sheetName val="#2 BSPL"/>
      <sheetName val="Major Shareholder"/>
      <sheetName val="대차"/>
      <sheetName val="요약BS"/>
      <sheetName val="보험계리보고서"/>
      <sheetName val="실적분석"/>
      <sheetName val="삭제하지마세요!!"/>
      <sheetName val="지사인원사무실"/>
      <sheetName val="일위대가목차"/>
      <sheetName val="산업은행_경영지표1"/>
      <sheetName val="108_수선비1"/>
      <sheetName val="JOB_Assign1"/>
      <sheetName val="재고_1"/>
      <sheetName val="붙임2-1__지급조서명세서(2001년분)"/>
      <sheetName val="24_보증금(전신전화가입권)1"/>
      <sheetName val="#3-1_保有_有價證券_評價_及び_評價(X-23)"/>
      <sheetName val="경영비율_"/>
      <sheetName val="1995년_섹터별_매출"/>
      <sheetName val="첨1_2"/>
      <sheetName val="2_예금"/>
      <sheetName val="7_3_DY팀"/>
      <sheetName val="3_판관비명세서1"/>
      <sheetName val="Eq__Mobilization"/>
      <sheetName val="업무분장_"/>
      <sheetName val="외상매출금현황-수정분_A2"/>
      <sheetName val="#2_BSPL"/>
      <sheetName val="Major_Shareholder"/>
      <sheetName val="공사별5_"/>
      <sheetName val="major"/>
      <sheetName val="최종전사PL"/>
      <sheetName val="Sheet2"/>
      <sheetName val="당기추가완료"/>
      <sheetName val="설계내역서"/>
      <sheetName val="총내용"/>
      <sheetName val="코드"/>
      <sheetName val="10한빛"/>
      <sheetName val="진천"/>
      <sheetName val="매출채권"/>
      <sheetName val="레포트"/>
      <sheetName val="수탁현황"/>
      <sheetName val="용접집계"/>
      <sheetName val="정상 출하집계"/>
      <sheetName val="A1"/>
      <sheetName val="부서자료"/>
      <sheetName val="장기차입금"/>
      <sheetName val="A"/>
      <sheetName val="$bhp"/>
      <sheetName val="일반물자(한국통신)"/>
      <sheetName val="CHECK"/>
      <sheetName val="내역서"/>
      <sheetName val="생산직"/>
      <sheetName val="data"/>
      <sheetName val="HWGSI"/>
      <sheetName val="Mar"/>
      <sheetName val="분양가"/>
      <sheetName val="참조"/>
      <sheetName val="간접비_총괄표"/>
      <sheetName val="부문별재고_(상품)"/>
      <sheetName val="2_대외공문"/>
      <sheetName val="산업은행_경영지표2"/>
      <sheetName val="108_수선비2"/>
      <sheetName val="JOB_Assign2"/>
      <sheetName val="재고_2"/>
      <sheetName val="첨1_21"/>
      <sheetName val="경영비율_1"/>
      <sheetName val="2_예금1"/>
      <sheetName val="Eq__Mobilization1"/>
      <sheetName val="붙임2-1__지급조서명세서(2001년분)1"/>
      <sheetName val="간접비_총괄표1"/>
      <sheetName val="1995년_섹터별_매출1"/>
      <sheetName val="부문별재고_(상품)1"/>
      <sheetName val="2_대외공문1"/>
      <sheetName val="24_보증금(전신전화가입권)2"/>
      <sheetName val="#3-1_保有_有價證券_評價_及び_評價(X-23)1"/>
      <sheetName val="7_3_DY팀1"/>
      <sheetName val="3_판관비명세서2"/>
      <sheetName val="업무분장_1"/>
      <sheetName val="외상매출금현황-수정분_A21"/>
      <sheetName val="Major_Shareholder1"/>
      <sheetName val="#2_BSPL1"/>
      <sheetName val="공사별5_1"/>
      <sheetName val="수정용피벗"/>
      <sheetName val="⑤항목별1"/>
      <sheetName val="생산매출 (3)"/>
      <sheetName val="생산현황"/>
      <sheetName val="00'미수"/>
      <sheetName val="리스(CIF)산출"/>
      <sheetName val="민감도"/>
      <sheetName val="출금실적"/>
      <sheetName val="토공사"/>
      <sheetName val="***********************00"/>
      <sheetName val="과거실적"/>
      <sheetName val="SI100600"/>
      <sheetName val="재무가정"/>
      <sheetName val="상가매매0115"/>
      <sheetName val="상가임대0115"/>
      <sheetName val="인원계획-미화"/>
      <sheetName val="노무비"/>
      <sheetName val="추정손익"/>
      <sheetName val="투자총괄"/>
      <sheetName val="투자효율분석"/>
      <sheetName val="설계명세서"/>
      <sheetName val="빌딩코드"/>
      <sheetName val="FOOD&amp;BEVERAGE"/>
      <sheetName val="9.1 Lease Type"/>
      <sheetName val="선비명세2"/>
      <sheetName val="받을어음"/>
      <sheetName val="98CKL"/>
      <sheetName val="A2"/>
      <sheetName val="안전보호구98"/>
      <sheetName val="도기류"/>
      <sheetName val="업무용유지비실적"/>
      <sheetName val="賃料等一覧"/>
      <sheetName val="설-원가"/>
      <sheetName val="설치자재"/>
      <sheetName val="단중"/>
      <sheetName val="공사별5"/>
      <sheetName val="_______________________00"/>
      <sheetName val="정상_출하집계"/>
      <sheetName val="가. 2006년 사업계획서"/>
      <sheetName val="예총"/>
      <sheetName val="미정산비용(원유)"/>
      <sheetName val="미정산비용(수입상품)"/>
      <sheetName val="원유입고집계"/>
      <sheetName val="Core CPI"/>
      <sheetName val="5- 2"/>
      <sheetName val="제조98"/>
      <sheetName val="열받는소급분"/>
      <sheetName val="현장"/>
      <sheetName val="대구파크쿨링타워"/>
      <sheetName val="수리결과"/>
      <sheetName val="99년하반기"/>
      <sheetName val="입찰보고"/>
      <sheetName val="FAB별"/>
      <sheetName val="단기차입금(200006)"/>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sheetData sheetId="198"/>
      <sheetData sheetId="199"/>
      <sheetData sheetId="200" refreshError="1"/>
      <sheetData sheetId="201" refreshError="1"/>
      <sheetData sheetId="202" refreshError="1"/>
      <sheetData sheetId="203" refreshError="1"/>
      <sheetData sheetId="204" refreshError="1"/>
      <sheetData sheetId="205"/>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법인 계"/>
      <sheetName val="인수대상_판매"/>
      <sheetName val="인수제외_판매"/>
      <sheetName val="인수제외_생산(복합)"/>
      <sheetName val="존속_판매"/>
      <sheetName val="존속_생산(복합)"/>
      <sheetName val="DESPA"/>
      <sheetName val="DEG"/>
      <sheetName val="DEITA"/>
      <sheetName val="DEROM"/>
      <sheetName val="DEROSA"/>
      <sheetName val="DAECO"/>
      <sheetName val="DEKCO"/>
      <sheetName val="DECA"/>
      <sheetName val="DECSA"/>
      <sheetName val="DESMA"/>
      <sheetName val="DEMTAI"/>
      <sheetName val="DESA"/>
      <sheetName val="DEPOL"/>
      <sheetName val="DECO"/>
      <sheetName val="DESAF"/>
      <sheetName val="PHILCO"/>
      <sheetName val="MYDECO"/>
      <sheetName val="DAL"/>
      <sheetName val="DEF"/>
      <sheetName val="DEMSA"/>
      <sheetName val="DELMEX"/>
      <sheetName val="DEJIN"/>
      <sheetName val="DETICO"/>
      <sheetName val="DEWECO"/>
      <sheetName val="DEHL"/>
      <sheetName val="DEBENE"/>
      <sheetName val="DESUK"/>
      <sheetName val="DECOMEX"/>
      <sheetName val="DECEN"/>
      <sheetName val="DEPASA"/>
      <sheetName val="DEJACO"/>
      <sheetName val="DEME"/>
      <sheetName val="DEHACO"/>
      <sheetName val="DEMPOL"/>
      <sheetName val="DEMESA"/>
      <sheetName val="DEUK"/>
      <sheetName val="DEHAMEX"/>
      <sheetName val="DEMOJIN"/>
      <sheetName val="DEARCO"/>
      <sheetName val="DEMA"/>
      <sheetName val="집계_CF(최종조정)"/>
      <sheetName val="#REF"/>
      <sheetName val="Data Tabl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1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aroux"/>
      <sheetName val="97년"/>
      <sheetName val="98년"/>
      <sheetName val="98년(2)"/>
      <sheetName val="99년"/>
      <sheetName val="99년(여과장님)"/>
      <sheetName val="하수급견적대비"/>
    </sheetNames>
    <sheetDataSet>
      <sheetData sheetId="0" refreshError="1"/>
      <sheetData sheetId="1"/>
      <sheetData sheetId="2"/>
      <sheetData sheetId="3"/>
      <sheetData sheetId="4"/>
      <sheetData sheetId="5"/>
      <sheetData sheetId="6" refreshError="1"/>
    </sheetDataSet>
  </externalBook>
</externalLink>
</file>

<file path=xl/externalLinks/externalLink1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이자율"/>
      <sheetName val="소트"/>
      <sheetName val="쏘트자료"/>
      <sheetName val="환율이자율"/>
      <sheetName val="44소트"/>
      <sheetName val="34쏘트"/>
      <sheetName val="24쏘트"/>
      <sheetName val="44이자율"/>
      <sheetName val="34이자율"/>
      <sheetName val="44쏘트자료"/>
      <sheetName val="34쏘트자료"/>
      <sheetName val="24쏘트자료"/>
      <sheetName val="24이자율"/>
      <sheetName val="인건비(010330)"/>
      <sheetName val="상정안건"/>
      <sheetName val="관계주식"/>
      <sheetName val="조정전"/>
      <sheetName val="월간"/>
      <sheetName val="출자한도"/>
      <sheetName val="본사감가상각대장(비품)"/>
      <sheetName val="세금계산서유"/>
      <sheetName val="Menu_Link"/>
      <sheetName val="공사개요"/>
      <sheetName val="퇴충98"/>
      <sheetName val="이름"/>
      <sheetName val="견"/>
      <sheetName val="투자예산"/>
      <sheetName val="산출근거"/>
      <sheetName val="비주거용"/>
      <sheetName val="주요품목별판매실적"/>
      <sheetName val="신구계정대사표"/>
      <sheetName val="98실적"/>
      <sheetName val="97년"/>
      <sheetName val="평가결과_사본"/>
      <sheetName val="종합2"/>
      <sheetName val="서식시트"/>
      <sheetName val="판매용03"/>
      <sheetName val="적격심사표"/>
      <sheetName val="이익잉여금처분계산서"/>
      <sheetName val="재무상태변동표"/>
      <sheetName val="제조원가명세서"/>
      <sheetName val="현금흐름표"/>
      <sheetName val="1월"/>
      <sheetName val="현장별미수"/>
      <sheetName val="소계정"/>
      <sheetName val="본부96(1차)"/>
      <sheetName val="월소계정(최종)"/>
      <sheetName val="본부증가(최종)"/>
      <sheetName val="배부기준별비용"/>
      <sheetName val="unit배부표"/>
      <sheetName val="비교표"/>
      <sheetName val="초고압제조원가계획"/>
      <sheetName val="고압제조원가계획"/>
      <sheetName val="Mark"/>
      <sheetName val="1. Svc_Sales"/>
      <sheetName val="2. Portfolio"/>
      <sheetName val="3. SVC_Price(Avg)"/>
      <sheetName val="4.  Net Gain"/>
      <sheetName val="5.1Q_SVC(callback)"/>
      <sheetName val="5.2 Q_SVC(Response)"/>
      <sheetName val="5.3 Q_SVC(all)"/>
      <sheetName val="SVC_Portfolio(1)"/>
      <sheetName val="변동"/>
      <sheetName val="외화계약"/>
      <sheetName val="2008년판매현황 (조정)"/>
      <sheetName val="연구인원내역"/>
      <sheetName val="참고_장르별매출"/>
      <sheetName val="118.세금과공과"/>
      <sheetName val="집연95"/>
      <sheetName val="하수급견적대비"/>
      <sheetName val="판매량"/>
      <sheetName val="업종코드"/>
      <sheetName val="임대손익"/>
      <sheetName val="특수직호봉표"/>
      <sheetName val="XREF"/>
      <sheetName val="Convert"/>
      <sheetName val="집계표"/>
      <sheetName val="표지"/>
      <sheetName val="수정시산표"/>
      <sheetName val="98년간분기"/>
      <sheetName val="회사정보"/>
      <sheetName val="요약BS"/>
      <sheetName val="품의서취합"/>
      <sheetName val="총원"/>
      <sheetName val="FAB별"/>
      <sheetName val="1-7(재가공내역)"/>
      <sheetName val="Sheet3"/>
      <sheetName val="현장"/>
      <sheetName val="보험금"/>
      <sheetName val="매출원가"/>
      <sheetName val="내역"/>
      <sheetName val="3월연장근무"/>
      <sheetName val="단말기누계"/>
      <sheetName val="AIR SHOWER(3인용)"/>
      <sheetName val="상품입고집계"/>
      <sheetName val="매입현황"/>
      <sheetName val="수입"/>
      <sheetName val="WorldQuest"/>
      <sheetName val="집계"/>
      <sheetName val="admin"/>
      <sheetName val="자료"/>
      <sheetName val="코드"/>
      <sheetName val="매매손실준비금"/>
      <sheetName val="평가금액"/>
      <sheetName val="상여 (2)"/>
      <sheetName val="1.취수장"/>
      <sheetName val="EJ"/>
      <sheetName val="Ⅱ1-0타"/>
      <sheetName val="Cover"/>
      <sheetName val="명세표"/>
      <sheetName val="표준지"/>
      <sheetName val="제품단가"/>
      <sheetName val="Asset98-CAK"/>
      <sheetName val="급여인상효과-연간부담분"/>
      <sheetName val="MAIN"/>
      <sheetName val="5사남"/>
      <sheetName val="KA011205"/>
      <sheetName val="Sheet1"/>
      <sheetName val="T6-6(2)"/>
      <sheetName val="부재예실1월"/>
      <sheetName val="입찰안"/>
      <sheetName val="#REF"/>
      <sheetName val="단가"/>
      <sheetName val="울산자금"/>
      <sheetName val="설계내역서"/>
      <sheetName val="자금청구"/>
      <sheetName val="04_도료_전체_하순"/>
      <sheetName val="실적"/>
      <sheetName val="당좌개설보증용"/>
      <sheetName val="총괄"/>
      <sheetName val="신림자금"/>
      <sheetName val="機器明細(MC)"/>
      <sheetName val="당초"/>
      <sheetName val="금강투자2000"/>
      <sheetName val="조경내역"/>
      <sheetName val="건축비목군분류"/>
      <sheetName val="준검 내역서"/>
      <sheetName val="Sheet4"/>
      <sheetName val="실행내역"/>
      <sheetName val="GC산출"/>
      <sheetName val="BASE"/>
      <sheetName val="두께별"/>
      <sheetName val="승용"/>
      <sheetName val="상용"/>
      <sheetName val="배수통관(좌)"/>
      <sheetName val="건재양식"/>
      <sheetName val="보통예금"/>
      <sheetName val="당좌차월"/>
      <sheetName val="CAUDIT"/>
      <sheetName val="00실적"/>
      <sheetName val="판촉계획(고정)"/>
      <sheetName val="증감내역서"/>
      <sheetName val="민감도"/>
      <sheetName val="내역서"/>
      <sheetName val="Intro2"/>
      <sheetName val="Id"/>
      <sheetName val="Project_CF"/>
      <sheetName val="1Month+Sheet2!"/>
      <sheetName val="노임단가"/>
      <sheetName val="CODE"/>
      <sheetName val="PMP등급_9월"/>
      <sheetName val="지급이자"/>
      <sheetName val="Initial Input Variable"/>
      <sheetName val="경영비율 "/>
      <sheetName val="STROKE별 단가"/>
      <sheetName val="손익"/>
      <sheetName val="인원_20001101"/>
      <sheetName val="단가비교"/>
      <sheetName val="투자2"/>
      <sheetName val="퇴직기초"/>
      <sheetName val="산출근거1"/>
      <sheetName val="산출내역(1)"/>
      <sheetName val="99선급비용"/>
      <sheetName val="대차대조표"/>
      <sheetName val="3-31"/>
      <sheetName val="금융"/>
      <sheetName val="은행"/>
      <sheetName val="리스"/>
      <sheetName val="보험"/>
      <sheetName val="24.보증금(전신전화가입권)"/>
      <sheetName val="일별자금"/>
      <sheetName val="입력_판매"/>
      <sheetName val="#3_일위대가목록"/>
      <sheetName val="#2_일위대가목록"/>
      <sheetName val="견적대비"/>
      <sheetName val="대리이하_상신양식"/>
      <sheetName val="시산표"/>
      <sheetName val="무형자산명세서"/>
      <sheetName val="생산직"/>
      <sheetName val="9-1차이내역"/>
      <sheetName val="재고자산명세"/>
      <sheetName val="보정사항"/>
      <sheetName val="공정가치"/>
      <sheetName val="Macro1"/>
      <sheetName val="외화가수금"/>
      <sheetName val="2001Org"/>
      <sheetName val="내외국인총괄"/>
      <sheetName val="3월"/>
      <sheetName val="그래프 (2)"/>
      <sheetName val="2.대상자"/>
      <sheetName val="정보"/>
      <sheetName val="데이터베이스"/>
      <sheetName val="9903말 현재"/>
      <sheetName val="당월금액"/>
      <sheetName val="ATM기초철가"/>
      <sheetName val="외화평가"/>
      <sheetName val="Control Sheet"/>
      <sheetName val="인사자료총집계"/>
      <sheetName val="AIR_SHOWER(3인용)"/>
      <sheetName val="그래프_(2)"/>
      <sheetName val="2_대상자"/>
      <sheetName val="9903말_현재"/>
      <sheetName val="Control_Sheet"/>
      <sheetName val="AIR_SHOWER(3인용)1"/>
      <sheetName val="그래프_(2)1"/>
      <sheetName val="2_대상자1"/>
      <sheetName val="9903말_현재1"/>
      <sheetName val="Control_Sheet1"/>
      <sheetName val="지역개발"/>
      <sheetName val="8월차잔"/>
      <sheetName val="지점_가격정보보고양식(면목지점)"/>
      <sheetName val="09년지점목표"/>
      <sheetName val="SQL Statement"/>
      <sheetName val="이코스"/>
      <sheetName val="건설성적"/>
      <sheetName val="세부(종합)"/>
      <sheetName val="2. 2012년 실행계획 수립 및 대상선정용 SHEET."/>
      <sheetName val="FG"/>
      <sheetName val="부서"/>
      <sheetName val="가격표"/>
      <sheetName val="현장코드"/>
      <sheetName val="협조전"/>
      <sheetName val="주소 작성"/>
      <sheetName val="타계정에서 명세서(PL상)"/>
      <sheetName val="상품수불"/>
      <sheetName val="95TOTREV"/>
      <sheetName val="인건비"/>
      <sheetName val="04년 투자전망"/>
      <sheetName val="정산표"/>
      <sheetName val="sw1"/>
      <sheetName val="입찰보고"/>
      <sheetName val="총괄-1"/>
      <sheetName val="DATA"/>
      <sheetName val="콘센트신설"/>
      <sheetName val="FILE1"/>
      <sheetName val="유형분류"/>
      <sheetName val="예산실적전체당월"/>
      <sheetName val="배합비(2,3.4분기)"/>
      <sheetName val="부재예실"/>
      <sheetName val="합천내역"/>
      <sheetName val="BTS-시범물량"/>
      <sheetName val="Initial_Input_Variable"/>
      <sheetName val="경영비율_"/>
      <sheetName val="상여_(2)"/>
      <sheetName val="118_세금과공과"/>
      <sheetName val="1_취수장"/>
      <sheetName val="대리이하_승진"/>
      <sheetName val="이자수익보조부"/>
      <sheetName val="SIL98"/>
      <sheetName val="2012년 하반기 승진안 및 상신양식_디자인 파트.xls"/>
      <sheetName val="등록자료"/>
      <sheetName val="GRAPH"/>
      <sheetName val="LIST"/>
      <sheetName val="ELECTRIC"/>
      <sheetName val="SMXEXPS"/>
      <sheetName val="A4공장"/>
      <sheetName val="현장기성(공사)"/>
      <sheetName val="내역서변경성원"/>
      <sheetName val="별첨3.실패원팀"/>
      <sheetName val="매출액월별가중치"/>
      <sheetName val="외주정비"/>
      <sheetName val="매장판(BR)"/>
      <sheetName val="가중평균 보통주식02"/>
      <sheetName val="가중평균 보통주식01"/>
      <sheetName val="효용적수"/>
      <sheetName val="인원계획-미화"/>
      <sheetName val="제조원가"/>
      <sheetName val="OPREV(대한)"/>
      <sheetName val="손익분석"/>
      <sheetName val="하조서"/>
      <sheetName val="98지급계획"/>
      <sheetName val="tsuga"/>
      <sheetName val="진천"/>
      <sheetName val="노무비"/>
      <sheetName val="수익성분석2"/>
      <sheetName val="S&amp;R"/>
      <sheetName val="수지차(년)"/>
      <sheetName val="당기추가완료"/>
      <sheetName val="주요재무비율"/>
      <sheetName val="96"/>
      <sheetName val="재료비집계표"/>
      <sheetName val="투자자산명세서"/>
      <sheetName val="종합표"/>
      <sheetName val="도급"/>
      <sheetName val="15"/>
      <sheetName val="入力用(家賃)"/>
      <sheetName val="入力用(駐車)"/>
      <sheetName val="건물대사"/>
      <sheetName val="PHTC"/>
      <sheetName val="5907"/>
      <sheetName val="편성절차"/>
      <sheetName val="외화금융(97-03)"/>
      <sheetName val="용소리교"/>
      <sheetName val="제조원가조정"/>
      <sheetName val="완성차 미수금"/>
      <sheetName val="T48a"/>
      <sheetName val="DB"/>
      <sheetName val="견적서"/>
      <sheetName val="98수문일위"/>
      <sheetName val="이자율별 차입금 적수"/>
      <sheetName val="AIR_SHOWER(3인용)2"/>
      <sheetName val="그래프_(2)2"/>
      <sheetName val="2_대상자2"/>
      <sheetName val="9903말_현재2"/>
      <sheetName val="Control_Sheet2"/>
      <sheetName val="1__Svc_Sales"/>
      <sheetName val="2__Portfolio"/>
      <sheetName val="3__SVC_Price(Avg)"/>
      <sheetName val="4___Net_Gain"/>
      <sheetName val="5_1Q_SVC(callback)"/>
      <sheetName val="5_2_Q_SVC(Response)"/>
      <sheetName val="5_3_Q_SVC(all)"/>
      <sheetName val="2008년판매현황_(조정)"/>
      <sheetName val="준검_내역서"/>
      <sheetName val="SQL_Statement"/>
      <sheetName val="주소_작성"/>
      <sheetName val="BS Prior"/>
      <sheetName val="TENSCH"/>
      <sheetName val="Sheet1 (2)"/>
      <sheetName val="0.0ControlSheet"/>
      <sheetName val="0.1keyAssumption"/>
      <sheetName val="97년 추정"/>
      <sheetName val="경비세목"/>
      <sheetName val="전환대상"/>
      <sheetName val="영외수지"/>
      <sheetName val="관급"/>
      <sheetName val="AC List"/>
      <sheetName val="사원명부"/>
      <sheetName val="분개집계"/>
      <sheetName val="해외사업"/>
      <sheetName val="첨부1"/>
      <sheetName val="ls"/>
      <sheetName val="재공품(3)"/>
      <sheetName val="표준원가표(2)"/>
      <sheetName val="공통"/>
      <sheetName val="03中"/>
      <sheetName val="STROKE별_단가"/>
      <sheetName val="Executive Summary"/>
      <sheetName val="Labels"/>
      <sheetName val="Executive_Summary"/>
      <sheetName val="직영2"/>
      <sheetName val="재무제표"/>
      <sheetName val="자료입력"/>
      <sheetName val="Q2 Actual"/>
      <sheetName val="Q3 actuals"/>
      <sheetName val="본사"/>
      <sheetName val="12"/>
      <sheetName val="차량별점검"/>
      <sheetName val="지급어음(일별)"/>
      <sheetName val="2. Financial Performance"/>
      <sheetName val="총무팀"/>
      <sheetName val="마포-임현"/>
      <sheetName val="주요기준"/>
      <sheetName val="진도말"/>
      <sheetName val="교통대책내역"/>
      <sheetName val="연부97-1"/>
      <sheetName val="직노"/>
      <sheetName val="총괄표"/>
      <sheetName val="계산요약"/>
      <sheetName val="한일자야(감액손실) (2)"/>
      <sheetName val="상가매매0115"/>
      <sheetName val="상가임대0115"/>
      <sheetName val="본관내역서"/>
      <sheetName val="DATA_Garak"/>
      <sheetName val="DATA_Total"/>
      <sheetName val="DATA_Kwangju"/>
      <sheetName val="DATA_Daejeon"/>
      <sheetName val="DATA_Sadang"/>
      <sheetName val="DATA_Yangjae"/>
      <sheetName val="DATA_Yoido"/>
      <sheetName val="DATA_Ulsan"/>
      <sheetName val="DATA_Incheon"/>
      <sheetName val="DATA_Jeonju"/>
      <sheetName val="Data Sheet"/>
      <sheetName val="매출및수주이익"/>
      <sheetName val="GRADE별 투입원단위"/>
      <sheetName val="설치공사비"/>
      <sheetName val="선급비용"/>
      <sheetName val="송전기본"/>
      <sheetName val="9710"/>
      <sheetName val="평가예상(200308)"/>
      <sheetName val="96수출"/>
      <sheetName val="区分一覧表"/>
      <sheetName val="◀-▶"/>
      <sheetName val="익월작업계힉"/>
      <sheetName val="남양내역"/>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sheetData sheetId="216"/>
      <sheetData sheetId="217"/>
      <sheetData sheetId="218"/>
      <sheetData sheetId="219"/>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sheetData sheetId="252"/>
      <sheetData sheetId="253"/>
      <sheetData sheetId="254"/>
      <sheetData sheetId="255"/>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sheetData sheetId="311"/>
      <sheetData sheetId="312"/>
      <sheetData sheetId="313"/>
      <sheetData sheetId="314"/>
      <sheetData sheetId="315"/>
      <sheetData sheetId="316"/>
      <sheetData sheetId="317"/>
      <sheetData sheetId="318"/>
      <sheetData sheetId="319"/>
      <sheetData sheetId="320"/>
      <sheetData sheetId="321"/>
      <sheetData sheetId="322"/>
      <sheetData sheetId="323"/>
      <sheetData sheetId="324"/>
      <sheetData sheetId="325"/>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Set>
  </externalBook>
</externalLink>
</file>

<file path=xl/externalLinks/externalLink1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전사목표"/>
      <sheetName val="목표배정(1)"/>
      <sheetName val="기말수탁고"/>
      <sheetName val="연평잔"/>
      <sheetName val="재투자"/>
      <sheetName val="인원수(1130)"/>
      <sheetName val="월말"/>
      <sheetName val="영업점별목표산출"/>
    </sheetNames>
    <sheetDataSet>
      <sheetData sheetId="0" refreshError="1"/>
      <sheetData sheetId="1" refreshError="1"/>
      <sheetData sheetId="2"/>
      <sheetData sheetId="3" refreshError="1">
        <row r="1">
          <cell r="A1" t="str">
            <v>지점명</v>
          </cell>
          <cell r="B1" t="str">
            <v>연간누계평잔</v>
          </cell>
        </row>
        <row r="2">
          <cell r="A2" t="str">
            <v>영업1부</v>
          </cell>
          <cell r="B2">
            <v>96157.578082191787</v>
          </cell>
        </row>
        <row r="3">
          <cell r="A3" t="str">
            <v>보라매</v>
          </cell>
          <cell r="B3">
            <v>98945.04109589041</v>
          </cell>
        </row>
        <row r="4">
          <cell r="A4" t="str">
            <v>군자</v>
          </cell>
          <cell r="B4">
            <v>109999.95459863319</v>
          </cell>
        </row>
        <row r="5">
          <cell r="A5" t="str">
            <v>일산</v>
          </cell>
          <cell r="B5">
            <v>33773.989041095891</v>
          </cell>
        </row>
        <row r="6">
          <cell r="A6" t="str">
            <v>목동</v>
          </cell>
          <cell r="B6">
            <v>94339.280394520538</v>
          </cell>
        </row>
        <row r="7">
          <cell r="A7" t="str">
            <v>인천</v>
          </cell>
          <cell r="B7">
            <v>58188.736986301366</v>
          </cell>
        </row>
        <row r="8">
          <cell r="A8" t="str">
            <v>명동</v>
          </cell>
          <cell r="B8">
            <v>167269.69315068494</v>
          </cell>
        </row>
        <row r="9">
          <cell r="A9" t="str">
            <v>구의</v>
          </cell>
          <cell r="B9">
            <v>67993.849315068495</v>
          </cell>
        </row>
        <row r="10">
          <cell r="A10" t="str">
            <v>이촌</v>
          </cell>
          <cell r="B10">
            <v>57988.284057971017</v>
          </cell>
        </row>
        <row r="11">
          <cell r="A11" t="str">
            <v>상계</v>
          </cell>
          <cell r="B11">
            <v>65563.592954876891</v>
          </cell>
        </row>
        <row r="12">
          <cell r="A12" t="str">
            <v>신목동</v>
          </cell>
          <cell r="B12">
            <v>67795.438356164377</v>
          </cell>
        </row>
        <row r="13">
          <cell r="A13" t="str">
            <v>서교</v>
          </cell>
          <cell r="B13">
            <v>193076.48561643835</v>
          </cell>
        </row>
        <row r="14">
          <cell r="A14" t="str">
            <v>여의도</v>
          </cell>
          <cell r="B14">
            <v>146049.39595375722</v>
          </cell>
        </row>
        <row r="15">
          <cell r="A15" t="str">
            <v>상봉</v>
          </cell>
          <cell r="B15">
            <v>131.76300578034682</v>
          </cell>
        </row>
        <row r="16">
          <cell r="A16" t="str">
            <v>서울1본부</v>
          </cell>
          <cell r="B16">
            <v>1257273.0826093748</v>
          </cell>
        </row>
        <row r="17">
          <cell r="A17" t="str">
            <v>광주</v>
          </cell>
          <cell r="B17">
            <v>24825.1698630137</v>
          </cell>
        </row>
        <row r="18">
          <cell r="A18" t="str">
            <v>대전</v>
          </cell>
          <cell r="B18">
            <v>123525.45401168503</v>
          </cell>
        </row>
        <row r="19">
          <cell r="A19" t="str">
            <v>대전중앙</v>
          </cell>
          <cell r="B19">
            <v>31195.413698630138</v>
          </cell>
        </row>
        <row r="20">
          <cell r="A20" t="str">
            <v>수원</v>
          </cell>
          <cell r="B20">
            <v>45860.367123287673</v>
          </cell>
        </row>
        <row r="21">
          <cell r="A21" t="str">
            <v>훼밀리</v>
          </cell>
          <cell r="B21">
            <v>39578.561643835616</v>
          </cell>
        </row>
        <row r="22">
          <cell r="A22" t="str">
            <v>압구정</v>
          </cell>
          <cell r="B22">
            <v>86353.698630136991</v>
          </cell>
        </row>
        <row r="23">
          <cell r="A23" t="str">
            <v>교대역</v>
          </cell>
          <cell r="B23">
            <v>143653.96712328709</v>
          </cell>
        </row>
        <row r="24">
          <cell r="A24" t="str">
            <v>잠실역</v>
          </cell>
          <cell r="B24">
            <v>105996.78356164384</v>
          </cell>
        </row>
        <row r="25">
          <cell r="A25" t="str">
            <v>서현</v>
          </cell>
          <cell r="B25">
            <v>79565.81534246575</v>
          </cell>
        </row>
        <row r="26">
          <cell r="A26" t="str">
            <v>삼성역</v>
          </cell>
          <cell r="B26">
            <v>93727.868493150687</v>
          </cell>
        </row>
        <row r="27">
          <cell r="A27" t="str">
            <v>대치역</v>
          </cell>
          <cell r="B27">
            <v>82984.164383561641</v>
          </cell>
        </row>
        <row r="28">
          <cell r="A28" t="str">
            <v>안양</v>
          </cell>
          <cell r="B28">
            <v>28714.369863013697</v>
          </cell>
        </row>
        <row r="29">
          <cell r="A29" t="str">
            <v>갤러리아</v>
          </cell>
          <cell r="B29">
            <v>36605.611764705885</v>
          </cell>
        </row>
        <row r="30">
          <cell r="A30" t="str">
            <v>서울2판촉</v>
          </cell>
          <cell r="B30">
            <v>109.58904109589041</v>
          </cell>
        </row>
        <row r="31">
          <cell r="A31" t="str">
            <v>서울2본부</v>
          </cell>
          <cell r="B31">
            <v>922696.83454351372</v>
          </cell>
        </row>
        <row r="32">
          <cell r="A32" t="str">
            <v>동래</v>
          </cell>
          <cell r="B32">
            <v>181624.64226994538</v>
          </cell>
        </row>
        <row r="33">
          <cell r="A33" t="str">
            <v>남천</v>
          </cell>
          <cell r="B33">
            <v>145874.63424657541</v>
          </cell>
        </row>
        <row r="34">
          <cell r="A34" t="str">
            <v>구포</v>
          </cell>
          <cell r="B34">
            <v>174155.3589041096</v>
          </cell>
        </row>
        <row r="35">
          <cell r="A35" t="str">
            <v>영업부</v>
          </cell>
          <cell r="B35">
            <v>118270.28767123328</v>
          </cell>
        </row>
        <row r="36">
          <cell r="A36" t="str">
            <v>해운대</v>
          </cell>
          <cell r="B36">
            <v>128034.59726027398</v>
          </cell>
        </row>
        <row r="37">
          <cell r="A37" t="str">
            <v>구서</v>
          </cell>
          <cell r="B37">
            <v>72393.955381548032</v>
          </cell>
        </row>
        <row r="38">
          <cell r="A38" t="str">
            <v>연산</v>
          </cell>
          <cell r="B38">
            <v>45694.879452054796</v>
          </cell>
        </row>
        <row r="39">
          <cell r="A39" t="str">
            <v>좌동</v>
          </cell>
          <cell r="B39">
            <v>57955.490410958904</v>
          </cell>
        </row>
        <row r="40">
          <cell r="A40" t="str">
            <v>울산</v>
          </cell>
          <cell r="B40">
            <v>100494.08062610943</v>
          </cell>
        </row>
        <row r="41">
          <cell r="A41" t="str">
            <v>양산</v>
          </cell>
          <cell r="B41">
            <v>77847.520547945212</v>
          </cell>
        </row>
        <row r="42">
          <cell r="A42" t="str">
            <v>대구</v>
          </cell>
          <cell r="B42">
            <v>157595.57260273973</v>
          </cell>
        </row>
        <row r="43">
          <cell r="A43" t="str">
            <v>포항</v>
          </cell>
          <cell r="B43">
            <v>55372.594520547944</v>
          </cell>
        </row>
        <row r="44">
          <cell r="A44" t="str">
            <v>상인</v>
          </cell>
          <cell r="B44">
            <v>106956.25753424657</v>
          </cell>
        </row>
        <row r="45">
          <cell r="A45" t="str">
            <v>영남1본부</v>
          </cell>
          <cell r="B45">
            <v>1422269.8714282883</v>
          </cell>
        </row>
        <row r="46">
          <cell r="A46" t="str">
            <v>범일</v>
          </cell>
          <cell r="B46">
            <v>59640.682191780819</v>
          </cell>
        </row>
        <row r="47">
          <cell r="A47" t="str">
            <v>초량</v>
          </cell>
          <cell r="B47">
            <v>152946.5205479452</v>
          </cell>
        </row>
        <row r="48">
          <cell r="A48" t="str">
            <v>서면</v>
          </cell>
          <cell r="B48">
            <v>224124.46301369864</v>
          </cell>
        </row>
        <row r="49">
          <cell r="A49" t="str">
            <v>중앙</v>
          </cell>
          <cell r="B49">
            <v>159828.49095890412</v>
          </cell>
        </row>
        <row r="50">
          <cell r="A50" t="str">
            <v>사하</v>
          </cell>
          <cell r="B50">
            <v>192873.62191780822</v>
          </cell>
        </row>
        <row r="51">
          <cell r="A51" t="str">
            <v>영도</v>
          </cell>
          <cell r="B51">
            <v>90204.202739726024</v>
          </cell>
        </row>
        <row r="52">
          <cell r="A52" t="str">
            <v>하단</v>
          </cell>
          <cell r="B52">
            <v>81456.745205479456</v>
          </cell>
        </row>
        <row r="53">
          <cell r="A53" t="str">
            <v>마산</v>
          </cell>
          <cell r="B53">
            <v>171338.48453997012</v>
          </cell>
        </row>
        <row r="54">
          <cell r="A54" t="str">
            <v>창원</v>
          </cell>
          <cell r="B54">
            <v>142531.08062610976</v>
          </cell>
        </row>
        <row r="55">
          <cell r="A55" t="str">
            <v>김해</v>
          </cell>
          <cell r="B55">
            <v>89029.789041095893</v>
          </cell>
        </row>
        <row r="56">
          <cell r="A56" t="str">
            <v>통영</v>
          </cell>
          <cell r="B56">
            <v>64748.939726027398</v>
          </cell>
        </row>
        <row r="57">
          <cell r="A57" t="str">
            <v>진주</v>
          </cell>
          <cell r="B57">
            <v>124798.64109589042</v>
          </cell>
        </row>
        <row r="58">
          <cell r="A58" t="str">
            <v>영남2본부</v>
          </cell>
          <cell r="B58">
            <v>1553521.6616044361</v>
          </cell>
        </row>
        <row r="59">
          <cell r="A59" t="str">
            <v>법인1부</v>
          </cell>
          <cell r="B59">
            <v>1071100.0890410959</v>
          </cell>
        </row>
        <row r="60">
          <cell r="A60" t="str">
            <v>법인2부</v>
          </cell>
          <cell r="B60">
            <v>1377321.9220454139</v>
          </cell>
        </row>
        <row r="61">
          <cell r="A61" t="str">
            <v>-</v>
          </cell>
          <cell r="B61">
            <v>711133.20273972605</v>
          </cell>
        </row>
        <row r="62">
          <cell r="A62" t="str">
            <v>법인영업부</v>
          </cell>
          <cell r="B62">
            <v>231298.79178082192</v>
          </cell>
        </row>
        <row r="63">
          <cell r="A63" t="str">
            <v>법인판촉</v>
          </cell>
          <cell r="B63">
            <v>17721.518356164383</v>
          </cell>
        </row>
        <row r="64">
          <cell r="A64" t="str">
            <v>법인본부</v>
          </cell>
          <cell r="B64">
            <v>3408575.5239632218</v>
          </cell>
        </row>
        <row r="65">
          <cell r="A65" t="str">
            <v>강남센터</v>
          </cell>
          <cell r="B65">
            <v>2831.7038216560509</v>
          </cell>
        </row>
        <row r="66">
          <cell r="A66" t="str">
            <v>대구밀리오레</v>
          </cell>
          <cell r="B66">
            <v>2134.3579766536964</v>
          </cell>
        </row>
        <row r="67">
          <cell r="A67" t="str">
            <v>청담</v>
          </cell>
          <cell r="B67">
            <v>1362.0078431372549</v>
          </cell>
        </row>
        <row r="68">
          <cell r="A68" t="str">
            <v>조정계수</v>
          </cell>
          <cell r="B68">
            <v>20992.77247513425</v>
          </cell>
        </row>
        <row r="69">
          <cell r="A69" t="str">
            <v>신설점조정</v>
          </cell>
          <cell r="B69">
            <v>98366.899063283578</v>
          </cell>
        </row>
        <row r="70">
          <cell r="A70" t="str">
            <v>지점계</v>
          </cell>
          <cell r="B70">
            <v>8484701.5587311704</v>
          </cell>
        </row>
      </sheetData>
      <sheetData sheetId="4" refreshError="1"/>
      <sheetData sheetId="5" refreshError="1"/>
      <sheetData sheetId="6" refreshError="1"/>
      <sheetData sheetId="7" refreshError="1"/>
    </sheetDataSet>
  </externalBook>
</externalLink>
</file>

<file path=xl/externalLinks/externalLink1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케이스표지"/>
      <sheetName val="결산보고서"/>
      <sheetName val="BS"/>
      <sheetName val="IS"/>
      <sheetName val="제조원가"/>
      <sheetName val="합계잔액"/>
      <sheetName val="data"/>
      <sheetName val="Config"/>
      <sheetName val="연평잔"/>
      <sheetName val="원자재"/>
      <sheetName val="4.경비 5.영업외수지"/>
      <sheetName val="포장재"/>
      <sheetName val="TB(BS)"/>
      <sheetName val="TB(PL)"/>
      <sheetName val="분개장·원장"/>
      <sheetName val="인건비"/>
      <sheetName val="PL-누적"/>
      <sheetName val="환율"/>
      <sheetName val="Usd"/>
      <sheetName val="설계명세서(선로)"/>
      <sheetName val="Sheet1"/>
      <sheetName val="CODE"/>
      <sheetName val="Sheet2"/>
      <sheetName val="Index"/>
      <sheetName val="비교재무제표"/>
      <sheetName val="손익합산"/>
      <sheetName val="본,사업제예금"/>
      <sheetName val="받어"/>
      <sheetName val="배부전"/>
      <sheetName val="Upgrades pricing"/>
      <sheetName val="영업점별목표산출"/>
      <sheetName val="발령"/>
      <sheetName val="채권"/>
      <sheetName val="투자예산"/>
      <sheetName val="9906%20재무제표(상반기)"/>
      <sheetName val="종합"/>
      <sheetName val="매각대상자산 청산가치"/>
      <sheetName val="0096판보"/>
      <sheetName val="별표 "/>
      <sheetName val="원인분석 양식"/>
      <sheetName val="조정전"/>
      <sheetName val="외화금융(97-03)"/>
      <sheetName val="시산표"/>
      <sheetName val="아이콘"/>
      <sheetName val="표지"/>
      <sheetName val="가공집계"/>
      <sheetName val="외주집계"/>
      <sheetName val="샘플,파지출고"/>
      <sheetName val="XREF"/>
      <sheetName val="물량투입계획"/>
      <sheetName val="F12"/>
      <sheetName val="F3"/>
      <sheetName val="본사감가상각대장(비품)"/>
      <sheetName val="손익계산서(管理)"/>
      <sheetName val="첨부1"/>
      <sheetName val="지급어음"/>
      <sheetName val="제조원가_미업5350톤"/>
      <sheetName val="할증 "/>
      <sheetName val="carryover"/>
      <sheetName val="3월누계"/>
      <sheetName val="견적서"/>
      <sheetName val="가수금대체"/>
      <sheetName val="graph"/>
      <sheetName val="판매.DAT"/>
      <sheetName val="CJE"/>
      <sheetName val="6동"/>
      <sheetName val="잡손실내역"/>
      <sheetName val="판매목표"/>
      <sheetName val="Analysis"/>
      <sheetName val="손익예상"/>
      <sheetName val="9-1차이내역"/>
      <sheetName val="working"/>
      <sheetName val="XL4Poppy"/>
      <sheetName val="재공품"/>
      <sheetName val="본부별매출"/>
      <sheetName val="Sheet1 (2)"/>
      <sheetName val="Grade Options"/>
      <sheetName val="F&amp;B Comps"/>
      <sheetName val="공정가치"/>
      <sheetName val="표준단가"/>
      <sheetName val="FORMURA만두"/>
      <sheetName val="F냉동면"/>
      <sheetName val="F스프"/>
      <sheetName val="F냉장면"/>
      <sheetName val="수량계획"/>
      <sheetName val="주간남10대순위1"/>
      <sheetName val="주간여30대순위1"/>
      <sheetName val="#REF"/>
      <sheetName val="1월"/>
      <sheetName val="주요제품생산"/>
      <sheetName val="햇반총원가표실적_org"/>
      <sheetName val="3~8월실적(조정후)"/>
      <sheetName val="산업은행 경영지표"/>
      <sheetName val="Sheet5"/>
      <sheetName val="May."/>
      <sheetName val="연차1"/>
      <sheetName val="June."/>
      <sheetName val="BTS-시범물량"/>
      <sheetName val="특별경비"/>
      <sheetName val="종합2"/>
      <sheetName val="July."/>
      <sheetName val="차입금리드"/>
      <sheetName val="승용"/>
      <sheetName val="개발담당자 "/>
      <sheetName val="기성고내역"/>
      <sheetName val="Finmod"/>
      <sheetName val="유효이자율표"/>
      <sheetName val="전체현황"/>
      <sheetName val="급여테이블"/>
      <sheetName val="의료보험표준보수액"/>
      <sheetName val="WPL"/>
      <sheetName val="판매46"/>
      <sheetName val="재무비율분석"/>
      <sheetName val="F12_BS"/>
      <sheetName val="F3_PL"/>
      <sheetName val="F4_PAJE"/>
      <sheetName val="#2 BSPL"/>
      <sheetName val="EE2"/>
      <sheetName val="기초코드"/>
      <sheetName val="참조"/>
      <sheetName val="산출근거1"/>
      <sheetName val="성적표96"/>
      <sheetName val="사업계획(완)"/>
      <sheetName val="코드"/>
      <sheetName val="자재별"/>
      <sheetName val="8월"/>
      <sheetName val="청도"/>
      <sheetName val="미국"/>
      <sheetName val="매출액"/>
      <sheetName val="32362"/>
      <sheetName val="평가표"/>
      <sheetName val=" 견적서"/>
      <sheetName val="기타"/>
      <sheetName val="년간 자금계획"/>
      <sheetName val="품목"/>
      <sheetName val="4_경비_5_영업외수지1"/>
      <sheetName val="Upgrades_pricing1"/>
      <sheetName val="매각대상자산_청산가치1"/>
      <sheetName val="원인분석_양식1"/>
      <sheetName val="별표_1"/>
      <sheetName val="할증_1"/>
      <sheetName val="판매_DAT1"/>
      <sheetName val="Sheet1_(2)1"/>
      <sheetName val="Grade_Options1"/>
      <sheetName val="F&amp;B_Comps1"/>
      <sheetName val="4_경비_5_영업외수지"/>
      <sheetName val="Upgrades_pricing"/>
      <sheetName val="매각대상자산_청산가치"/>
      <sheetName val="원인분석_양식"/>
      <sheetName val="별표_"/>
      <sheetName val="할증_"/>
      <sheetName val="판매_DAT"/>
      <sheetName val="Sheet1_(2)"/>
      <sheetName val="Grade_Options"/>
      <sheetName val="F&amp;B_Comps"/>
      <sheetName val="CHECK"/>
      <sheetName val="Plan"/>
      <sheetName val="F-1,2"/>
      <sheetName val="2-2.매출분석"/>
      <sheetName val="TS"/>
      <sheetName val="전체아이디어현황"/>
      <sheetName val="드롭버튼"/>
      <sheetName val="선급법인세 (2)"/>
      <sheetName val="BS-이연차수정"/>
      <sheetName val="PL-이연차수정"/>
      <sheetName val="PAJE"/>
      <sheetName val="PRJE"/>
      <sheetName val="99선급비용"/>
      <sheetName val="이익잉여금처분계산서"/>
      <sheetName val="재무상태변동표"/>
      <sheetName val="제조원가명세서"/>
      <sheetName val="현금흐름표"/>
      <sheetName val="3.6.6LL"/>
      <sheetName val="GA"/>
      <sheetName val="支払手形"/>
      <sheetName val="雑収"/>
      <sheetName val="손익계산서"/>
      <sheetName val="sang(660)"/>
      <sheetName val="BS누적"/>
      <sheetName val="시산956"/>
      <sheetName val="admin"/>
      <sheetName val="재무가정"/>
      <sheetName val="노무비"/>
      <sheetName val="폼관조직"/>
      <sheetName val="이자율"/>
      <sheetName val="원가"/>
      <sheetName val="F1,2"/>
      <sheetName val="합손"/>
      <sheetName val="MAIN"/>
      <sheetName val="월간인력"/>
      <sheetName val="절대지우지말것"/>
      <sheetName val="회계감사"/>
      <sheetName val="2.대외공문"/>
      <sheetName val="lead"/>
      <sheetName val="LS"/>
      <sheetName val="기준액"/>
      <sheetName val="BS(5월-경리과)"/>
      <sheetName val="실적피벗"/>
      <sheetName val="1. Assumptions"/>
      <sheetName val="화의-현금흐름"/>
      <sheetName val="==과목코드=="/>
      <sheetName val="지급융통"/>
      <sheetName val="집연95"/>
      <sheetName val="받을어음할인및 융통어음"/>
      <sheetName val="품목단가"/>
      <sheetName val="피벗"/>
      <sheetName val="손익"/>
      <sheetName val="T&amp;C"/>
      <sheetName val="고합"/>
      <sheetName val="building"/>
      <sheetName val="결손금"/>
      <sheetName val="퇴직충당금(3.31)(국문)"/>
      <sheetName val="J-2이하"/>
      <sheetName val="Disclosure"/>
      <sheetName val="Int-Invst"/>
      <sheetName val="raw data_사업별 매출"/>
      <sheetName val="사업별 회선"/>
      <sheetName val="정산표"/>
      <sheetName val="WACC"/>
      <sheetName val="FMEA"/>
      <sheetName val="설 계"/>
      <sheetName val="품셈TABLE"/>
      <sheetName val="매출집계"/>
      <sheetName val="원시데이타"/>
      <sheetName val="정렬"/>
      <sheetName val="오억미만"/>
      <sheetName val="토공사"/>
      <sheetName val="SIL98"/>
      <sheetName val="MB5B"/>
      <sheetName val="판매집계"/>
      <sheetName val="갑지"/>
      <sheetName val="1"/>
      <sheetName val="결정화결과"/>
      <sheetName val="WorldQuest"/>
      <sheetName val="제분건"/>
      <sheetName val="합계잔액시산표"/>
      <sheetName val="건물"/>
      <sheetName val="제품군"/>
      <sheetName val="산업은행_경영지표"/>
      <sheetName val="REF"/>
      <sheetName val="97년"/>
      <sheetName val="1data"/>
      <sheetName val="F45"/>
      <sheetName val="4_경비_5_영업외수지2"/>
      <sheetName val="Upgrades_pricing2"/>
      <sheetName val="매각대상자산_청산가치2"/>
      <sheetName val="원인분석_양식2"/>
      <sheetName val="별표_2"/>
      <sheetName val="할증_2"/>
      <sheetName val="판매_DAT2"/>
      <sheetName val="Sheet1_(2)2"/>
      <sheetName val="Grade_Options2"/>
      <sheetName val="F&amp;B_Comps2"/>
      <sheetName val="_견적서"/>
      <sheetName val="년간_자금계획"/>
      <sheetName val="2-2_매출분석"/>
      <sheetName val="MAIN PH"/>
      <sheetName val="세부편성내역_2013(원본)"/>
      <sheetName val="Configuration"/>
      <sheetName val="JournalSummary"/>
      <sheetName val="토목주소"/>
      <sheetName val="프랜트면허"/>
      <sheetName val="Foreign Details"/>
      <sheetName val="결산요약2"/>
      <sheetName val="결산입력"/>
      <sheetName val="요약비교"/>
      <sheetName val="현금및현금등가물 명세표"/>
      <sheetName val="ELECTRIC"/>
      <sheetName val="하수급견적대비"/>
      <sheetName val="평가제외"/>
      <sheetName val="과거PL"/>
      <sheetName val="서울판관-공통부문"/>
      <sheetName val="간접경상비"/>
      <sheetName val="년판01"/>
      <sheetName val="FILE1"/>
      <sheetName val="당월계획비"/>
      <sheetName val="자본"/>
      <sheetName val="HBOSubRev"/>
      <sheetName val="MaxSubRev"/>
      <sheetName val="Subscription"/>
      <sheetName val="학교"/>
      <sheetName val="유통간부"/>
      <sheetName val="정의"/>
      <sheetName val="법인전체-집계용"/>
      <sheetName val="실행철강하도"/>
      <sheetName val="전체"/>
      <sheetName val="업체_Larch"/>
      <sheetName val="출근현황"/>
      <sheetName val="2-1.제품군별계획대비실적(B.A)"/>
      <sheetName val="설계내역서"/>
      <sheetName val="자금흐름"/>
      <sheetName val="평가예상(200308)"/>
      <sheetName val="일위대가표"/>
      <sheetName val="차입"/>
      <sheetName val="퇴직영수증"/>
      <sheetName val="1유리"/>
      <sheetName val="회사정보"/>
      <sheetName val="용역원가명세서"/>
      <sheetName val="24.보증금(전신전화가입권)"/>
      <sheetName val="명단"/>
      <sheetName val="확인서"/>
      <sheetName val="100201"/>
      <sheetName val="만기현황(금전신탁)"/>
      <sheetName val="원료분석"/>
      <sheetName val="판매믹스"/>
      <sheetName val="4_경비_5_영업외수지3"/>
      <sheetName val="Upgrades_pricing3"/>
      <sheetName val="매각대상자산_청산가치3"/>
      <sheetName val="원인분석_양식3"/>
      <sheetName val="별표_3"/>
      <sheetName val="할증_3"/>
      <sheetName val="판매_DAT3"/>
      <sheetName val="Grade_Options3"/>
      <sheetName val="F&amp;B_Comps3"/>
      <sheetName val="Sheet1_(2)3"/>
      <sheetName val="산업은행_경영지표1"/>
      <sheetName val="년간_자금계획1"/>
      <sheetName val="_견적서1"/>
      <sheetName val="2-2_매출분석1"/>
      <sheetName val="대차대조표"/>
      <sheetName val="118.세금과공과"/>
      <sheetName val="기초데이타"/>
      <sheetName val="표준지"/>
      <sheetName val="명세표"/>
      <sheetName val="주관사업"/>
      <sheetName val="Intro2"/>
      <sheetName val="Id"/>
      <sheetName val="3_6_6LL"/>
      <sheetName val="8월차잔"/>
      <sheetName val="최종보고1"/>
      <sheetName val="08매출"/>
      <sheetName val="표건"/>
      <sheetName val="인건비(5)"/>
      <sheetName val="대구파크쿨링타워"/>
      <sheetName val="93상각비"/>
      <sheetName val="controll"/>
      <sheetName val="조회서"/>
      <sheetName val="연불"/>
      <sheetName val="#3"/>
      <sheetName val="외화평가"/>
      <sheetName val="기본사항"/>
      <sheetName val="자재,노무CODE"/>
      <sheetName val="연체 ()"/>
      <sheetName val="영업외손익등"/>
      <sheetName val="접대비(을)"/>
      <sheetName val="TEMP1"/>
      <sheetName val="TEMP2"/>
      <sheetName val="108.수선비"/>
      <sheetName val="Macro1"/>
      <sheetName val="TLCF"/>
      <sheetName val="95부서실"/>
      <sheetName val="#2561 FR Manual (2)"/>
      <sheetName val="GLS전체(CMS기준)"/>
      <sheetName val="3월"/>
      <sheetName val="해태제과"/>
      <sheetName val="유통기한 프로그램"/>
      <sheetName val="현황"/>
      <sheetName val="장기"/>
      <sheetName val="지점월추이"/>
      <sheetName val="증권b"/>
      <sheetName val="최종전사PL"/>
      <sheetName val="con"/>
      <sheetName val="4_경비_5_영업외수지4"/>
      <sheetName val="Upgrades_pricing4"/>
      <sheetName val="매각대상자산_청산가치4"/>
      <sheetName val="원인분석_양식4"/>
      <sheetName val="별표_4"/>
      <sheetName val="판매_DAT4"/>
      <sheetName val="할증_4"/>
      <sheetName val="Grade_Options4"/>
      <sheetName val="F&amp;B_Comps4"/>
      <sheetName val="Sheet1_(2)4"/>
      <sheetName val="산업은행_경영지표2"/>
      <sheetName val="_견적서2"/>
      <sheetName val="년간_자금계획2"/>
      <sheetName val="2-2_매출분석2"/>
      <sheetName val="MAIN_PH"/>
      <sheetName val="받을어음할인및_융통어음"/>
      <sheetName val="Foreign_Details"/>
      <sheetName val="현금및현금등가물_명세표"/>
      <sheetName val="선급법인세_(2)"/>
      <sheetName val="2-1_제품군별계획대비실적(B_A)"/>
      <sheetName val="24_보증금(전신전화가입권)"/>
      <sheetName val="#2_BSPL"/>
      <sheetName val="2_대외공문"/>
      <sheetName val="내역서"/>
      <sheetName val="제품목록"/>
      <sheetName val="정리계획CF평가"/>
      <sheetName val="잔존년수"/>
      <sheetName val="RD제품개발투자비(매가)"/>
      <sheetName val="최종샘플링"/>
      <sheetName val="Assumptions"/>
      <sheetName val="포장코드 변경안"/>
      <sheetName val="Assumption"/>
      <sheetName val="주요기준"/>
      <sheetName val="반기PL"/>
      <sheetName val="시산표(매출조정전)"/>
      <sheetName val="프로젝트목록"/>
      <sheetName val="가격비"/>
      <sheetName val="참고(3)고정비"/>
      <sheetName val="가정"/>
      <sheetName val="공시용 재무상태표"/>
      <sheetName val="입찰보고"/>
      <sheetName val="관계주식"/>
      <sheetName val="실적_2월"/>
      <sheetName val="C+연차"/>
      <sheetName val="인건비 내역서"/>
      <sheetName val="창고용상품대체(지시,보고)서"/>
      <sheetName val="목록"/>
      <sheetName val="재무지표+전략지표"/>
      <sheetName val="미실현손익명세서"/>
      <sheetName val="SPC(3차)"/>
      <sheetName val="1__Assumptions"/>
      <sheetName val="포장코드_변경안"/>
      <sheetName val="수입"/>
      <sheetName val="CF"/>
      <sheetName val="RATE"/>
      <sheetName val="전체손익"/>
      <sheetName val="リスト"/>
      <sheetName val="월별손익"/>
      <sheetName val="보정사항"/>
      <sheetName val="General Memo"/>
      <sheetName val="대외공문"/>
      <sheetName val="Summary"/>
      <sheetName val="비품"/>
      <sheetName val="00000000"/>
      <sheetName val="报告第2页"/>
      <sheetName val="차수"/>
      <sheetName val="일위대가(계측기설치)"/>
      <sheetName val="2월"/>
      <sheetName val="Monthly Cash Flow"/>
      <sheetName val="EE"/>
      <sheetName val="Packaging cost Back Data"/>
      <sheetName val="Sheet2 (2)"/>
      <sheetName val="효율계획(당월)"/>
      <sheetName val="전체실적"/>
      <sheetName val="개인사용종합"/>
      <sheetName val="감가상각(원본)"/>
      <sheetName val="지급어음(일별)"/>
      <sheetName val="수수료산출용"/>
      <sheetName val="지장물조서"/>
      <sheetName val="토지조서"/>
      <sheetName val="BID"/>
      <sheetName val="최종"/>
      <sheetName val="법곳동"/>
      <sheetName val="대화동"/>
      <sheetName val="변수"/>
      <sheetName val="토지평가조서"/>
      <sheetName val="2차보상토지"/>
      <sheetName val="일반자료"/>
      <sheetName val="개별지가"/>
      <sheetName val="편입용지조서(상리동)"/>
      <sheetName val="조직표"/>
      <sheetName val="품의서"/>
      <sheetName val="부동산현황표"/>
      <sheetName val="지변률공시지가"/>
      <sheetName val="G4"/>
      <sheetName val="매출원가_회사제시"/>
      <sheetName val="DB"/>
      <sheetName val="할인율"/>
      <sheetName val="장기채무명세서(97.12.31)"/>
      <sheetName val="과거BS"/>
      <sheetName val="7회생채권자표"/>
      <sheetName val="재무제표3년"/>
      <sheetName val="POLY 1"/>
      <sheetName val="제출용BS(한일+할부)"/>
      <sheetName val="연구인원내역"/>
      <sheetName val="의견(1)"/>
      <sheetName val="직급별인적"/>
      <sheetName val="현금흐름Ⅰ"/>
      <sheetName val="선급비용"/>
      <sheetName val="첨부(8)"/>
      <sheetName val="4_경비_5_영업외수지5"/>
      <sheetName val="Upgrades_pricing5"/>
      <sheetName val="매각대상자산_청산가치5"/>
      <sheetName val="원인분석_양식5"/>
      <sheetName val="별표_5"/>
      <sheetName val="판매_DAT5"/>
      <sheetName val="할증_5"/>
      <sheetName val="Grade_Options5"/>
      <sheetName val="F&amp;B_Comps5"/>
      <sheetName val="Sheet1_(2)5"/>
      <sheetName val="산업은행_경영지표3"/>
      <sheetName val="_견적서3"/>
      <sheetName val="년간_자금계획3"/>
      <sheetName val="2-2_매출분석3"/>
      <sheetName val="MAIN_PH1"/>
      <sheetName val="받을어음할인및_융통어음1"/>
      <sheetName val="Foreign_Details1"/>
      <sheetName val="현금및현금등가물_명세표1"/>
      <sheetName val="선급법인세_(2)1"/>
      <sheetName val="2-1_제품군별계획대비실적(B_A)1"/>
      <sheetName val="24_보증금(전신전화가입권)1"/>
      <sheetName val="#2_BSPL1"/>
      <sheetName val="2_대외공문1"/>
      <sheetName val="3_6_6LL1"/>
      <sheetName val="May_"/>
      <sheetName val="June_"/>
      <sheetName val="July_"/>
      <sheetName val="개발담당자_"/>
      <sheetName val="연체_()"/>
      <sheetName val="108_수선비"/>
      <sheetName val="퇴직충당금(3_31)(국문)"/>
      <sheetName val="raw_data_사업별_매출"/>
      <sheetName val="사업별_회선"/>
      <sheetName val="설_계"/>
      <sheetName val="#2561_FR_Manual_(2)"/>
      <sheetName val="유통기한_프로그램"/>
      <sheetName val="채권샘플"/>
      <sheetName val="prov locales"/>
      <sheetName val="5600"/>
      <sheetName val="품셈표"/>
      <sheetName val="영외수지"/>
      <sheetName val="기성및원가"/>
    </sheetNames>
    <sheetDataSet>
      <sheetData sheetId="0">
        <row r="1">
          <cell r="A1" t="str">
            <v>계정</v>
          </cell>
        </row>
      </sheetData>
      <sheetData sheetId="1"/>
      <sheetData sheetId="2"/>
      <sheetData sheetId="3"/>
      <sheetData sheetId="4"/>
      <sheetData sheetId="5"/>
      <sheetData sheetId="6" refreshError="1">
        <row r="1">
          <cell r="A1" t="str">
            <v>계정</v>
          </cell>
          <cell r="B1" t="str">
            <v>차변잔액</v>
          </cell>
          <cell r="C1" t="str">
            <v>차변누계</v>
          </cell>
          <cell r="D1" t="str">
            <v>차변월계</v>
          </cell>
          <cell r="E1" t="str">
            <v>대변월계</v>
          </cell>
          <cell r="F1" t="str">
            <v>대변누계</v>
          </cell>
          <cell r="G1" t="str">
            <v>대변잔액</v>
          </cell>
        </row>
        <row r="2">
          <cell r="A2" t="str">
            <v>현금</v>
          </cell>
          <cell r="B2">
            <v>13833461</v>
          </cell>
          <cell r="C2">
            <v>63999677172</v>
          </cell>
          <cell r="D2">
            <v>12425301845</v>
          </cell>
          <cell r="E2">
            <v>12424028578</v>
          </cell>
          <cell r="F2">
            <v>63985843711</v>
          </cell>
          <cell r="G2">
            <v>0</v>
          </cell>
        </row>
        <row r="3">
          <cell r="A3" t="str">
            <v>외국환</v>
          </cell>
          <cell r="B3">
            <v>182346206</v>
          </cell>
          <cell r="C3">
            <v>658036395</v>
          </cell>
          <cell r="D3">
            <v>20779052</v>
          </cell>
          <cell r="E3">
            <v>39362880</v>
          </cell>
          <cell r="F3">
            <v>475690189</v>
          </cell>
          <cell r="G3">
            <v>0</v>
          </cell>
        </row>
        <row r="4">
          <cell r="A4" t="str">
            <v>보통예금</v>
          </cell>
          <cell r="B4">
            <v>411771327</v>
          </cell>
          <cell r="C4">
            <v>197417982670</v>
          </cell>
          <cell r="D4">
            <v>42799576296</v>
          </cell>
          <cell r="E4">
            <v>43562595303</v>
          </cell>
          <cell r="F4">
            <v>197006211343</v>
          </cell>
          <cell r="G4">
            <v>0</v>
          </cell>
        </row>
        <row r="5">
          <cell r="A5" t="str">
            <v>별단예금</v>
          </cell>
          <cell r="B5">
            <v>0</v>
          </cell>
          <cell r="C5">
            <v>1771000000</v>
          </cell>
          <cell r="D5">
            <v>0</v>
          </cell>
          <cell r="E5">
            <v>0</v>
          </cell>
          <cell r="F5">
            <v>1771000000</v>
          </cell>
          <cell r="G5">
            <v>0</v>
          </cell>
        </row>
        <row r="6">
          <cell r="A6" t="str">
            <v>당좌예금</v>
          </cell>
          <cell r="B6">
            <v>574266</v>
          </cell>
          <cell r="C6">
            <v>334878260067</v>
          </cell>
          <cell r="D6">
            <v>63190381181</v>
          </cell>
          <cell r="E6">
            <v>63189807915</v>
          </cell>
          <cell r="F6">
            <v>334877685801</v>
          </cell>
          <cell r="G6">
            <v>0</v>
          </cell>
        </row>
        <row r="7">
          <cell r="A7" t="str">
            <v>제예금</v>
          </cell>
          <cell r="B7">
            <v>7103130000</v>
          </cell>
          <cell r="C7">
            <v>16909115322</v>
          </cell>
          <cell r="D7">
            <v>3035092530</v>
          </cell>
          <cell r="E7">
            <v>3790985322</v>
          </cell>
          <cell r="F7">
            <v>9805985322</v>
          </cell>
          <cell r="G7">
            <v>0</v>
          </cell>
        </row>
        <row r="8">
          <cell r="A8" t="str">
            <v>유가증권국공채</v>
          </cell>
          <cell r="B8">
            <v>112550000</v>
          </cell>
          <cell r="C8">
            <v>112550000</v>
          </cell>
          <cell r="D8">
            <v>0</v>
          </cell>
          <cell r="E8">
            <v>0</v>
          </cell>
          <cell r="F8">
            <v>0</v>
          </cell>
          <cell r="G8">
            <v>0</v>
          </cell>
        </row>
        <row r="9">
          <cell r="A9" t="str">
            <v>외상매출금</v>
          </cell>
          <cell r="B9">
            <v>26775505390</v>
          </cell>
          <cell r="C9">
            <v>85343797917</v>
          </cell>
          <cell r="D9">
            <v>12078616560</v>
          </cell>
          <cell r="E9">
            <v>12134108945</v>
          </cell>
          <cell r="F9">
            <v>58568292527</v>
          </cell>
          <cell r="G9">
            <v>0</v>
          </cell>
        </row>
        <row r="10">
          <cell r="A10" t="str">
            <v>받을어음</v>
          </cell>
          <cell r="B10">
            <v>11156776783</v>
          </cell>
          <cell r="C10">
            <v>41273262298</v>
          </cell>
          <cell r="D10">
            <v>6228592453</v>
          </cell>
          <cell r="E10">
            <v>7754828696</v>
          </cell>
          <cell r="F10">
            <v>31047452533</v>
          </cell>
          <cell r="G10">
            <v>0</v>
          </cell>
        </row>
        <row r="11">
          <cell r="A11" t="str">
            <v>가지급금</v>
          </cell>
          <cell r="B11">
            <v>0</v>
          </cell>
          <cell r="C11">
            <v>9265108165</v>
          </cell>
          <cell r="D11">
            <v>557041529</v>
          </cell>
          <cell r="E11">
            <v>602418968</v>
          </cell>
          <cell r="F11">
            <v>9265108165</v>
          </cell>
          <cell r="G11">
            <v>0</v>
          </cell>
        </row>
        <row r="12">
          <cell r="A12" t="str">
            <v>전도금</v>
          </cell>
          <cell r="B12">
            <v>38685000</v>
          </cell>
          <cell r="C12">
            <v>38685000</v>
          </cell>
          <cell r="D12">
            <v>0</v>
          </cell>
          <cell r="E12">
            <v>0</v>
          </cell>
          <cell r="F12">
            <v>0</v>
          </cell>
          <cell r="G12">
            <v>0</v>
          </cell>
        </row>
        <row r="13">
          <cell r="A13" t="str">
            <v>단기대여금</v>
          </cell>
          <cell r="B13">
            <v>1178605427</v>
          </cell>
          <cell r="C13">
            <v>1807672134</v>
          </cell>
          <cell r="D13">
            <v>343604831</v>
          </cell>
          <cell r="E13">
            <v>0</v>
          </cell>
          <cell r="F13">
            <v>629066707</v>
          </cell>
          <cell r="G13">
            <v>0</v>
          </cell>
        </row>
        <row r="14">
          <cell r="A14" t="str">
            <v>어음대여금</v>
          </cell>
          <cell r="B14">
            <v>4646959228</v>
          </cell>
          <cell r="C14">
            <v>44887975275</v>
          </cell>
          <cell r="D14">
            <v>6810038501</v>
          </cell>
          <cell r="E14">
            <v>5309578082</v>
          </cell>
          <cell r="F14">
            <v>40241016047</v>
          </cell>
          <cell r="G14">
            <v>0</v>
          </cell>
        </row>
        <row r="15">
          <cell r="A15" t="str">
            <v>관계사대여금</v>
          </cell>
          <cell r="B15">
            <v>2806979112</v>
          </cell>
          <cell r="C15">
            <v>26425986519</v>
          </cell>
          <cell r="D15">
            <v>8648149863</v>
          </cell>
          <cell r="E15">
            <v>7884541792</v>
          </cell>
          <cell r="F15">
            <v>23619007407</v>
          </cell>
          <cell r="G15">
            <v>0</v>
          </cell>
        </row>
        <row r="16">
          <cell r="A16" t="str">
            <v>주주임원종업원단기대여금</v>
          </cell>
          <cell r="B16">
            <v>153530823</v>
          </cell>
          <cell r="C16">
            <v>202334413</v>
          </cell>
          <cell r="D16">
            <v>50207713</v>
          </cell>
          <cell r="E16">
            <v>300000</v>
          </cell>
          <cell r="F16">
            <v>48803590</v>
          </cell>
          <cell r="G16">
            <v>0</v>
          </cell>
        </row>
        <row r="17">
          <cell r="A17" t="str">
            <v>미수금</v>
          </cell>
          <cell r="B17">
            <v>584469460</v>
          </cell>
          <cell r="C17">
            <v>3692946181</v>
          </cell>
          <cell r="D17">
            <v>221481022</v>
          </cell>
          <cell r="E17">
            <v>907744537</v>
          </cell>
          <cell r="F17">
            <v>2177509703</v>
          </cell>
          <cell r="G17">
            <v>0</v>
          </cell>
        </row>
        <row r="18">
          <cell r="A18" t="str">
            <v>미수수익</v>
          </cell>
          <cell r="B18">
            <v>2408419863</v>
          </cell>
          <cell r="C18">
            <v>2566201757</v>
          </cell>
          <cell r="D18">
            <v>1758264797</v>
          </cell>
          <cell r="E18">
            <v>37999876</v>
          </cell>
          <cell r="F18">
            <v>157781894</v>
          </cell>
          <cell r="G18">
            <v>0</v>
          </cell>
        </row>
        <row r="19">
          <cell r="A19" t="str">
            <v>유가증권주식</v>
          </cell>
          <cell r="B19">
            <v>5990000</v>
          </cell>
          <cell r="C19">
            <v>5990000</v>
          </cell>
          <cell r="D19">
            <v>0</v>
          </cell>
          <cell r="E19">
            <v>0</v>
          </cell>
          <cell r="F19">
            <v>0</v>
          </cell>
          <cell r="G19">
            <v>0</v>
          </cell>
        </row>
        <row r="20">
          <cell r="A20" t="str">
            <v>소액현금</v>
          </cell>
          <cell r="B20">
            <v>1433995</v>
          </cell>
          <cell r="C20">
            <v>7666161961</v>
          </cell>
          <cell r="D20">
            <v>996416678</v>
          </cell>
          <cell r="E20">
            <v>997220675</v>
          </cell>
          <cell r="F20">
            <v>7664727966</v>
          </cell>
          <cell r="G20">
            <v>0</v>
          </cell>
        </row>
        <row r="21">
          <cell r="A21" t="str">
            <v>상품</v>
          </cell>
          <cell r="B21">
            <v>692601696</v>
          </cell>
          <cell r="C21">
            <v>26411306846</v>
          </cell>
          <cell r="D21">
            <v>4929383307</v>
          </cell>
          <cell r="E21">
            <v>4876238717</v>
          </cell>
          <cell r="F21">
            <v>25718705150</v>
          </cell>
          <cell r="G21">
            <v>0</v>
          </cell>
        </row>
        <row r="22">
          <cell r="A22" t="str">
            <v>제품</v>
          </cell>
          <cell r="B22">
            <v>3721359037</v>
          </cell>
          <cell r="C22">
            <v>19087802506</v>
          </cell>
          <cell r="D22">
            <v>2603167025</v>
          </cell>
          <cell r="E22">
            <v>2989233800</v>
          </cell>
          <cell r="F22">
            <v>15366443469</v>
          </cell>
          <cell r="G22">
            <v>0</v>
          </cell>
        </row>
        <row r="23">
          <cell r="A23" t="str">
            <v>반제품</v>
          </cell>
          <cell r="B23">
            <v>0</v>
          </cell>
          <cell r="C23">
            <v>0</v>
          </cell>
          <cell r="D23">
            <v>0</v>
          </cell>
          <cell r="E23">
            <v>0</v>
          </cell>
          <cell r="F23">
            <v>0</v>
          </cell>
          <cell r="G23">
            <v>0</v>
          </cell>
        </row>
        <row r="24">
          <cell r="A24" t="str">
            <v>재공품</v>
          </cell>
          <cell r="B24">
            <v>2169482384</v>
          </cell>
          <cell r="C24">
            <v>16107965222</v>
          </cell>
          <cell r="D24">
            <v>3170347589</v>
          </cell>
          <cell r="E24">
            <v>3323774052</v>
          </cell>
          <cell r="F24">
            <v>13938482838</v>
          </cell>
          <cell r="G24">
            <v>0</v>
          </cell>
        </row>
        <row r="25">
          <cell r="A25" t="str">
            <v>원재료</v>
          </cell>
          <cell r="B25">
            <v>10560231169</v>
          </cell>
          <cell r="C25">
            <v>15671838373</v>
          </cell>
          <cell r="D25">
            <v>423311702</v>
          </cell>
          <cell r="E25">
            <v>945496633</v>
          </cell>
          <cell r="F25">
            <v>5111607204</v>
          </cell>
          <cell r="G25">
            <v>0</v>
          </cell>
        </row>
        <row r="26">
          <cell r="A26" t="str">
            <v>저장품</v>
          </cell>
          <cell r="B26">
            <v>818652591</v>
          </cell>
          <cell r="C26">
            <v>2429388256</v>
          </cell>
          <cell r="D26">
            <v>284038453</v>
          </cell>
          <cell r="E26">
            <v>267496805</v>
          </cell>
          <cell r="F26">
            <v>1610735665</v>
          </cell>
          <cell r="G26">
            <v>0</v>
          </cell>
        </row>
        <row r="27">
          <cell r="A27" t="str">
            <v>미착자재</v>
          </cell>
          <cell r="B27">
            <v>174808708</v>
          </cell>
          <cell r="C27">
            <v>4310760058</v>
          </cell>
          <cell r="D27">
            <v>108229472</v>
          </cell>
          <cell r="E27">
            <v>133520265</v>
          </cell>
          <cell r="F27">
            <v>4135951350</v>
          </cell>
          <cell r="G27">
            <v>0</v>
          </cell>
        </row>
        <row r="28">
          <cell r="A28" t="str">
            <v>미착상품</v>
          </cell>
          <cell r="B28">
            <v>642715036</v>
          </cell>
          <cell r="C28">
            <v>1288759372</v>
          </cell>
          <cell r="D28">
            <v>0</v>
          </cell>
          <cell r="E28">
            <v>215176706</v>
          </cell>
          <cell r="F28">
            <v>646044336</v>
          </cell>
          <cell r="G28">
            <v>0</v>
          </cell>
        </row>
        <row r="29">
          <cell r="A29" t="str">
            <v>선급금</v>
          </cell>
          <cell r="B29">
            <v>19709705454</v>
          </cell>
          <cell r="C29">
            <v>49483707167</v>
          </cell>
          <cell r="D29">
            <v>7873457733</v>
          </cell>
          <cell r="E29">
            <v>11579124577</v>
          </cell>
          <cell r="F29">
            <v>29774001713</v>
          </cell>
          <cell r="G29">
            <v>0</v>
          </cell>
        </row>
        <row r="30">
          <cell r="A30" t="str">
            <v>선급비용</v>
          </cell>
          <cell r="B30">
            <v>1242930949</v>
          </cell>
          <cell r="C30">
            <v>4128602206</v>
          </cell>
          <cell r="D30">
            <v>560996946</v>
          </cell>
          <cell r="E30">
            <v>658837036</v>
          </cell>
          <cell r="F30">
            <v>2885671257</v>
          </cell>
          <cell r="G30">
            <v>0</v>
          </cell>
        </row>
        <row r="31">
          <cell r="A31" t="str">
            <v>선급법인세</v>
          </cell>
          <cell r="B31">
            <v>126394392</v>
          </cell>
          <cell r="C31">
            <v>126394392</v>
          </cell>
          <cell r="D31">
            <v>23087677</v>
          </cell>
          <cell r="E31">
            <v>0</v>
          </cell>
          <cell r="F31">
            <v>0</v>
          </cell>
          <cell r="G31">
            <v>0</v>
          </cell>
        </row>
        <row r="32">
          <cell r="A32" t="str">
            <v>선급부가세</v>
          </cell>
          <cell r="B32">
            <v>0</v>
          </cell>
          <cell r="C32">
            <v>2797384985</v>
          </cell>
          <cell r="D32">
            <v>513953366</v>
          </cell>
          <cell r="E32">
            <v>1238018118</v>
          </cell>
          <cell r="F32">
            <v>2797384985</v>
          </cell>
          <cell r="G32">
            <v>0</v>
          </cell>
        </row>
        <row r="33">
          <cell r="A33" t="str">
            <v>퇴직전환금</v>
          </cell>
          <cell r="B33">
            <v>506406631</v>
          </cell>
          <cell r="C33">
            <v>746637565</v>
          </cell>
          <cell r="D33">
            <v>29432700</v>
          </cell>
          <cell r="E33">
            <v>93224200</v>
          </cell>
          <cell r="F33">
            <v>240230934</v>
          </cell>
          <cell r="G33">
            <v>0</v>
          </cell>
        </row>
        <row r="34">
          <cell r="A34" t="str">
            <v>미결산계정</v>
          </cell>
          <cell r="B34">
            <v>0</v>
          </cell>
          <cell r="C34">
            <v>54752745</v>
          </cell>
          <cell r="D34">
            <v>567395</v>
          </cell>
          <cell r="E34">
            <v>7567394</v>
          </cell>
          <cell r="F34">
            <v>54752745</v>
          </cell>
          <cell r="G34">
            <v>0</v>
          </cell>
        </row>
        <row r="35">
          <cell r="A35" t="str">
            <v>고용보험금</v>
          </cell>
          <cell r="B35">
            <v>18194580</v>
          </cell>
          <cell r="C35">
            <v>18194580</v>
          </cell>
          <cell r="D35">
            <v>0</v>
          </cell>
          <cell r="E35">
            <v>0</v>
          </cell>
          <cell r="F35">
            <v>0</v>
          </cell>
          <cell r="G35">
            <v>0</v>
          </cell>
        </row>
        <row r="36">
          <cell r="A36" t="str">
            <v>기단-풀무원</v>
          </cell>
          <cell r="B36">
            <v>0</v>
          </cell>
          <cell r="C36">
            <v>64863146559</v>
          </cell>
          <cell r="D36">
            <v>16569258121</v>
          </cell>
          <cell r="E36">
            <v>19589781265</v>
          </cell>
          <cell r="F36">
            <v>91119415380</v>
          </cell>
          <cell r="G36">
            <v>26256268821</v>
          </cell>
        </row>
        <row r="37">
          <cell r="A37" t="str">
            <v>식품-풀무원</v>
          </cell>
          <cell r="B37">
            <v>3516072827</v>
          </cell>
          <cell r="C37">
            <v>73144059241</v>
          </cell>
          <cell r="D37">
            <v>11562176087</v>
          </cell>
          <cell r="E37">
            <v>12003196973</v>
          </cell>
          <cell r="F37">
            <v>69627986414</v>
          </cell>
          <cell r="G37">
            <v>0</v>
          </cell>
        </row>
        <row r="38">
          <cell r="A38" t="str">
            <v>건생-풀무원</v>
          </cell>
          <cell r="B38">
            <v>22740195994</v>
          </cell>
          <cell r="C38">
            <v>47967696236</v>
          </cell>
          <cell r="D38">
            <v>8684973476</v>
          </cell>
          <cell r="E38">
            <v>5258666134</v>
          </cell>
          <cell r="F38">
            <v>25227500242</v>
          </cell>
          <cell r="G38">
            <v>0</v>
          </cell>
        </row>
        <row r="39">
          <cell r="A39" t="str">
            <v>장기성예금</v>
          </cell>
          <cell r="B39">
            <v>3162965322</v>
          </cell>
          <cell r="C39">
            <v>4314255401</v>
          </cell>
          <cell r="D39">
            <v>3162965322</v>
          </cell>
          <cell r="E39">
            <v>0</v>
          </cell>
          <cell r="F39">
            <v>1151290079</v>
          </cell>
          <cell r="G39">
            <v>0</v>
          </cell>
        </row>
        <row r="40">
          <cell r="A40" t="str">
            <v>투자유가증권국공채</v>
          </cell>
          <cell r="B40">
            <v>605084000</v>
          </cell>
          <cell r="C40">
            <v>656215000</v>
          </cell>
          <cell r="D40">
            <v>0</v>
          </cell>
          <cell r="E40">
            <v>51131000</v>
          </cell>
          <cell r="F40">
            <v>51131000</v>
          </cell>
          <cell r="G40">
            <v>0</v>
          </cell>
        </row>
        <row r="41">
          <cell r="A41" t="str">
            <v>출자금</v>
          </cell>
          <cell r="B41">
            <v>0</v>
          </cell>
          <cell r="C41">
            <v>0</v>
          </cell>
          <cell r="D41">
            <v>0</v>
          </cell>
          <cell r="E41">
            <v>0</v>
          </cell>
          <cell r="F41">
            <v>0</v>
          </cell>
          <cell r="G41">
            <v>0</v>
          </cell>
        </row>
        <row r="42">
          <cell r="A42" t="str">
            <v>관계회사주식</v>
          </cell>
          <cell r="B42">
            <v>7860040990</v>
          </cell>
          <cell r="C42">
            <v>7860040990</v>
          </cell>
          <cell r="D42">
            <v>173685000</v>
          </cell>
          <cell r="E42">
            <v>0</v>
          </cell>
          <cell r="F42">
            <v>0</v>
          </cell>
          <cell r="G42">
            <v>0</v>
          </cell>
        </row>
        <row r="43">
          <cell r="A43" t="str">
            <v>투자유가증권주식</v>
          </cell>
          <cell r="B43">
            <v>0</v>
          </cell>
          <cell r="C43">
            <v>0</v>
          </cell>
          <cell r="D43">
            <v>0</v>
          </cell>
          <cell r="E43">
            <v>0</v>
          </cell>
          <cell r="F43">
            <v>0</v>
          </cell>
          <cell r="G43">
            <v>0</v>
          </cell>
        </row>
        <row r="44">
          <cell r="A44" t="str">
            <v>장기대여금</v>
          </cell>
          <cell r="B44">
            <v>23300000</v>
          </cell>
          <cell r="C44">
            <v>23300000</v>
          </cell>
          <cell r="D44">
            <v>0</v>
          </cell>
          <cell r="E44">
            <v>0</v>
          </cell>
          <cell r="F44">
            <v>0</v>
          </cell>
          <cell r="G44">
            <v>0</v>
          </cell>
        </row>
        <row r="45">
          <cell r="A45" t="str">
            <v>특정현금과예금</v>
          </cell>
          <cell r="B45">
            <v>667520000</v>
          </cell>
          <cell r="C45">
            <v>1417396713</v>
          </cell>
          <cell r="D45">
            <v>628020000</v>
          </cell>
          <cell r="E45">
            <v>0</v>
          </cell>
          <cell r="F45">
            <v>749876713</v>
          </cell>
          <cell r="G45">
            <v>0</v>
          </cell>
        </row>
        <row r="46">
          <cell r="A46" t="str">
            <v>전화가입권</v>
          </cell>
          <cell r="B46">
            <v>53131660</v>
          </cell>
          <cell r="C46">
            <v>69990630</v>
          </cell>
          <cell r="D46">
            <v>2362800</v>
          </cell>
          <cell r="E46">
            <v>5534400</v>
          </cell>
          <cell r="F46">
            <v>16858970</v>
          </cell>
          <cell r="G46">
            <v>0</v>
          </cell>
        </row>
        <row r="47">
          <cell r="A47" t="str">
            <v>기타가입권</v>
          </cell>
          <cell r="B47">
            <v>280144000</v>
          </cell>
          <cell r="C47">
            <v>280144000</v>
          </cell>
          <cell r="D47">
            <v>0</v>
          </cell>
          <cell r="E47">
            <v>0</v>
          </cell>
          <cell r="F47">
            <v>0</v>
          </cell>
          <cell r="G47">
            <v>0</v>
          </cell>
        </row>
        <row r="48">
          <cell r="A48" t="str">
            <v>지급보증금</v>
          </cell>
          <cell r="B48">
            <v>82249765</v>
          </cell>
          <cell r="C48">
            <v>178616924</v>
          </cell>
          <cell r="D48">
            <v>0</v>
          </cell>
          <cell r="E48">
            <v>0</v>
          </cell>
          <cell r="F48">
            <v>96367159</v>
          </cell>
          <cell r="G48">
            <v>0</v>
          </cell>
        </row>
        <row r="49">
          <cell r="A49" t="str">
            <v>임차보증금</v>
          </cell>
          <cell r="B49">
            <v>1906301843</v>
          </cell>
          <cell r="C49">
            <v>2224241843</v>
          </cell>
          <cell r="D49">
            <v>0</v>
          </cell>
          <cell r="E49">
            <v>8000000</v>
          </cell>
          <cell r="F49">
            <v>317940000</v>
          </cell>
          <cell r="G49">
            <v>0</v>
          </cell>
        </row>
        <row r="50">
          <cell r="A50" t="str">
            <v>리스보증금</v>
          </cell>
          <cell r="B50">
            <v>0</v>
          </cell>
          <cell r="C50">
            <v>0</v>
          </cell>
          <cell r="D50">
            <v>0</v>
          </cell>
          <cell r="E50">
            <v>0</v>
          </cell>
          <cell r="F50">
            <v>0</v>
          </cell>
          <cell r="G50">
            <v>0</v>
          </cell>
        </row>
        <row r="51">
          <cell r="A51" t="str">
            <v>부도어음</v>
          </cell>
          <cell r="B51">
            <v>29436615</v>
          </cell>
          <cell r="C51">
            <v>81759158</v>
          </cell>
          <cell r="D51">
            <v>13300000</v>
          </cell>
          <cell r="E51">
            <v>26780000</v>
          </cell>
          <cell r="F51">
            <v>52322543</v>
          </cell>
          <cell r="G51">
            <v>0</v>
          </cell>
        </row>
        <row r="52">
          <cell r="A52" t="str">
            <v>단체퇴직보험예치금</v>
          </cell>
          <cell r="B52">
            <v>3044972620</v>
          </cell>
          <cell r="C52">
            <v>3671223395</v>
          </cell>
          <cell r="D52">
            <v>599337301</v>
          </cell>
          <cell r="E52">
            <v>0</v>
          </cell>
          <cell r="F52">
            <v>626250775</v>
          </cell>
          <cell r="G52">
            <v>0</v>
          </cell>
        </row>
        <row r="53">
          <cell r="A53" t="str">
            <v>사채할인발행차금</v>
          </cell>
          <cell r="B53">
            <v>954102253</v>
          </cell>
          <cell r="C53">
            <v>1209726402</v>
          </cell>
          <cell r="D53">
            <v>0</v>
          </cell>
          <cell r="E53">
            <v>45879033</v>
          </cell>
          <cell r="F53">
            <v>255624149</v>
          </cell>
          <cell r="G53">
            <v>0</v>
          </cell>
        </row>
        <row r="54">
          <cell r="A54" t="str">
            <v>인수상품권</v>
          </cell>
          <cell r="B54">
            <v>280000</v>
          </cell>
          <cell r="C54">
            <v>5420000</v>
          </cell>
          <cell r="D54">
            <v>0</v>
          </cell>
          <cell r="E54">
            <v>200000</v>
          </cell>
          <cell r="F54">
            <v>5140000</v>
          </cell>
          <cell r="G54">
            <v>0</v>
          </cell>
        </row>
        <row r="55">
          <cell r="A55" t="str">
            <v>토지</v>
          </cell>
          <cell r="B55">
            <v>21900353239</v>
          </cell>
          <cell r="C55">
            <v>21900353239</v>
          </cell>
          <cell r="D55">
            <v>0</v>
          </cell>
          <cell r="E55">
            <v>0</v>
          </cell>
          <cell r="F55">
            <v>0</v>
          </cell>
          <cell r="G55">
            <v>0</v>
          </cell>
        </row>
        <row r="56">
          <cell r="A56" t="str">
            <v>건물</v>
          </cell>
          <cell r="B56">
            <v>19233973790</v>
          </cell>
          <cell r="C56">
            <v>19233973790</v>
          </cell>
          <cell r="D56">
            <v>0</v>
          </cell>
          <cell r="E56">
            <v>0</v>
          </cell>
          <cell r="F56">
            <v>0</v>
          </cell>
          <cell r="G56">
            <v>0</v>
          </cell>
        </row>
        <row r="57">
          <cell r="A57" t="str">
            <v>부대설비</v>
          </cell>
          <cell r="B57">
            <v>2486343275</v>
          </cell>
          <cell r="C57">
            <v>2492943275</v>
          </cell>
          <cell r="D57">
            <v>5324456</v>
          </cell>
          <cell r="E57">
            <v>6600000</v>
          </cell>
          <cell r="F57">
            <v>6600000</v>
          </cell>
          <cell r="G57">
            <v>0</v>
          </cell>
        </row>
        <row r="58">
          <cell r="A58" t="str">
            <v>구축물</v>
          </cell>
          <cell r="B58">
            <v>1420097049</v>
          </cell>
          <cell r="C58">
            <v>1431123016</v>
          </cell>
          <cell r="D58">
            <v>1500000</v>
          </cell>
          <cell r="E58">
            <v>0</v>
          </cell>
          <cell r="F58">
            <v>11025967</v>
          </cell>
          <cell r="G58">
            <v>0</v>
          </cell>
        </row>
        <row r="59">
          <cell r="A59" t="str">
            <v>기계장치</v>
          </cell>
          <cell r="B59">
            <v>4434189843</v>
          </cell>
          <cell r="C59">
            <v>4434189843</v>
          </cell>
          <cell r="D59">
            <v>6900000</v>
          </cell>
          <cell r="E59">
            <v>0</v>
          </cell>
          <cell r="F59">
            <v>0</v>
          </cell>
          <cell r="G59">
            <v>0</v>
          </cell>
        </row>
        <row r="60">
          <cell r="A60" t="str">
            <v>공기구비품</v>
          </cell>
          <cell r="B60">
            <v>7051755685</v>
          </cell>
          <cell r="C60">
            <v>7445457911</v>
          </cell>
          <cell r="D60">
            <v>38658854</v>
          </cell>
          <cell r="E60">
            <v>14735000</v>
          </cell>
          <cell r="F60">
            <v>393702226</v>
          </cell>
          <cell r="G60">
            <v>0</v>
          </cell>
        </row>
        <row r="61">
          <cell r="A61" t="str">
            <v>차량운반구</v>
          </cell>
          <cell r="B61">
            <v>533913833</v>
          </cell>
          <cell r="C61">
            <v>730536630</v>
          </cell>
          <cell r="D61">
            <v>0</v>
          </cell>
          <cell r="E61">
            <v>330320</v>
          </cell>
          <cell r="F61">
            <v>196622797</v>
          </cell>
          <cell r="G61">
            <v>0</v>
          </cell>
        </row>
        <row r="62">
          <cell r="A62" t="str">
            <v>건설가계정</v>
          </cell>
          <cell r="B62">
            <v>9331663342</v>
          </cell>
          <cell r="C62">
            <v>9478863342</v>
          </cell>
          <cell r="D62">
            <v>172362330</v>
          </cell>
          <cell r="E62">
            <v>0</v>
          </cell>
          <cell r="F62">
            <v>147200000</v>
          </cell>
          <cell r="G62">
            <v>0</v>
          </cell>
        </row>
        <row r="63">
          <cell r="A63" t="str">
            <v>특허권</v>
          </cell>
          <cell r="B63">
            <v>5175680</v>
          </cell>
          <cell r="C63">
            <v>5530427</v>
          </cell>
          <cell r="D63">
            <v>0</v>
          </cell>
          <cell r="E63">
            <v>62842</v>
          </cell>
          <cell r="F63">
            <v>354747</v>
          </cell>
          <cell r="G63">
            <v>0</v>
          </cell>
        </row>
        <row r="64">
          <cell r="A64" t="str">
            <v>상표권</v>
          </cell>
          <cell r="B64">
            <v>83691324</v>
          </cell>
          <cell r="C64">
            <v>97527567</v>
          </cell>
          <cell r="D64">
            <v>0</v>
          </cell>
          <cell r="E64">
            <v>2286943</v>
          </cell>
          <cell r="F64">
            <v>13836243</v>
          </cell>
          <cell r="G64">
            <v>0</v>
          </cell>
        </row>
        <row r="65">
          <cell r="A65" t="str">
            <v>실용실안권</v>
          </cell>
          <cell r="B65">
            <v>219997</v>
          </cell>
          <cell r="C65">
            <v>268375</v>
          </cell>
          <cell r="D65">
            <v>0</v>
          </cell>
          <cell r="E65">
            <v>8063</v>
          </cell>
          <cell r="F65">
            <v>48378</v>
          </cell>
          <cell r="G65">
            <v>0</v>
          </cell>
        </row>
        <row r="66">
          <cell r="A66" t="str">
            <v>의장권</v>
          </cell>
          <cell r="B66">
            <v>4911436</v>
          </cell>
          <cell r="C66">
            <v>5719136</v>
          </cell>
          <cell r="D66">
            <v>0</v>
          </cell>
          <cell r="E66">
            <v>134450</v>
          </cell>
          <cell r="F66">
            <v>807700</v>
          </cell>
          <cell r="G66">
            <v>0</v>
          </cell>
        </row>
        <row r="67">
          <cell r="A67" t="str">
            <v>신주발행비</v>
          </cell>
          <cell r="B67">
            <v>1466668</v>
          </cell>
          <cell r="C67">
            <v>1600000</v>
          </cell>
          <cell r="D67">
            <v>0</v>
          </cell>
          <cell r="E67">
            <v>44444</v>
          </cell>
          <cell r="F67">
            <v>133332</v>
          </cell>
          <cell r="G67">
            <v>0</v>
          </cell>
        </row>
        <row r="68">
          <cell r="A68" t="str">
            <v>사채발행비</v>
          </cell>
          <cell r="B68">
            <v>70008336</v>
          </cell>
          <cell r="C68">
            <v>86458617</v>
          </cell>
          <cell r="D68">
            <v>0</v>
          </cell>
          <cell r="E68">
            <v>3045888</v>
          </cell>
          <cell r="F68">
            <v>16450281</v>
          </cell>
          <cell r="G68">
            <v>0</v>
          </cell>
        </row>
        <row r="69">
          <cell r="A69" t="str">
            <v>연구개발비</v>
          </cell>
          <cell r="B69">
            <v>70000000</v>
          </cell>
          <cell r="C69">
            <v>80000000</v>
          </cell>
          <cell r="D69">
            <v>0</v>
          </cell>
          <cell r="E69">
            <v>1666667</v>
          </cell>
          <cell r="F69">
            <v>10000000</v>
          </cell>
          <cell r="G69">
            <v>0</v>
          </cell>
        </row>
        <row r="70">
          <cell r="A70" t="str">
            <v>외화환산차</v>
          </cell>
          <cell r="B70">
            <v>143657304</v>
          </cell>
          <cell r="C70">
            <v>159292336</v>
          </cell>
          <cell r="D70">
            <v>0</v>
          </cell>
          <cell r="E70">
            <v>15635032</v>
          </cell>
          <cell r="F70">
            <v>15635032</v>
          </cell>
          <cell r="G70">
            <v>0</v>
          </cell>
        </row>
        <row r="71">
          <cell r="A71" t="str">
            <v>당좌차월</v>
          </cell>
          <cell r="B71">
            <v>0</v>
          </cell>
          <cell r="C71">
            <v>62310121918</v>
          </cell>
          <cell r="D71">
            <v>11887290017</v>
          </cell>
          <cell r="E71">
            <v>12018997886</v>
          </cell>
          <cell r="F71">
            <v>74329119804</v>
          </cell>
          <cell r="G71">
            <v>12018997886</v>
          </cell>
        </row>
        <row r="72">
          <cell r="A72" t="str">
            <v>외상매입금</v>
          </cell>
          <cell r="B72">
            <v>0</v>
          </cell>
          <cell r="C72">
            <v>35697579367</v>
          </cell>
          <cell r="D72">
            <v>7973414574</v>
          </cell>
          <cell r="E72">
            <v>6371393748</v>
          </cell>
          <cell r="F72">
            <v>42974414936</v>
          </cell>
          <cell r="G72">
            <v>7276835569</v>
          </cell>
        </row>
        <row r="73">
          <cell r="A73" t="str">
            <v>지급어음</v>
          </cell>
          <cell r="B73">
            <v>0</v>
          </cell>
          <cell r="C73">
            <v>32395216682</v>
          </cell>
          <cell r="D73">
            <v>7433258822</v>
          </cell>
          <cell r="E73">
            <v>4851109059</v>
          </cell>
          <cell r="F73">
            <v>43718717717</v>
          </cell>
          <cell r="G73">
            <v>11323501035</v>
          </cell>
        </row>
        <row r="74">
          <cell r="A74" t="str">
            <v>단기차입금</v>
          </cell>
          <cell r="B74">
            <v>0</v>
          </cell>
          <cell r="C74">
            <v>2764832370</v>
          </cell>
          <cell r="D74">
            <v>187500000</v>
          </cell>
          <cell r="E74">
            <v>7746000000</v>
          </cell>
          <cell r="F74">
            <v>24359032370</v>
          </cell>
          <cell r="G74">
            <v>21594200000</v>
          </cell>
        </row>
        <row r="75">
          <cell r="A75" t="str">
            <v>어음차입금</v>
          </cell>
          <cell r="B75">
            <v>0</v>
          </cell>
          <cell r="C75">
            <v>44843449347</v>
          </cell>
          <cell r="D75">
            <v>8821141912</v>
          </cell>
          <cell r="E75">
            <v>6250000000</v>
          </cell>
          <cell r="F75">
            <v>55464838155</v>
          </cell>
          <cell r="G75">
            <v>10621388808</v>
          </cell>
        </row>
        <row r="76">
          <cell r="A76" t="str">
            <v>할인어음</v>
          </cell>
          <cell r="B76">
            <v>0</v>
          </cell>
          <cell r="C76">
            <v>22392835174</v>
          </cell>
          <cell r="D76">
            <v>6849330163</v>
          </cell>
          <cell r="E76">
            <v>4447067735</v>
          </cell>
          <cell r="F76">
            <v>30672949608</v>
          </cell>
          <cell r="G76">
            <v>8280114434</v>
          </cell>
        </row>
        <row r="77">
          <cell r="A77" t="str">
            <v>미지급금</v>
          </cell>
          <cell r="B77">
            <v>0</v>
          </cell>
          <cell r="C77">
            <v>18610446232</v>
          </cell>
          <cell r="D77">
            <v>3280488603</v>
          </cell>
          <cell r="E77">
            <v>4400876966</v>
          </cell>
          <cell r="F77">
            <v>23223871789</v>
          </cell>
          <cell r="G77">
            <v>4613425557</v>
          </cell>
        </row>
        <row r="78">
          <cell r="A78" t="str">
            <v>선수금</v>
          </cell>
          <cell r="B78">
            <v>0</v>
          </cell>
          <cell r="C78">
            <v>7988673</v>
          </cell>
          <cell r="D78">
            <v>0</v>
          </cell>
          <cell r="E78">
            <v>0</v>
          </cell>
          <cell r="F78">
            <v>8208678</v>
          </cell>
          <cell r="G78">
            <v>220005</v>
          </cell>
        </row>
        <row r="79">
          <cell r="A79" t="str">
            <v>예수금</v>
          </cell>
          <cell r="B79">
            <v>0</v>
          </cell>
          <cell r="C79">
            <v>580351125</v>
          </cell>
          <cell r="D79">
            <v>211042348</v>
          </cell>
          <cell r="E79">
            <v>354412077</v>
          </cell>
          <cell r="F79">
            <v>1139170350</v>
          </cell>
          <cell r="G79">
            <v>558819225</v>
          </cell>
        </row>
        <row r="80">
          <cell r="A80" t="str">
            <v>예수부가세</v>
          </cell>
          <cell r="B80">
            <v>0</v>
          </cell>
          <cell r="C80">
            <v>3928890184</v>
          </cell>
          <cell r="D80">
            <v>1675609110</v>
          </cell>
          <cell r="E80">
            <v>578316413</v>
          </cell>
          <cell r="F80">
            <v>3928890184</v>
          </cell>
          <cell r="G80">
            <v>0</v>
          </cell>
        </row>
        <row r="81">
          <cell r="A81" t="str">
            <v>미지급비용</v>
          </cell>
          <cell r="B81">
            <v>0</v>
          </cell>
          <cell r="C81">
            <v>2022805606</v>
          </cell>
          <cell r="D81">
            <v>208547940</v>
          </cell>
          <cell r="E81">
            <v>366559659</v>
          </cell>
          <cell r="F81">
            <v>2689547556</v>
          </cell>
          <cell r="G81">
            <v>666741950</v>
          </cell>
        </row>
        <row r="82">
          <cell r="A82" t="str">
            <v>미지급법인세</v>
          </cell>
          <cell r="B82">
            <v>0</v>
          </cell>
          <cell r="C82">
            <v>202711451</v>
          </cell>
          <cell r="D82">
            <v>0</v>
          </cell>
          <cell r="E82">
            <v>367620695</v>
          </cell>
          <cell r="F82">
            <v>421324380</v>
          </cell>
          <cell r="G82">
            <v>218612929</v>
          </cell>
        </row>
        <row r="83">
          <cell r="A83" t="str">
            <v>관계회사단기차입금</v>
          </cell>
          <cell r="B83">
            <v>0</v>
          </cell>
          <cell r="C83">
            <v>6172712472</v>
          </cell>
          <cell r="D83">
            <v>221713147</v>
          </cell>
          <cell r="E83">
            <v>513713147</v>
          </cell>
          <cell r="F83">
            <v>6717517574</v>
          </cell>
          <cell r="G83">
            <v>544805102</v>
          </cell>
        </row>
        <row r="84">
          <cell r="A84" t="str">
            <v>수입보증금</v>
          </cell>
          <cell r="B84">
            <v>0</v>
          </cell>
          <cell r="C84">
            <v>54972494</v>
          </cell>
          <cell r="D84">
            <v>0</v>
          </cell>
          <cell r="E84">
            <v>5000000</v>
          </cell>
          <cell r="F84">
            <v>176500000</v>
          </cell>
          <cell r="G84">
            <v>121527506</v>
          </cell>
        </row>
        <row r="85">
          <cell r="A85" t="str">
            <v>유동성장기부채</v>
          </cell>
          <cell r="B85">
            <v>0</v>
          </cell>
          <cell r="C85">
            <v>2214000000</v>
          </cell>
          <cell r="D85">
            <v>0</v>
          </cell>
          <cell r="E85">
            <v>1999530000</v>
          </cell>
          <cell r="F85">
            <v>4213530000</v>
          </cell>
          <cell r="G85">
            <v>1999530000</v>
          </cell>
        </row>
        <row r="86">
          <cell r="A86" t="str">
            <v>유동성사채</v>
          </cell>
          <cell r="B86">
            <v>0</v>
          </cell>
          <cell r="C86">
            <v>10500000000</v>
          </cell>
          <cell r="D86">
            <v>0</v>
          </cell>
          <cell r="E86">
            <v>13500000000</v>
          </cell>
          <cell r="F86">
            <v>24000000000</v>
          </cell>
          <cell r="G86">
            <v>13500000000</v>
          </cell>
        </row>
        <row r="87">
          <cell r="A87" t="str">
            <v>선수수익</v>
          </cell>
          <cell r="B87">
            <v>0</v>
          </cell>
          <cell r="C87">
            <v>154242192</v>
          </cell>
          <cell r="D87">
            <v>154242192</v>
          </cell>
          <cell r="E87">
            <v>16775067</v>
          </cell>
          <cell r="F87">
            <v>171017259</v>
          </cell>
          <cell r="G87">
            <v>16775067</v>
          </cell>
        </row>
        <row r="88">
          <cell r="A88" t="str">
            <v>가수금</v>
          </cell>
          <cell r="B88">
            <v>0</v>
          </cell>
          <cell r="C88">
            <v>42855255194</v>
          </cell>
          <cell r="D88">
            <v>7788431137</v>
          </cell>
          <cell r="E88">
            <v>7336547055</v>
          </cell>
          <cell r="F88">
            <v>42855255194</v>
          </cell>
          <cell r="G88">
            <v>0</v>
          </cell>
        </row>
        <row r="89">
          <cell r="A89" t="str">
            <v>상여충당금</v>
          </cell>
          <cell r="B89">
            <v>0</v>
          </cell>
          <cell r="C89">
            <v>989132993</v>
          </cell>
          <cell r="D89">
            <v>397689207</v>
          </cell>
          <cell r="E89">
            <v>-248429014</v>
          </cell>
          <cell r="F89">
            <v>989132993</v>
          </cell>
          <cell r="G89">
            <v>0</v>
          </cell>
        </row>
        <row r="90">
          <cell r="A90" t="str">
            <v>외상매출대손충당금</v>
          </cell>
          <cell r="B90">
            <v>0</v>
          </cell>
          <cell r="C90">
            <v>0</v>
          </cell>
          <cell r="D90">
            <v>0</v>
          </cell>
          <cell r="E90">
            <v>54404421</v>
          </cell>
          <cell r="F90">
            <v>267755054</v>
          </cell>
          <cell r="G90">
            <v>267755054</v>
          </cell>
        </row>
        <row r="91">
          <cell r="A91" t="str">
            <v>받을어음대손충당금</v>
          </cell>
          <cell r="B91">
            <v>0</v>
          </cell>
          <cell r="C91">
            <v>24613325</v>
          </cell>
          <cell r="D91">
            <v>24613325</v>
          </cell>
          <cell r="E91">
            <v>0</v>
          </cell>
          <cell r="F91">
            <v>44070278</v>
          </cell>
          <cell r="G91">
            <v>19456953</v>
          </cell>
        </row>
        <row r="92">
          <cell r="A92" t="str">
            <v>유동성외화장기차입금</v>
          </cell>
          <cell r="B92">
            <v>0</v>
          </cell>
          <cell r="C92">
            <v>0</v>
          </cell>
          <cell r="D92">
            <v>0</v>
          </cell>
          <cell r="E92">
            <v>60148000</v>
          </cell>
          <cell r="F92">
            <v>60148000</v>
          </cell>
          <cell r="G92">
            <v>60148000</v>
          </cell>
        </row>
        <row r="93">
          <cell r="A93" t="str">
            <v>임대보증금</v>
          </cell>
          <cell r="B93">
            <v>0</v>
          </cell>
          <cell r="C93">
            <v>0</v>
          </cell>
          <cell r="D93">
            <v>0</v>
          </cell>
          <cell r="E93">
            <v>0</v>
          </cell>
          <cell r="F93">
            <v>80000000</v>
          </cell>
          <cell r="G93">
            <v>80000000</v>
          </cell>
        </row>
        <row r="94">
          <cell r="A94" t="str">
            <v>미지급배당금</v>
          </cell>
          <cell r="B94">
            <v>0</v>
          </cell>
          <cell r="C94">
            <v>600000000</v>
          </cell>
          <cell r="D94">
            <v>0</v>
          </cell>
          <cell r="E94">
            <v>0</v>
          </cell>
          <cell r="F94">
            <v>600036552</v>
          </cell>
          <cell r="G94">
            <v>36552</v>
          </cell>
        </row>
        <row r="95">
          <cell r="A95" t="str">
            <v>재무가수금</v>
          </cell>
          <cell r="B95">
            <v>0</v>
          </cell>
          <cell r="C95">
            <v>2037410051</v>
          </cell>
          <cell r="D95">
            <v>0</v>
          </cell>
          <cell r="E95">
            <v>0</v>
          </cell>
          <cell r="F95">
            <v>2037410051</v>
          </cell>
          <cell r="G95">
            <v>0</v>
          </cell>
        </row>
        <row r="96">
          <cell r="A96" t="str">
            <v>사채</v>
          </cell>
          <cell r="B96">
            <v>0</v>
          </cell>
          <cell r="C96">
            <v>15500000000</v>
          </cell>
          <cell r="D96">
            <v>13500000000</v>
          </cell>
          <cell r="E96">
            <v>0</v>
          </cell>
          <cell r="F96">
            <v>41500000000</v>
          </cell>
          <cell r="G96">
            <v>26000000000</v>
          </cell>
        </row>
        <row r="97">
          <cell r="A97" t="str">
            <v>장기차입금</v>
          </cell>
          <cell r="B97">
            <v>0</v>
          </cell>
          <cell r="C97">
            <v>3110590000</v>
          </cell>
          <cell r="D97">
            <v>2277300000</v>
          </cell>
          <cell r="E97">
            <v>0</v>
          </cell>
          <cell r="F97">
            <v>6473250000</v>
          </cell>
          <cell r="G97">
            <v>3362660000</v>
          </cell>
        </row>
        <row r="98">
          <cell r="A98" t="str">
            <v>외화장기차입금</v>
          </cell>
          <cell r="B98">
            <v>0</v>
          </cell>
          <cell r="C98">
            <v>142448000</v>
          </cell>
          <cell r="D98">
            <v>129008000</v>
          </cell>
          <cell r="E98">
            <v>0</v>
          </cell>
          <cell r="F98">
            <v>383040000</v>
          </cell>
          <cell r="G98">
            <v>240592000</v>
          </cell>
        </row>
        <row r="99">
          <cell r="A99" t="str">
            <v>건물감가충당금</v>
          </cell>
          <cell r="B99">
            <v>0</v>
          </cell>
          <cell r="C99">
            <v>0</v>
          </cell>
          <cell r="D99">
            <v>0</v>
          </cell>
          <cell r="E99">
            <v>51443049</v>
          </cell>
          <cell r="F99">
            <v>2920558931</v>
          </cell>
          <cell r="G99">
            <v>2920558931</v>
          </cell>
        </row>
        <row r="100">
          <cell r="A100" t="str">
            <v>부대설비감가충당금</v>
          </cell>
          <cell r="B100">
            <v>0</v>
          </cell>
          <cell r="C100">
            <v>1180000</v>
          </cell>
          <cell r="D100">
            <v>1180000</v>
          </cell>
          <cell r="E100">
            <v>17622268</v>
          </cell>
          <cell r="F100">
            <v>1154462466</v>
          </cell>
          <cell r="G100">
            <v>1153282466</v>
          </cell>
        </row>
        <row r="101">
          <cell r="A101" t="str">
            <v>구축물감가충당금</v>
          </cell>
          <cell r="B101">
            <v>0</v>
          </cell>
          <cell r="C101">
            <v>1929544</v>
          </cell>
          <cell r="D101">
            <v>0</v>
          </cell>
          <cell r="E101">
            <v>6745418</v>
          </cell>
          <cell r="F101">
            <v>551647435</v>
          </cell>
          <cell r="G101">
            <v>549717891</v>
          </cell>
        </row>
        <row r="102">
          <cell r="A102" t="str">
            <v>기계장치감가충당금</v>
          </cell>
          <cell r="B102">
            <v>0</v>
          </cell>
          <cell r="C102">
            <v>0</v>
          </cell>
          <cell r="D102">
            <v>0</v>
          </cell>
          <cell r="E102">
            <v>45644696</v>
          </cell>
          <cell r="F102">
            <v>3069494039</v>
          </cell>
          <cell r="G102">
            <v>3069494039</v>
          </cell>
        </row>
        <row r="103">
          <cell r="A103" t="str">
            <v>공구비품감가충당금</v>
          </cell>
          <cell r="B103">
            <v>0</v>
          </cell>
          <cell r="C103">
            <v>367780514</v>
          </cell>
          <cell r="D103">
            <v>7317713</v>
          </cell>
          <cell r="E103">
            <v>75592334</v>
          </cell>
          <cell r="F103">
            <v>6070288459</v>
          </cell>
          <cell r="G103">
            <v>5702507945</v>
          </cell>
        </row>
        <row r="104">
          <cell r="A104" t="str">
            <v>차량감가충당금</v>
          </cell>
          <cell r="B104">
            <v>0</v>
          </cell>
          <cell r="C104">
            <v>168901966</v>
          </cell>
          <cell r="D104">
            <v>324804</v>
          </cell>
          <cell r="E104">
            <v>-4596129</v>
          </cell>
          <cell r="F104">
            <v>634550326</v>
          </cell>
          <cell r="G104">
            <v>465648360</v>
          </cell>
        </row>
        <row r="105">
          <cell r="A105" t="str">
            <v>퇴직급여충당금</v>
          </cell>
          <cell r="B105">
            <v>0</v>
          </cell>
          <cell r="C105">
            <v>2159879767</v>
          </cell>
          <cell r="D105">
            <v>842663050</v>
          </cell>
          <cell r="E105">
            <v>35418743</v>
          </cell>
          <cell r="F105">
            <v>3763057689</v>
          </cell>
          <cell r="G105">
            <v>1603177922</v>
          </cell>
        </row>
        <row r="106">
          <cell r="A106" t="str">
            <v>단체퇴직충당금</v>
          </cell>
          <cell r="B106">
            <v>0</v>
          </cell>
          <cell r="C106">
            <v>0</v>
          </cell>
          <cell r="D106">
            <v>0</v>
          </cell>
          <cell r="E106">
            <v>0</v>
          </cell>
          <cell r="F106">
            <v>2588720641</v>
          </cell>
          <cell r="G106">
            <v>2588720641</v>
          </cell>
        </row>
        <row r="107">
          <cell r="A107" t="str">
            <v>투자자산평가충당금</v>
          </cell>
          <cell r="B107">
            <v>0</v>
          </cell>
          <cell r="C107">
            <v>0</v>
          </cell>
          <cell r="D107">
            <v>0</v>
          </cell>
          <cell r="E107">
            <v>0</v>
          </cell>
          <cell r="F107">
            <v>718044316</v>
          </cell>
          <cell r="G107">
            <v>718044316</v>
          </cell>
        </row>
        <row r="108">
          <cell r="A108" t="str">
            <v>자본금</v>
          </cell>
          <cell r="B108">
            <v>0</v>
          </cell>
          <cell r="C108">
            <v>0</v>
          </cell>
          <cell r="D108">
            <v>0</v>
          </cell>
          <cell r="E108">
            <v>0</v>
          </cell>
          <cell r="F108">
            <v>10000000000</v>
          </cell>
          <cell r="G108">
            <v>10000000000</v>
          </cell>
        </row>
        <row r="109">
          <cell r="A109" t="str">
            <v>기타자본잉여금</v>
          </cell>
          <cell r="B109">
            <v>0</v>
          </cell>
          <cell r="C109">
            <v>0</v>
          </cell>
          <cell r="D109">
            <v>0</v>
          </cell>
          <cell r="E109">
            <v>0</v>
          </cell>
          <cell r="F109">
            <v>6649815250</v>
          </cell>
          <cell r="G109">
            <v>6649815250</v>
          </cell>
        </row>
        <row r="110">
          <cell r="A110" t="str">
            <v>이익준비금</v>
          </cell>
          <cell r="B110">
            <v>0</v>
          </cell>
          <cell r="C110">
            <v>0</v>
          </cell>
          <cell r="D110">
            <v>0</v>
          </cell>
          <cell r="E110">
            <v>0</v>
          </cell>
          <cell r="F110">
            <v>4700000000</v>
          </cell>
          <cell r="G110">
            <v>4700000000</v>
          </cell>
        </row>
        <row r="111">
          <cell r="A111" t="str">
            <v>투자준비금</v>
          </cell>
          <cell r="B111">
            <v>0</v>
          </cell>
          <cell r="C111">
            <v>0</v>
          </cell>
          <cell r="D111">
            <v>0</v>
          </cell>
          <cell r="E111">
            <v>0</v>
          </cell>
          <cell r="F111">
            <v>422000000</v>
          </cell>
          <cell r="G111">
            <v>422000000</v>
          </cell>
        </row>
        <row r="112">
          <cell r="A112" t="str">
            <v>기업합리화적립금</v>
          </cell>
          <cell r="B112">
            <v>0</v>
          </cell>
          <cell r="C112">
            <v>0</v>
          </cell>
          <cell r="D112">
            <v>0</v>
          </cell>
          <cell r="E112">
            <v>0</v>
          </cell>
          <cell r="F112">
            <v>4563553540</v>
          </cell>
          <cell r="G112">
            <v>4563553540</v>
          </cell>
        </row>
        <row r="113">
          <cell r="A113" t="str">
            <v>배당금</v>
          </cell>
          <cell r="B113">
            <v>0</v>
          </cell>
          <cell r="C113">
            <v>0</v>
          </cell>
          <cell r="D113">
            <v>0</v>
          </cell>
          <cell r="E113">
            <v>0</v>
          </cell>
          <cell r="F113">
            <v>250000000</v>
          </cell>
          <cell r="G113">
            <v>250000000</v>
          </cell>
        </row>
        <row r="114">
          <cell r="A114" t="str">
            <v>임의적립금</v>
          </cell>
          <cell r="B114">
            <v>0</v>
          </cell>
          <cell r="C114">
            <v>0</v>
          </cell>
          <cell r="D114">
            <v>0</v>
          </cell>
          <cell r="E114">
            <v>0</v>
          </cell>
          <cell r="F114">
            <v>9000000000</v>
          </cell>
          <cell r="G114">
            <v>9000000000</v>
          </cell>
        </row>
        <row r="115">
          <cell r="A115" t="str">
            <v>기술개발준비금</v>
          </cell>
          <cell r="B115">
            <v>0</v>
          </cell>
          <cell r="C115">
            <v>0</v>
          </cell>
          <cell r="D115">
            <v>0</v>
          </cell>
          <cell r="E115">
            <v>0</v>
          </cell>
          <cell r="F115">
            <v>2670000000</v>
          </cell>
          <cell r="G115">
            <v>2670000000</v>
          </cell>
        </row>
        <row r="116">
          <cell r="A116" t="str">
            <v>수정후전기이월잉여금</v>
          </cell>
          <cell r="B116">
            <v>0</v>
          </cell>
          <cell r="C116">
            <v>0</v>
          </cell>
          <cell r="D116">
            <v>0</v>
          </cell>
          <cell r="E116">
            <v>0</v>
          </cell>
          <cell r="F116">
            <v>2314212934</v>
          </cell>
          <cell r="G116">
            <v>2314212934</v>
          </cell>
        </row>
        <row r="117">
          <cell r="A117" t="str">
            <v>전기손익수정이익</v>
          </cell>
          <cell r="B117">
            <v>0</v>
          </cell>
          <cell r="C117">
            <v>0</v>
          </cell>
          <cell r="D117">
            <v>0</v>
          </cell>
          <cell r="E117">
            <v>0</v>
          </cell>
          <cell r="F117">
            <v>0</v>
          </cell>
          <cell r="G117">
            <v>0</v>
          </cell>
        </row>
        <row r="118">
          <cell r="A118" t="str">
            <v>전기손익수정손실</v>
          </cell>
          <cell r="B118">
            <v>0</v>
          </cell>
          <cell r="C118">
            <v>0</v>
          </cell>
          <cell r="D118">
            <v>0</v>
          </cell>
          <cell r="E118">
            <v>0</v>
          </cell>
          <cell r="F118">
            <v>0</v>
          </cell>
          <cell r="G118">
            <v>0</v>
          </cell>
        </row>
        <row r="119">
          <cell r="A119" t="str">
            <v>상품매출</v>
          </cell>
          <cell r="B119">
            <v>0</v>
          </cell>
          <cell r="C119">
            <v>0</v>
          </cell>
          <cell r="D119">
            <v>0</v>
          </cell>
          <cell r="E119">
            <v>6274020769</v>
          </cell>
          <cell r="F119">
            <v>33577511198</v>
          </cell>
          <cell r="G119">
            <v>33577511198</v>
          </cell>
        </row>
        <row r="120">
          <cell r="A120" t="str">
            <v>제품매출</v>
          </cell>
          <cell r="B120">
            <v>0</v>
          </cell>
          <cell r="C120">
            <v>0</v>
          </cell>
          <cell r="D120">
            <v>0</v>
          </cell>
          <cell r="E120">
            <v>4895314400</v>
          </cell>
          <cell r="F120">
            <v>26371504176</v>
          </cell>
          <cell r="G120">
            <v>26371504176</v>
          </cell>
        </row>
        <row r="121">
          <cell r="A121" t="str">
            <v>기타매출</v>
          </cell>
          <cell r="B121">
            <v>0</v>
          </cell>
          <cell r="C121">
            <v>0</v>
          </cell>
          <cell r="D121">
            <v>0</v>
          </cell>
          <cell r="E121">
            <v>129546290</v>
          </cell>
          <cell r="F121">
            <v>417344846</v>
          </cell>
          <cell r="G121">
            <v>417344846</v>
          </cell>
        </row>
        <row r="122">
          <cell r="A122" t="str">
            <v>용역매출</v>
          </cell>
          <cell r="B122">
            <v>0</v>
          </cell>
          <cell r="C122">
            <v>0</v>
          </cell>
          <cell r="D122">
            <v>0</v>
          </cell>
          <cell r="E122">
            <v>0</v>
          </cell>
          <cell r="F122">
            <v>14015764</v>
          </cell>
          <cell r="G122">
            <v>14015764</v>
          </cell>
        </row>
        <row r="123">
          <cell r="A123" t="str">
            <v>수입이자와할인료</v>
          </cell>
          <cell r="B123">
            <v>0</v>
          </cell>
          <cell r="C123">
            <v>0</v>
          </cell>
          <cell r="D123">
            <v>0</v>
          </cell>
          <cell r="E123">
            <v>2077362328</v>
          </cell>
          <cell r="F123">
            <v>2506747788</v>
          </cell>
          <cell r="G123">
            <v>2506747788</v>
          </cell>
        </row>
        <row r="124">
          <cell r="A124" t="str">
            <v>수입임대료</v>
          </cell>
          <cell r="B124">
            <v>0</v>
          </cell>
          <cell r="C124">
            <v>0</v>
          </cell>
          <cell r="D124">
            <v>0</v>
          </cell>
          <cell r="E124">
            <v>3924000</v>
          </cell>
          <cell r="F124">
            <v>19902076</v>
          </cell>
          <cell r="G124">
            <v>19902076</v>
          </cell>
        </row>
        <row r="125">
          <cell r="A125" t="str">
            <v>외화환산이익</v>
          </cell>
          <cell r="B125">
            <v>0</v>
          </cell>
          <cell r="C125">
            <v>0</v>
          </cell>
          <cell r="D125">
            <v>0</v>
          </cell>
          <cell r="E125">
            <v>68860000</v>
          </cell>
          <cell r="F125">
            <v>84880000</v>
          </cell>
          <cell r="G125">
            <v>84880000</v>
          </cell>
        </row>
        <row r="126">
          <cell r="A126" t="str">
            <v>외환차익</v>
          </cell>
          <cell r="B126">
            <v>0</v>
          </cell>
          <cell r="C126">
            <v>0</v>
          </cell>
          <cell r="D126">
            <v>0</v>
          </cell>
          <cell r="E126">
            <v>0</v>
          </cell>
          <cell r="F126">
            <v>1262873</v>
          </cell>
          <cell r="G126">
            <v>1262873</v>
          </cell>
        </row>
        <row r="127">
          <cell r="A127" t="str">
            <v>잡이익</v>
          </cell>
          <cell r="B127">
            <v>0</v>
          </cell>
          <cell r="C127">
            <v>0</v>
          </cell>
          <cell r="D127">
            <v>0</v>
          </cell>
          <cell r="E127">
            <v>99082492</v>
          </cell>
          <cell r="F127">
            <v>256910975</v>
          </cell>
          <cell r="G127">
            <v>256910975</v>
          </cell>
        </row>
        <row r="128">
          <cell r="A128" t="str">
            <v>업무수임수입</v>
          </cell>
          <cell r="B128">
            <v>0</v>
          </cell>
          <cell r="C128">
            <v>0</v>
          </cell>
          <cell r="D128">
            <v>0</v>
          </cell>
          <cell r="E128">
            <v>137248073</v>
          </cell>
          <cell r="F128">
            <v>1402652959</v>
          </cell>
          <cell r="G128">
            <v>1402652959</v>
          </cell>
        </row>
        <row r="129">
          <cell r="A129" t="str">
            <v>대손충당금환입</v>
          </cell>
          <cell r="B129">
            <v>0</v>
          </cell>
          <cell r="C129">
            <v>0</v>
          </cell>
          <cell r="D129">
            <v>0</v>
          </cell>
          <cell r="E129">
            <v>24613325</v>
          </cell>
          <cell r="F129">
            <v>24613325</v>
          </cell>
          <cell r="G129">
            <v>24613325</v>
          </cell>
        </row>
        <row r="130">
          <cell r="A130" t="str">
            <v>고정자산처분이익</v>
          </cell>
          <cell r="B130">
            <v>0</v>
          </cell>
          <cell r="C130">
            <v>0</v>
          </cell>
          <cell r="D130">
            <v>0</v>
          </cell>
          <cell r="E130">
            <v>0</v>
          </cell>
          <cell r="F130">
            <v>8936436</v>
          </cell>
          <cell r="G130">
            <v>8936436</v>
          </cell>
        </row>
        <row r="131">
          <cell r="A131" t="str">
            <v>상품매출원가</v>
          </cell>
          <cell r="B131">
            <v>25337340015</v>
          </cell>
          <cell r="C131">
            <v>25337340015</v>
          </cell>
          <cell r="D131">
            <v>4787102966</v>
          </cell>
          <cell r="E131">
            <v>0</v>
          </cell>
          <cell r="F131">
            <v>0</v>
          </cell>
          <cell r="G131">
            <v>0</v>
          </cell>
        </row>
        <row r="132">
          <cell r="A132" t="str">
            <v>제품매출원가</v>
          </cell>
          <cell r="B132">
            <v>14705206976</v>
          </cell>
          <cell r="C132">
            <v>14705206976</v>
          </cell>
          <cell r="D132">
            <v>2862502875</v>
          </cell>
          <cell r="E132">
            <v>0</v>
          </cell>
          <cell r="F132">
            <v>0</v>
          </cell>
          <cell r="G132">
            <v>0</v>
          </cell>
        </row>
        <row r="133">
          <cell r="A133" t="str">
            <v>기타매출원가</v>
          </cell>
          <cell r="B133">
            <v>412494015</v>
          </cell>
          <cell r="C133">
            <v>412494015</v>
          </cell>
          <cell r="D133">
            <v>237425826</v>
          </cell>
          <cell r="E133">
            <v>0</v>
          </cell>
          <cell r="F133">
            <v>0</v>
          </cell>
          <cell r="G133">
            <v>0</v>
          </cell>
        </row>
        <row r="134">
          <cell r="A134" t="str">
            <v>임원급여</v>
          </cell>
          <cell r="B134">
            <v>304256000</v>
          </cell>
          <cell r="C134">
            <v>304256000</v>
          </cell>
          <cell r="D134">
            <v>28537000</v>
          </cell>
          <cell r="E134">
            <v>0</v>
          </cell>
          <cell r="F134">
            <v>0</v>
          </cell>
          <cell r="G134">
            <v>0</v>
          </cell>
        </row>
        <row r="135">
          <cell r="A135" t="str">
            <v>급여및수당</v>
          </cell>
          <cell r="B135">
            <v>3905353228</v>
          </cell>
          <cell r="C135">
            <v>3905353228</v>
          </cell>
          <cell r="D135">
            <v>510684650</v>
          </cell>
          <cell r="E135">
            <v>0</v>
          </cell>
          <cell r="F135">
            <v>0</v>
          </cell>
          <cell r="G135">
            <v>0</v>
          </cell>
        </row>
        <row r="136">
          <cell r="A136" t="str">
            <v>임금</v>
          </cell>
          <cell r="B136">
            <v>47047840</v>
          </cell>
          <cell r="C136">
            <v>47047840</v>
          </cell>
          <cell r="D136">
            <v>3445677</v>
          </cell>
          <cell r="E136">
            <v>0</v>
          </cell>
          <cell r="F136">
            <v>0</v>
          </cell>
          <cell r="G136">
            <v>0</v>
          </cell>
        </row>
        <row r="137">
          <cell r="A137" t="str">
            <v>잡급</v>
          </cell>
          <cell r="B137">
            <v>531635855</v>
          </cell>
          <cell r="C137">
            <v>531635855</v>
          </cell>
          <cell r="D137">
            <v>117098977</v>
          </cell>
          <cell r="E137">
            <v>0</v>
          </cell>
          <cell r="F137">
            <v>0</v>
          </cell>
          <cell r="G137">
            <v>0</v>
          </cell>
        </row>
        <row r="138">
          <cell r="A138" t="str">
            <v>임원상여금</v>
          </cell>
          <cell r="B138">
            <v>0</v>
          </cell>
          <cell r="C138">
            <v>0</v>
          </cell>
          <cell r="D138">
            <v>0</v>
          </cell>
          <cell r="E138">
            <v>0</v>
          </cell>
          <cell r="F138">
            <v>0</v>
          </cell>
          <cell r="G138">
            <v>0</v>
          </cell>
        </row>
        <row r="139">
          <cell r="A139" t="str">
            <v>상여금</v>
          </cell>
          <cell r="B139">
            <v>664503609</v>
          </cell>
          <cell r="C139">
            <v>664503609</v>
          </cell>
          <cell r="D139">
            <v>-299374845</v>
          </cell>
          <cell r="E139">
            <v>0</v>
          </cell>
          <cell r="F139">
            <v>0</v>
          </cell>
          <cell r="G139">
            <v>0</v>
          </cell>
        </row>
        <row r="140">
          <cell r="A140" t="str">
            <v>퇴직급여충당금전입액</v>
          </cell>
          <cell r="B140">
            <v>592348790</v>
          </cell>
          <cell r="C140">
            <v>592348790</v>
          </cell>
          <cell r="D140">
            <v>8277527</v>
          </cell>
          <cell r="E140">
            <v>0</v>
          </cell>
          <cell r="F140">
            <v>0</v>
          </cell>
          <cell r="G140">
            <v>0</v>
          </cell>
        </row>
        <row r="141">
          <cell r="A141" t="str">
            <v>복리후생비</v>
          </cell>
          <cell r="B141">
            <v>659098151</v>
          </cell>
          <cell r="C141">
            <v>659098151</v>
          </cell>
          <cell r="D141">
            <v>98273906</v>
          </cell>
          <cell r="E141">
            <v>0</v>
          </cell>
          <cell r="F141">
            <v>0</v>
          </cell>
          <cell r="G141">
            <v>0</v>
          </cell>
        </row>
        <row r="142">
          <cell r="A142" t="str">
            <v>여비교통비</v>
          </cell>
          <cell r="B142">
            <v>182980424</v>
          </cell>
          <cell r="C142">
            <v>182980424</v>
          </cell>
          <cell r="D142">
            <v>31050085</v>
          </cell>
          <cell r="E142">
            <v>0</v>
          </cell>
          <cell r="F142">
            <v>0</v>
          </cell>
          <cell r="G142">
            <v>0</v>
          </cell>
        </row>
        <row r="143">
          <cell r="A143" t="str">
            <v>통신비</v>
          </cell>
          <cell r="B143">
            <v>167637499</v>
          </cell>
          <cell r="C143">
            <v>167637499</v>
          </cell>
          <cell r="D143">
            <v>28426496</v>
          </cell>
          <cell r="E143">
            <v>0</v>
          </cell>
          <cell r="F143">
            <v>0</v>
          </cell>
          <cell r="G143">
            <v>0</v>
          </cell>
        </row>
        <row r="144">
          <cell r="A144" t="str">
            <v>수도광열비</v>
          </cell>
          <cell r="B144">
            <v>188223016</v>
          </cell>
          <cell r="C144">
            <v>188223016</v>
          </cell>
          <cell r="D144">
            <v>27735014</v>
          </cell>
          <cell r="E144">
            <v>0</v>
          </cell>
          <cell r="F144">
            <v>0</v>
          </cell>
          <cell r="G144">
            <v>0</v>
          </cell>
        </row>
        <row r="145">
          <cell r="A145" t="str">
            <v>세금과공과</v>
          </cell>
          <cell r="B145">
            <v>305867298</v>
          </cell>
          <cell r="C145">
            <v>305867298</v>
          </cell>
          <cell r="D145">
            <v>66358877</v>
          </cell>
          <cell r="E145">
            <v>0</v>
          </cell>
          <cell r="F145">
            <v>0</v>
          </cell>
          <cell r="G145">
            <v>0</v>
          </cell>
        </row>
        <row r="146">
          <cell r="A146" t="str">
            <v>지급임차료</v>
          </cell>
          <cell r="B146">
            <v>273804935</v>
          </cell>
          <cell r="C146">
            <v>273804935</v>
          </cell>
          <cell r="D146">
            <v>34297043</v>
          </cell>
          <cell r="E146">
            <v>0</v>
          </cell>
          <cell r="F146">
            <v>0</v>
          </cell>
          <cell r="G146">
            <v>0</v>
          </cell>
        </row>
        <row r="147">
          <cell r="A147" t="str">
            <v>감가상각비</v>
          </cell>
          <cell r="B147">
            <v>653026078</v>
          </cell>
          <cell r="C147">
            <v>653026078</v>
          </cell>
          <cell r="D147">
            <v>113793442</v>
          </cell>
          <cell r="E147">
            <v>0</v>
          </cell>
          <cell r="F147">
            <v>0</v>
          </cell>
          <cell r="G147">
            <v>0</v>
          </cell>
        </row>
        <row r="148">
          <cell r="A148" t="str">
            <v>무형고정자산상각비</v>
          </cell>
          <cell r="B148">
            <v>14938318</v>
          </cell>
          <cell r="C148">
            <v>14938318</v>
          </cell>
          <cell r="D148">
            <v>2492298</v>
          </cell>
          <cell r="E148">
            <v>0</v>
          </cell>
          <cell r="F148">
            <v>0</v>
          </cell>
          <cell r="G148">
            <v>0</v>
          </cell>
        </row>
        <row r="149">
          <cell r="A149" t="str">
            <v>수선비</v>
          </cell>
          <cell r="B149">
            <v>73202501</v>
          </cell>
          <cell r="C149">
            <v>73202501</v>
          </cell>
          <cell r="D149">
            <v>7487677</v>
          </cell>
          <cell r="E149">
            <v>0</v>
          </cell>
          <cell r="F149">
            <v>0</v>
          </cell>
          <cell r="G149">
            <v>0</v>
          </cell>
        </row>
        <row r="150">
          <cell r="A150" t="str">
            <v>보험료</v>
          </cell>
          <cell r="B150">
            <v>82117222</v>
          </cell>
          <cell r="C150">
            <v>82117222</v>
          </cell>
          <cell r="D150">
            <v>4413355</v>
          </cell>
          <cell r="E150">
            <v>0</v>
          </cell>
          <cell r="F150">
            <v>0</v>
          </cell>
          <cell r="G150">
            <v>0</v>
          </cell>
        </row>
        <row r="151">
          <cell r="A151" t="str">
            <v>접대비</v>
          </cell>
          <cell r="B151">
            <v>142767231</v>
          </cell>
          <cell r="C151">
            <v>142767231</v>
          </cell>
          <cell r="D151">
            <v>21830594</v>
          </cell>
          <cell r="E151">
            <v>0</v>
          </cell>
          <cell r="F151">
            <v>0</v>
          </cell>
          <cell r="G151">
            <v>0</v>
          </cell>
        </row>
        <row r="152">
          <cell r="A152" t="str">
            <v>기밀비</v>
          </cell>
          <cell r="B152">
            <v>95480000</v>
          </cell>
          <cell r="C152">
            <v>95480000</v>
          </cell>
          <cell r="D152">
            <v>19380000</v>
          </cell>
          <cell r="E152">
            <v>0</v>
          </cell>
          <cell r="F152">
            <v>0</v>
          </cell>
          <cell r="G152">
            <v>0</v>
          </cell>
        </row>
        <row r="153">
          <cell r="A153" t="str">
            <v>광고선전비</v>
          </cell>
          <cell r="B153">
            <v>873706940</v>
          </cell>
          <cell r="C153">
            <v>873706940</v>
          </cell>
          <cell r="D153">
            <v>127281779</v>
          </cell>
          <cell r="E153">
            <v>0</v>
          </cell>
          <cell r="F153">
            <v>0</v>
          </cell>
          <cell r="G153">
            <v>0</v>
          </cell>
        </row>
        <row r="154">
          <cell r="A154" t="str">
            <v>견본비</v>
          </cell>
          <cell r="B154">
            <v>13618315</v>
          </cell>
          <cell r="C154">
            <v>13618315</v>
          </cell>
          <cell r="D154">
            <v>2631328</v>
          </cell>
          <cell r="E154">
            <v>0</v>
          </cell>
          <cell r="F154">
            <v>0</v>
          </cell>
          <cell r="G154">
            <v>0</v>
          </cell>
        </row>
        <row r="155">
          <cell r="A155" t="str">
            <v>포장비</v>
          </cell>
          <cell r="B155">
            <v>149228413</v>
          </cell>
          <cell r="C155">
            <v>149228413</v>
          </cell>
          <cell r="D155">
            <v>25621749</v>
          </cell>
          <cell r="E155">
            <v>0</v>
          </cell>
          <cell r="F155">
            <v>0</v>
          </cell>
          <cell r="G155">
            <v>0</v>
          </cell>
        </row>
        <row r="156">
          <cell r="A156" t="str">
            <v>경상개발연구비</v>
          </cell>
          <cell r="B156">
            <v>119343272</v>
          </cell>
          <cell r="C156">
            <v>119343272</v>
          </cell>
          <cell r="D156">
            <v>36732508</v>
          </cell>
          <cell r="E156">
            <v>0</v>
          </cell>
          <cell r="F156">
            <v>0</v>
          </cell>
          <cell r="G156">
            <v>0</v>
          </cell>
        </row>
        <row r="157">
          <cell r="A157" t="str">
            <v>운송보관료</v>
          </cell>
          <cell r="B157">
            <v>2018986360</v>
          </cell>
          <cell r="C157">
            <v>2018986360</v>
          </cell>
          <cell r="D157">
            <v>305951252</v>
          </cell>
          <cell r="E157">
            <v>0</v>
          </cell>
          <cell r="F157">
            <v>0</v>
          </cell>
          <cell r="G157">
            <v>0</v>
          </cell>
        </row>
        <row r="158">
          <cell r="A158" t="str">
            <v>소모품비</v>
          </cell>
          <cell r="B158">
            <v>161619870</v>
          </cell>
          <cell r="C158">
            <v>161619870</v>
          </cell>
          <cell r="D158">
            <v>29347105</v>
          </cell>
          <cell r="E158">
            <v>0</v>
          </cell>
          <cell r="F158">
            <v>0</v>
          </cell>
          <cell r="G158">
            <v>0</v>
          </cell>
        </row>
        <row r="159">
          <cell r="A159" t="str">
            <v>교육훈련비</v>
          </cell>
          <cell r="B159">
            <v>61813628</v>
          </cell>
          <cell r="C159">
            <v>61813628</v>
          </cell>
          <cell r="D159">
            <v>3652301</v>
          </cell>
          <cell r="E159">
            <v>0</v>
          </cell>
          <cell r="F159">
            <v>0</v>
          </cell>
          <cell r="G159">
            <v>0</v>
          </cell>
        </row>
        <row r="160">
          <cell r="A160" t="str">
            <v>지급수수료</v>
          </cell>
          <cell r="B160">
            <v>2429471272</v>
          </cell>
          <cell r="C160">
            <v>2429471272</v>
          </cell>
          <cell r="D160">
            <v>467479514</v>
          </cell>
          <cell r="E160">
            <v>0</v>
          </cell>
          <cell r="F160">
            <v>0</v>
          </cell>
          <cell r="G160">
            <v>0</v>
          </cell>
        </row>
        <row r="161">
          <cell r="A161" t="str">
            <v>차량유지비</v>
          </cell>
          <cell r="B161">
            <v>94049747</v>
          </cell>
          <cell r="C161">
            <v>94049747</v>
          </cell>
          <cell r="D161">
            <v>24258890</v>
          </cell>
          <cell r="E161">
            <v>0</v>
          </cell>
          <cell r="F161">
            <v>0</v>
          </cell>
          <cell r="G161">
            <v>0</v>
          </cell>
        </row>
        <row r="162">
          <cell r="A162" t="str">
            <v>도서인쇄비</v>
          </cell>
          <cell r="B162">
            <v>56950158</v>
          </cell>
          <cell r="C162">
            <v>56950158</v>
          </cell>
          <cell r="D162">
            <v>8879521</v>
          </cell>
          <cell r="E162">
            <v>0</v>
          </cell>
          <cell r="F162">
            <v>0</v>
          </cell>
          <cell r="G162">
            <v>0</v>
          </cell>
        </row>
        <row r="163">
          <cell r="A163" t="str">
            <v>연료비</v>
          </cell>
          <cell r="B163">
            <v>1956528</v>
          </cell>
          <cell r="C163">
            <v>1956528</v>
          </cell>
          <cell r="D163">
            <v>1956528</v>
          </cell>
          <cell r="E163">
            <v>0</v>
          </cell>
          <cell r="F163">
            <v>0</v>
          </cell>
          <cell r="G163">
            <v>0</v>
          </cell>
        </row>
        <row r="164">
          <cell r="A164" t="str">
            <v>외주가공비</v>
          </cell>
          <cell r="B164">
            <v>97414478</v>
          </cell>
          <cell r="C164">
            <v>97414478</v>
          </cell>
          <cell r="D164">
            <v>32097028</v>
          </cell>
          <cell r="E164">
            <v>0</v>
          </cell>
          <cell r="F164">
            <v>0</v>
          </cell>
          <cell r="G164">
            <v>0</v>
          </cell>
        </row>
        <row r="165">
          <cell r="A165" t="str">
            <v>대손상각</v>
          </cell>
          <cell r="B165">
            <v>54404421</v>
          </cell>
          <cell r="C165">
            <v>54404421</v>
          </cell>
          <cell r="D165">
            <v>54404421</v>
          </cell>
          <cell r="E165">
            <v>0</v>
          </cell>
          <cell r="F165">
            <v>0</v>
          </cell>
          <cell r="G165">
            <v>0</v>
          </cell>
        </row>
        <row r="166">
          <cell r="A166" t="str">
            <v>전력비</v>
          </cell>
          <cell r="B166">
            <v>1588670</v>
          </cell>
          <cell r="C166">
            <v>1588670</v>
          </cell>
          <cell r="D166">
            <v>0</v>
          </cell>
          <cell r="E166">
            <v>0</v>
          </cell>
          <cell r="F166">
            <v>0</v>
          </cell>
          <cell r="G166">
            <v>0</v>
          </cell>
        </row>
        <row r="167">
          <cell r="A167" t="str">
            <v>운용리스료</v>
          </cell>
          <cell r="B167">
            <v>788391550</v>
          </cell>
          <cell r="C167">
            <v>788391550</v>
          </cell>
          <cell r="D167">
            <v>106931196</v>
          </cell>
          <cell r="E167">
            <v>0</v>
          </cell>
          <cell r="F167">
            <v>0</v>
          </cell>
          <cell r="G167">
            <v>0</v>
          </cell>
        </row>
        <row r="168">
          <cell r="A168" t="str">
            <v>지급이자와할인료</v>
          </cell>
          <cell r="B168">
            <v>4329332048</v>
          </cell>
          <cell r="C168">
            <v>4329332048</v>
          </cell>
          <cell r="D168">
            <v>808173717</v>
          </cell>
          <cell r="E168">
            <v>0</v>
          </cell>
          <cell r="F168">
            <v>0</v>
          </cell>
          <cell r="G168">
            <v>0</v>
          </cell>
        </row>
        <row r="169">
          <cell r="A169" t="str">
            <v>사채이자</v>
          </cell>
          <cell r="B169">
            <v>2538658395</v>
          </cell>
          <cell r="C169">
            <v>2538658395</v>
          </cell>
          <cell r="D169">
            <v>430933826</v>
          </cell>
          <cell r="E169">
            <v>0</v>
          </cell>
          <cell r="F169">
            <v>0</v>
          </cell>
          <cell r="G169">
            <v>0</v>
          </cell>
        </row>
        <row r="170">
          <cell r="A170" t="str">
            <v>신주발행비상각</v>
          </cell>
          <cell r="B170">
            <v>133332</v>
          </cell>
          <cell r="C170">
            <v>133332</v>
          </cell>
          <cell r="D170">
            <v>44444</v>
          </cell>
          <cell r="E170">
            <v>0</v>
          </cell>
          <cell r="F170">
            <v>0</v>
          </cell>
          <cell r="G170">
            <v>0</v>
          </cell>
        </row>
        <row r="171">
          <cell r="A171" t="str">
            <v>사채발행비상각</v>
          </cell>
          <cell r="B171">
            <v>16450281</v>
          </cell>
          <cell r="C171">
            <v>16450281</v>
          </cell>
          <cell r="D171">
            <v>3045888</v>
          </cell>
          <cell r="E171">
            <v>0</v>
          </cell>
          <cell r="F171">
            <v>0</v>
          </cell>
          <cell r="G171">
            <v>0</v>
          </cell>
        </row>
        <row r="172">
          <cell r="A172" t="str">
            <v>연구개발비상각</v>
          </cell>
          <cell r="B172">
            <v>10000000</v>
          </cell>
          <cell r="C172">
            <v>10000000</v>
          </cell>
          <cell r="D172">
            <v>1666667</v>
          </cell>
          <cell r="E172">
            <v>0</v>
          </cell>
          <cell r="F172">
            <v>0</v>
          </cell>
          <cell r="G172">
            <v>0</v>
          </cell>
        </row>
        <row r="173">
          <cell r="A173" t="str">
            <v>유가증권처분손실</v>
          </cell>
          <cell r="B173">
            <v>29237897</v>
          </cell>
          <cell r="C173">
            <v>29237897</v>
          </cell>
          <cell r="D173">
            <v>3191431</v>
          </cell>
          <cell r="E173">
            <v>0</v>
          </cell>
          <cell r="F173">
            <v>0</v>
          </cell>
          <cell r="G173">
            <v>0</v>
          </cell>
        </row>
        <row r="174">
          <cell r="A174" t="str">
            <v>외환차손</v>
          </cell>
          <cell r="B174">
            <v>4016103</v>
          </cell>
          <cell r="C174">
            <v>4016103</v>
          </cell>
          <cell r="D174">
            <v>96553</v>
          </cell>
          <cell r="E174">
            <v>0</v>
          </cell>
          <cell r="F174">
            <v>0</v>
          </cell>
          <cell r="G174">
            <v>0</v>
          </cell>
        </row>
        <row r="175">
          <cell r="A175" t="str">
            <v>외화환산손실</v>
          </cell>
          <cell r="B175">
            <v>39104608</v>
          </cell>
          <cell r="C175">
            <v>39104608</v>
          </cell>
          <cell r="D175">
            <v>39104608</v>
          </cell>
          <cell r="E175">
            <v>0</v>
          </cell>
          <cell r="F175">
            <v>0</v>
          </cell>
          <cell r="G175">
            <v>0</v>
          </cell>
        </row>
        <row r="176">
          <cell r="A176" t="str">
            <v>재고자산감모손실</v>
          </cell>
          <cell r="B176">
            <v>39251517</v>
          </cell>
          <cell r="C176">
            <v>39251517</v>
          </cell>
          <cell r="D176">
            <v>6955407</v>
          </cell>
          <cell r="E176">
            <v>0</v>
          </cell>
          <cell r="F176">
            <v>0</v>
          </cell>
          <cell r="G176">
            <v>0</v>
          </cell>
        </row>
        <row r="177">
          <cell r="A177" t="str">
            <v>기부금</v>
          </cell>
          <cell r="B177">
            <v>30000</v>
          </cell>
          <cell r="C177">
            <v>30000</v>
          </cell>
          <cell r="D177">
            <v>0</v>
          </cell>
          <cell r="E177">
            <v>0</v>
          </cell>
          <cell r="F177">
            <v>0</v>
          </cell>
          <cell r="G177">
            <v>0</v>
          </cell>
        </row>
        <row r="178">
          <cell r="A178" t="str">
            <v>잡손실</v>
          </cell>
          <cell r="B178">
            <v>2263924</v>
          </cell>
          <cell r="C178">
            <v>2263924</v>
          </cell>
          <cell r="D178">
            <v>464379</v>
          </cell>
          <cell r="E178">
            <v>0</v>
          </cell>
          <cell r="F178">
            <v>0</v>
          </cell>
          <cell r="G178">
            <v>0</v>
          </cell>
        </row>
        <row r="179">
          <cell r="A179" t="str">
            <v>지급보증료(영업외)</v>
          </cell>
          <cell r="B179">
            <v>239466834</v>
          </cell>
          <cell r="C179">
            <v>239466834</v>
          </cell>
          <cell r="D179">
            <v>55576544</v>
          </cell>
          <cell r="E179">
            <v>0</v>
          </cell>
          <cell r="F179">
            <v>0</v>
          </cell>
          <cell r="G179">
            <v>0</v>
          </cell>
        </row>
        <row r="180">
          <cell r="A180" t="str">
            <v>외화환산차상각</v>
          </cell>
          <cell r="B180">
            <v>15635032</v>
          </cell>
          <cell r="C180">
            <v>15635032</v>
          </cell>
          <cell r="D180">
            <v>15635032</v>
          </cell>
          <cell r="E180">
            <v>0</v>
          </cell>
          <cell r="F180">
            <v>0</v>
          </cell>
          <cell r="G180">
            <v>0</v>
          </cell>
        </row>
        <row r="181">
          <cell r="A181" t="str">
            <v>고정자산처분손실</v>
          </cell>
          <cell r="B181">
            <v>19260941</v>
          </cell>
          <cell r="C181">
            <v>19260941</v>
          </cell>
          <cell r="D181">
            <v>58103</v>
          </cell>
          <cell r="E181">
            <v>0</v>
          </cell>
          <cell r="F181">
            <v>0</v>
          </cell>
          <cell r="G181">
            <v>0</v>
          </cell>
        </row>
        <row r="182">
          <cell r="A182" t="str">
            <v>전기오류수정손실</v>
          </cell>
          <cell r="B182">
            <v>243840982</v>
          </cell>
          <cell r="C182">
            <v>243840982</v>
          </cell>
          <cell r="D182">
            <v>232545056</v>
          </cell>
          <cell r="E182">
            <v>0</v>
          </cell>
          <cell r="F182">
            <v>0</v>
          </cell>
          <cell r="G182">
            <v>0</v>
          </cell>
        </row>
        <row r="183">
          <cell r="A183" t="str">
            <v>법인세등</v>
          </cell>
          <cell r="B183">
            <v>218612929</v>
          </cell>
          <cell r="C183">
            <v>218612929</v>
          </cell>
          <cell r="D183">
            <v>218612929</v>
          </cell>
          <cell r="E183">
            <v>0</v>
          </cell>
          <cell r="F183">
            <v>0</v>
          </cell>
          <cell r="G183">
            <v>0</v>
          </cell>
        </row>
        <row r="184">
          <cell r="A184" t="str">
            <v>재료비</v>
          </cell>
          <cell r="B184">
            <v>0</v>
          </cell>
          <cell r="C184">
            <v>6165000896</v>
          </cell>
          <cell r="D184">
            <v>951190454</v>
          </cell>
          <cell r="E184">
            <v>951190454</v>
          </cell>
          <cell r="F184">
            <v>6165000896</v>
          </cell>
          <cell r="G184">
            <v>0</v>
          </cell>
        </row>
        <row r="185">
          <cell r="A185" t="str">
            <v>노무비</v>
          </cell>
          <cell r="B185">
            <v>0</v>
          </cell>
          <cell r="C185">
            <v>1381378058</v>
          </cell>
          <cell r="D185">
            <v>197385864</v>
          </cell>
          <cell r="E185">
            <v>197385864</v>
          </cell>
          <cell r="F185">
            <v>1381378058</v>
          </cell>
          <cell r="G185">
            <v>0</v>
          </cell>
        </row>
        <row r="186">
          <cell r="A186" t="str">
            <v>제-급여및수당</v>
          </cell>
          <cell r="B186">
            <v>0</v>
          </cell>
          <cell r="C186">
            <v>208883029</v>
          </cell>
          <cell r="D186">
            <v>30875836</v>
          </cell>
          <cell r="E186">
            <v>30875836</v>
          </cell>
          <cell r="F186">
            <v>208883029</v>
          </cell>
          <cell r="G186">
            <v>0</v>
          </cell>
        </row>
        <row r="187">
          <cell r="A187" t="str">
            <v>제-임금</v>
          </cell>
          <cell r="B187">
            <v>0</v>
          </cell>
          <cell r="C187">
            <v>696396479</v>
          </cell>
          <cell r="D187">
            <v>98815281</v>
          </cell>
          <cell r="E187">
            <v>98815281</v>
          </cell>
          <cell r="F187">
            <v>696396479</v>
          </cell>
          <cell r="G187">
            <v>0</v>
          </cell>
        </row>
        <row r="188">
          <cell r="A188" t="str">
            <v>제-잡급</v>
          </cell>
          <cell r="B188">
            <v>0</v>
          </cell>
          <cell r="C188">
            <v>14697650</v>
          </cell>
          <cell r="D188">
            <v>446250</v>
          </cell>
          <cell r="E188">
            <v>446250</v>
          </cell>
          <cell r="F188">
            <v>14697650</v>
          </cell>
          <cell r="G188">
            <v>0</v>
          </cell>
        </row>
        <row r="189">
          <cell r="A189" t="str">
            <v>제-상여금</v>
          </cell>
          <cell r="B189">
            <v>0</v>
          </cell>
          <cell r="C189">
            <v>324629384</v>
          </cell>
          <cell r="D189">
            <v>50945831</v>
          </cell>
          <cell r="E189">
            <v>50945831</v>
          </cell>
          <cell r="F189">
            <v>324629384</v>
          </cell>
          <cell r="G189">
            <v>0</v>
          </cell>
        </row>
        <row r="190">
          <cell r="A190" t="str">
            <v>제-퇴직충당금전입액</v>
          </cell>
          <cell r="B190">
            <v>0</v>
          </cell>
          <cell r="C190">
            <v>136771516</v>
          </cell>
          <cell r="D190">
            <v>16302666</v>
          </cell>
          <cell r="E190">
            <v>16302666</v>
          </cell>
          <cell r="F190">
            <v>136771516</v>
          </cell>
          <cell r="G190">
            <v>0</v>
          </cell>
        </row>
        <row r="191">
          <cell r="A191" t="str">
            <v>제조경비</v>
          </cell>
          <cell r="B191">
            <v>0</v>
          </cell>
          <cell r="C191">
            <v>6966687420</v>
          </cell>
          <cell r="D191">
            <v>1188661641</v>
          </cell>
          <cell r="E191">
            <v>1188661641</v>
          </cell>
          <cell r="F191">
            <v>6966687420</v>
          </cell>
          <cell r="G191">
            <v>0</v>
          </cell>
        </row>
        <row r="192">
          <cell r="A192" t="str">
            <v>제-복리후생비</v>
          </cell>
          <cell r="B192">
            <v>0</v>
          </cell>
          <cell r="C192">
            <v>122648623</v>
          </cell>
          <cell r="D192">
            <v>23643571</v>
          </cell>
          <cell r="E192">
            <v>23643571</v>
          </cell>
          <cell r="F192">
            <v>122648623</v>
          </cell>
          <cell r="G192">
            <v>0</v>
          </cell>
        </row>
        <row r="193">
          <cell r="A193" t="str">
            <v>제-여비교통비</v>
          </cell>
          <cell r="B193">
            <v>0</v>
          </cell>
          <cell r="C193">
            <v>4368280</v>
          </cell>
          <cell r="D193">
            <v>967630</v>
          </cell>
          <cell r="E193">
            <v>967630</v>
          </cell>
          <cell r="F193">
            <v>4368280</v>
          </cell>
          <cell r="G193">
            <v>0</v>
          </cell>
        </row>
        <row r="194">
          <cell r="A194" t="str">
            <v>제-통신비</v>
          </cell>
          <cell r="B194">
            <v>0</v>
          </cell>
          <cell r="C194">
            <v>27769357</v>
          </cell>
          <cell r="D194">
            <v>5725226</v>
          </cell>
          <cell r="E194">
            <v>5725226</v>
          </cell>
          <cell r="F194">
            <v>27769357</v>
          </cell>
          <cell r="G194">
            <v>0</v>
          </cell>
        </row>
        <row r="195">
          <cell r="A195" t="str">
            <v>제-수도광열비</v>
          </cell>
          <cell r="B195">
            <v>0</v>
          </cell>
          <cell r="C195">
            <v>0</v>
          </cell>
          <cell r="D195">
            <v>0</v>
          </cell>
          <cell r="E195">
            <v>0</v>
          </cell>
          <cell r="F195">
            <v>0</v>
          </cell>
          <cell r="G195">
            <v>0</v>
          </cell>
        </row>
        <row r="196">
          <cell r="A196" t="str">
            <v>제-세금과공과</v>
          </cell>
          <cell r="B196">
            <v>0</v>
          </cell>
          <cell r="C196">
            <v>59640120</v>
          </cell>
          <cell r="D196">
            <v>17507180</v>
          </cell>
          <cell r="E196">
            <v>19476080</v>
          </cell>
          <cell r="F196">
            <v>59640120</v>
          </cell>
          <cell r="G196">
            <v>0</v>
          </cell>
        </row>
        <row r="197">
          <cell r="A197" t="str">
            <v>제-지급임차료</v>
          </cell>
          <cell r="B197">
            <v>0</v>
          </cell>
          <cell r="C197">
            <v>20741802</v>
          </cell>
          <cell r="D197">
            <v>2940000</v>
          </cell>
          <cell r="E197">
            <v>2940000</v>
          </cell>
          <cell r="F197">
            <v>20741802</v>
          </cell>
          <cell r="G197">
            <v>0</v>
          </cell>
        </row>
        <row r="198">
          <cell r="A198" t="str">
            <v>제-감가상각비</v>
          </cell>
          <cell r="B198">
            <v>0</v>
          </cell>
          <cell r="C198">
            <v>465706519</v>
          </cell>
          <cell r="D198">
            <v>78658194</v>
          </cell>
          <cell r="E198">
            <v>80267553</v>
          </cell>
          <cell r="F198">
            <v>465706519</v>
          </cell>
          <cell r="G198">
            <v>0</v>
          </cell>
        </row>
        <row r="199">
          <cell r="A199" t="str">
            <v>제-수선비</v>
          </cell>
          <cell r="B199">
            <v>0</v>
          </cell>
          <cell r="C199">
            <v>24136810</v>
          </cell>
          <cell r="D199">
            <v>8547500</v>
          </cell>
          <cell r="E199">
            <v>8547500</v>
          </cell>
          <cell r="F199">
            <v>24136810</v>
          </cell>
          <cell r="G199">
            <v>0</v>
          </cell>
        </row>
        <row r="200">
          <cell r="A200" t="str">
            <v>제-보험료</v>
          </cell>
          <cell r="B200">
            <v>0</v>
          </cell>
          <cell r="C200">
            <v>19251815</v>
          </cell>
          <cell r="D200">
            <v>681731</v>
          </cell>
          <cell r="E200">
            <v>681731</v>
          </cell>
          <cell r="F200">
            <v>19251815</v>
          </cell>
          <cell r="G200">
            <v>0</v>
          </cell>
        </row>
        <row r="201">
          <cell r="A201" t="str">
            <v>제-경상개발연구비</v>
          </cell>
          <cell r="B201">
            <v>0</v>
          </cell>
          <cell r="C201">
            <v>8577180</v>
          </cell>
          <cell r="D201">
            <v>1767700</v>
          </cell>
          <cell r="E201">
            <v>1767700</v>
          </cell>
          <cell r="F201">
            <v>8577180</v>
          </cell>
          <cell r="G201">
            <v>0</v>
          </cell>
        </row>
        <row r="202">
          <cell r="A202" t="str">
            <v>제-운송보관료</v>
          </cell>
          <cell r="B202">
            <v>0</v>
          </cell>
          <cell r="C202">
            <v>5847310</v>
          </cell>
          <cell r="D202">
            <v>1384000</v>
          </cell>
          <cell r="E202">
            <v>1384000</v>
          </cell>
          <cell r="F202">
            <v>5847310</v>
          </cell>
          <cell r="G202">
            <v>0</v>
          </cell>
        </row>
        <row r="203">
          <cell r="A203" t="str">
            <v>제-소모품비</v>
          </cell>
          <cell r="B203">
            <v>0</v>
          </cell>
          <cell r="C203">
            <v>183133690</v>
          </cell>
          <cell r="D203">
            <v>29973655</v>
          </cell>
          <cell r="E203">
            <v>29973655</v>
          </cell>
          <cell r="F203">
            <v>183133690</v>
          </cell>
          <cell r="G203">
            <v>0</v>
          </cell>
        </row>
        <row r="204">
          <cell r="A204" t="str">
            <v>제-교육훈련비</v>
          </cell>
          <cell r="B204">
            <v>0</v>
          </cell>
          <cell r="C204">
            <v>1735180</v>
          </cell>
          <cell r="D204">
            <v>216400</v>
          </cell>
          <cell r="E204">
            <v>216400</v>
          </cell>
          <cell r="F204">
            <v>1735180</v>
          </cell>
          <cell r="G204">
            <v>0</v>
          </cell>
        </row>
        <row r="205">
          <cell r="A205" t="str">
            <v>제-지급수수료</v>
          </cell>
          <cell r="B205">
            <v>0</v>
          </cell>
          <cell r="C205">
            <v>139562174</v>
          </cell>
          <cell r="D205">
            <v>25962342</v>
          </cell>
          <cell r="E205">
            <v>25962342</v>
          </cell>
          <cell r="F205">
            <v>139562174</v>
          </cell>
          <cell r="G205">
            <v>0</v>
          </cell>
        </row>
        <row r="206">
          <cell r="A206" t="str">
            <v>제-차량유지비</v>
          </cell>
          <cell r="B206">
            <v>0</v>
          </cell>
          <cell r="C206">
            <v>22083918</v>
          </cell>
          <cell r="D206">
            <v>6247079</v>
          </cell>
          <cell r="E206">
            <v>6247079</v>
          </cell>
          <cell r="F206">
            <v>22083918</v>
          </cell>
          <cell r="G206">
            <v>0</v>
          </cell>
        </row>
        <row r="207">
          <cell r="A207" t="str">
            <v>제-도서인쇄비</v>
          </cell>
          <cell r="B207">
            <v>0</v>
          </cell>
          <cell r="C207">
            <v>868500</v>
          </cell>
          <cell r="D207">
            <v>115000</v>
          </cell>
          <cell r="E207">
            <v>115000</v>
          </cell>
          <cell r="F207">
            <v>868500</v>
          </cell>
          <cell r="G207">
            <v>0</v>
          </cell>
        </row>
        <row r="208">
          <cell r="A208" t="str">
            <v>제-연료비</v>
          </cell>
          <cell r="B208">
            <v>0</v>
          </cell>
          <cell r="C208">
            <v>135939518</v>
          </cell>
          <cell r="D208">
            <v>8733714</v>
          </cell>
          <cell r="E208">
            <v>8733714</v>
          </cell>
          <cell r="F208">
            <v>135939518</v>
          </cell>
          <cell r="G208">
            <v>0</v>
          </cell>
        </row>
        <row r="209">
          <cell r="A209" t="str">
            <v>제-외주가공비</v>
          </cell>
          <cell r="B209">
            <v>0</v>
          </cell>
          <cell r="C209">
            <v>4578009333</v>
          </cell>
          <cell r="D209">
            <v>762006602</v>
          </cell>
          <cell r="E209">
            <v>762006602</v>
          </cell>
          <cell r="F209">
            <v>4578009333</v>
          </cell>
          <cell r="G209">
            <v>0</v>
          </cell>
        </row>
        <row r="210">
          <cell r="A210" t="str">
            <v>제-전력비</v>
          </cell>
          <cell r="B210">
            <v>0</v>
          </cell>
          <cell r="C210">
            <v>104104154</v>
          </cell>
          <cell r="D210">
            <v>19353536</v>
          </cell>
          <cell r="E210">
            <v>19353536</v>
          </cell>
          <cell r="F210">
            <v>104104154</v>
          </cell>
          <cell r="G210">
            <v>0</v>
          </cell>
        </row>
        <row r="211">
          <cell r="A211" t="str">
            <v>제-운용리스료</v>
          </cell>
          <cell r="B211">
            <v>0</v>
          </cell>
          <cell r="C211">
            <v>1042563137</v>
          </cell>
          <cell r="D211">
            <v>188046706</v>
          </cell>
          <cell r="E211">
            <v>190652322</v>
          </cell>
          <cell r="F211">
            <v>1042563137</v>
          </cell>
          <cell r="G211">
            <v>0</v>
          </cell>
        </row>
        <row r="212">
          <cell r="A212" t="str">
            <v>사내차입금-건생</v>
          </cell>
          <cell r="B212">
            <v>0</v>
          </cell>
          <cell r="C212">
            <v>0</v>
          </cell>
          <cell r="D212">
            <v>0</v>
          </cell>
          <cell r="E212">
            <v>0</v>
          </cell>
          <cell r="F212">
            <v>0</v>
          </cell>
          <cell r="G212">
            <v>0</v>
          </cell>
        </row>
        <row r="213">
          <cell r="A213" t="str">
            <v>사내차입금-식품</v>
          </cell>
          <cell r="B213">
            <v>0</v>
          </cell>
          <cell r="C213">
            <v>0</v>
          </cell>
          <cell r="D213">
            <v>0</v>
          </cell>
          <cell r="E213">
            <v>0</v>
          </cell>
          <cell r="F213">
            <v>0</v>
          </cell>
          <cell r="G213">
            <v>0</v>
          </cell>
        </row>
        <row r="214">
          <cell r="A214" t="str">
            <v>사내차입금-샘물</v>
          </cell>
          <cell r="B214">
            <v>0</v>
          </cell>
          <cell r="C214">
            <v>0</v>
          </cell>
          <cell r="D214">
            <v>0</v>
          </cell>
          <cell r="E214">
            <v>0</v>
          </cell>
          <cell r="F214">
            <v>0</v>
          </cell>
          <cell r="G214">
            <v>0</v>
          </cell>
        </row>
        <row r="215">
          <cell r="A215" t="str">
            <v>사내차입금-기단</v>
          </cell>
          <cell r="B215">
            <v>0</v>
          </cell>
          <cell r="C215">
            <v>0</v>
          </cell>
          <cell r="D215">
            <v>0</v>
          </cell>
          <cell r="E215">
            <v>0</v>
          </cell>
          <cell r="F215">
            <v>0</v>
          </cell>
          <cell r="G215">
            <v>0</v>
          </cell>
        </row>
      </sheetData>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Set>
  </externalBook>
</externalLink>
</file>

<file path=xl/externalLinks/externalLink1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정시산표"/>
      <sheetName val="분개장·원장"/>
      <sheetName val="XREF"/>
      <sheetName val="해당월"/>
      <sheetName val="재공품"/>
      <sheetName val="이자율"/>
      <sheetName val="경영비율 "/>
      <sheetName val="일위대가(계측기설치)"/>
      <sheetName val="#2 BSPL"/>
      <sheetName val="정산표"/>
      <sheetName val="공정가치"/>
      <sheetName val="sap`04.7.14"/>
      <sheetName val="제조원가"/>
      <sheetName val="재고자산명세"/>
      <sheetName val="마감분석"/>
      <sheetName val="업체별재고금액"/>
      <sheetName val="성적표96"/>
      <sheetName val="현장"/>
      <sheetName val="시산표"/>
      <sheetName val="재공품(3)"/>
      <sheetName val="표준원가표(2)"/>
      <sheetName val="ls"/>
      <sheetName val="퇴직충당금(3.31)(국문)"/>
      <sheetName val="관계주식"/>
      <sheetName val="현지법인 대손설정"/>
      <sheetName val="완성차 미수금"/>
      <sheetName val="Assumption"/>
      <sheetName val="보험금"/>
      <sheetName val="1월"/>
      <sheetName val="투자자산"/>
      <sheetName val="대손상각"/>
      <sheetName val="외상매출금"/>
      <sheetName val="받을어음"/>
      <sheetName val="재무제표"/>
      <sheetName val="총괄표"/>
      <sheetName val="주관사업"/>
      <sheetName val="본사재고"/>
      <sheetName val="제품구분"/>
      <sheetName val="용역원가명세서"/>
      <sheetName val="현금흐름표"/>
      <sheetName val="수입"/>
      <sheetName val="추가예산"/>
      <sheetName val="산업은행 경영지표"/>
      <sheetName val="기타"/>
      <sheetName val="기안"/>
      <sheetName val="data"/>
      <sheetName val="작업일보"/>
      <sheetName val="주식적수"/>
      <sheetName val="F-1,2"/>
      <sheetName val="담당자"/>
      <sheetName val="감가상각(원본)"/>
      <sheetName val="96수표어음"/>
      <sheetName val="요약"/>
      <sheetName val="일반(본사)"/>
      <sheetName val="일반(의성)"/>
      <sheetName val="미수금(공동공사비)"/>
      <sheetName val="회사정보"/>
      <sheetName val="외화금융(97-03)"/>
      <sheetName val="대차대조"/>
      <sheetName val="품종별월계"/>
      <sheetName val="조흥은행"/>
      <sheetName val="확인서"/>
      <sheetName val="건설가"/>
      <sheetName val="치약_v011223"/>
      <sheetName val="대차"/>
      <sheetName val="13.보증금(전신전화가입권)"/>
      <sheetName val="97년"/>
      <sheetName val="본사감가상각대장(비품)"/>
      <sheetName val="손익계산서(管理)"/>
      <sheetName val="평가제외"/>
      <sheetName val="수선비"/>
      <sheetName val="판매금액기본계획"/>
      <sheetName val="판매금액실적"/>
      <sheetName val="판매금액실행계획"/>
      <sheetName val="판매수량기본계획"/>
      <sheetName val="판매수량실적"/>
      <sheetName val="판매수량실행계획"/>
      <sheetName val="품셈TABLE"/>
      <sheetName val="부산9503"/>
      <sheetName val="COVER-P"/>
      <sheetName val="민감도"/>
      <sheetName val="현금흐름"/>
      <sheetName val="9706"/>
      <sheetName val="급상여기초정보_08"/>
      <sheetName val="본사_08"/>
      <sheetName val="1"/>
      <sheetName val="96"/>
      <sheetName val="삼화95"/>
      <sheetName val="제조공정"/>
      <sheetName val="MA"/>
      <sheetName val="품질현황-보류"/>
      <sheetName val="주요비율-낙관"/>
      <sheetName val="Ⅰ-1"/>
      <sheetName val="대차,손익"/>
      <sheetName val="대차대조표"/>
      <sheetName val="평가예상(200308)"/>
      <sheetName val="경비공통"/>
      <sheetName val="손익계산서"/>
      <sheetName val="이익잉여금처분계산서"/>
      <sheetName val="구동"/>
      <sheetName val="합계잔액시산표"/>
      <sheetName val="Sheet1"/>
      <sheetName val="경찰공현금흐름표"/>
      <sheetName val="27"/>
      <sheetName val="분석적검토"/>
      <sheetName val="공제회계"/>
      <sheetName val="score sheet"/>
      <sheetName val="00법인세검토"/>
      <sheetName val="공제사업score sheet"/>
      <sheetName val="법인세비용 계산"/>
      <sheetName val="정관 및 회계규정"/>
      <sheetName val="주석"/>
      <sheetName val="AR"/>
      <sheetName val="총괄분석적검토"/>
      <sheetName val="Sheet2"/>
      <sheetName val="주요ISSUE 사항"/>
      <sheetName val="무형자산"/>
      <sheetName val="부서자료"/>
      <sheetName val="미지급법인세"/>
      <sheetName val="일시적차이의증감내역"/>
      <sheetName val="예상평균과세소득"/>
      <sheetName val="2006 과표및세액조정계산서"/>
      <sheetName val="소득금액조정합계표"/>
      <sheetName val="과목별소득금액조정"/>
      <sheetName val="자본금과적립금(을)"/>
      <sheetName val="퇴직충당금"/>
      <sheetName val="퇴직보험예치금"/>
      <sheetName val="Sheet3"/>
      <sheetName val="Sheet4"/>
      <sheetName val="Sheet5"/>
      <sheetName val="적심사표"/>
      <sheetName val="월할경비"/>
      <sheetName val="부서별공수"/>
      <sheetName val="투입공수"/>
      <sheetName val="생산"/>
      <sheetName val="자재재고"/>
      <sheetName val="재공재고"/>
      <sheetName val="보빈규격"/>
      <sheetName val="출입자명단"/>
      <sheetName val="보증금(전신전화가입권)"/>
      <sheetName val="보정후BS"/>
      <sheetName val="코드"/>
      <sheetName val="지점장"/>
      <sheetName val="사원명부"/>
      <sheetName val="10.31"/>
      <sheetName val="LIST"/>
      <sheetName val="계정과목"/>
      <sheetName val="환율시트"/>
      <sheetName val="회사전체"/>
      <sheetName val="공동"/>
      <sheetName val="단독"/>
      <sheetName val="Total"/>
      <sheetName val="건설중인"/>
      <sheetName val="WorksheetSettings"/>
      <sheetName val="Details"/>
      <sheetName val="업무분장 "/>
      <sheetName val="99퇴직"/>
      <sheetName val="갑지(추정)"/>
      <sheetName val="경영혁신본부"/>
      <sheetName val="IDONG"/>
      <sheetName val="감가상각"/>
      <sheetName val="총물량"/>
      <sheetName val="YTD Sales(0411)"/>
      <sheetName val="3.판관비명세서"/>
      <sheetName val="WPL"/>
      <sheetName val="기본자료"/>
      <sheetName val="법인구분"/>
      <sheetName val="기초코드"/>
      <sheetName val="Sheet11"/>
      <sheetName val="세부pl"/>
      <sheetName val="현금"/>
      <sheetName val="수익성분석"/>
      <sheetName val="제조원가명세서"/>
      <sheetName val="외상매출금현황-수정분 A2"/>
      <sheetName val="PAN"/>
      <sheetName val="보정전BS(세분류)"/>
      <sheetName val="입력자료"/>
      <sheetName val="매출.물동명세"/>
      <sheetName val="Code"/>
      <sheetName val="Menu_Link"/>
      <sheetName val="basic_info"/>
      <sheetName val="원가율"/>
      <sheetName val="TSCLFEB"/>
      <sheetName val="계수원본(99.2.28)"/>
      <sheetName val="차액보증"/>
      <sheetName val="공통비배부기준"/>
      <sheetName val="취합표"/>
      <sheetName val="물량산출"/>
      <sheetName val="자료"/>
      <sheetName val="주요기준"/>
      <sheetName val="내역"/>
      <sheetName val="설계"/>
      <sheetName val="비용"/>
      <sheetName val="관A준공"/>
      <sheetName val="대전"/>
      <sheetName val="Net PL(세분류)"/>
      <sheetName val="지역개발"/>
      <sheetName val="Voucher"/>
      <sheetName val="213"/>
      <sheetName val="5사남"/>
      <sheetName val="공통비(전체)"/>
      <sheetName val="산출기준(파견전산실)"/>
      <sheetName val="99매출현"/>
      <sheetName val="발생집계"/>
      <sheetName val="95년간접비"/>
      <sheetName val="서식시트"/>
      <sheetName val="제조부문배부"/>
      <sheetName val="99선급비용"/>
      <sheetName val="받을어음할인및 융통어음"/>
      <sheetName val="부도어음"/>
      <sheetName val="score_sheet"/>
      <sheetName val="공제사업score_sheet"/>
      <sheetName val="법인세비용_계산"/>
      <sheetName val="정관_및_회계규정"/>
      <sheetName val="주요ISSUE_사항"/>
      <sheetName val="완성차_미수금"/>
      <sheetName val="2006_과표및세액조정계산서"/>
      <sheetName val="외상매출금현황-수정분_A2"/>
      <sheetName val="계수원본(99_2_28)"/>
      <sheetName val="YTD_Sales(0411)"/>
      <sheetName val="10_31"/>
      <sheetName val="매출_물동명세"/>
      <sheetName val="원천세납부"/>
      <sheetName val="Cash Flow"/>
      <sheetName val="①매출"/>
      <sheetName val="은행"/>
      <sheetName val="운반장소등록"/>
      <sheetName val="목표"/>
      <sheetName val="차수"/>
      <sheetName val="6_3"/>
      <sheetName val="9-1차이내역"/>
      <sheetName val="아파트 기성내역서"/>
      <sheetName val="B"/>
      <sheetName val="ke24(0404)"/>
      <sheetName val="KE24(0403)"/>
      <sheetName val="계정code"/>
      <sheetName val="담보평가"/>
      <sheetName val="정보"/>
      <sheetName val="11.17-11.23"/>
      <sheetName val="11.24-11.30"/>
      <sheetName val="기타현황"/>
      <sheetName val="MH_생산"/>
      <sheetName val="Menu"/>
      <sheetName val="CashFlow(중간집계)"/>
      <sheetName val="LoanList"/>
      <sheetName val="2.상각보정명세"/>
      <sheetName val="외상매입금_Detail"/>
      <sheetName val="일위대가"/>
      <sheetName val="요약BS"/>
      <sheetName val="2.대외공문"/>
      <sheetName val="1공장 재공품생산현황"/>
      <sheetName val="건축공사"/>
      <sheetName val="가정"/>
      <sheetName val="현장관리비"/>
      <sheetName val="리츠"/>
      <sheetName val="주주명부&lt;끝&gt;"/>
      <sheetName val="cfanal"/>
      <sheetName val="profit"/>
      <sheetName val="부산"/>
      <sheetName val="하수급견적대비"/>
      <sheetName val="장할생활 (2)"/>
      <sheetName val="증감분석 및 연결조정"/>
      <sheetName val="RC"/>
      <sheetName val="S&amp;R"/>
      <sheetName val="손익"/>
      <sheetName val="비교원가제출.고"/>
      <sheetName val="공사개요"/>
      <sheetName val="개인법인구분"/>
      <sheetName val="금액집계(리포트)"/>
      <sheetName val="입고단가기준"/>
      <sheetName val="의뢰건 (2)"/>
      <sheetName val="유통망계획"/>
      <sheetName val="실행내역서(DCU)"/>
      <sheetName val="경남"/>
      <sheetName val="경북"/>
      <sheetName val="중부"/>
      <sheetName val="5.소재"/>
      <sheetName val="손익(10월)"/>
      <sheetName val="월별손익"/>
      <sheetName val="토목"/>
      <sheetName val="적현로"/>
      <sheetName val="공사기성"/>
      <sheetName val="3-31"/>
      <sheetName val="매출채권 및 담보비율 변동"/>
      <sheetName val="미지급비용2"/>
      <sheetName val="미지급비용"/>
      <sheetName val="현금흐름Ⅰ"/>
      <sheetName val="공통"/>
      <sheetName val="쌍용자료"/>
      <sheetName val="대우자료"/>
      <sheetName val="만기"/>
      <sheetName val="달성율"/>
      <sheetName val="2공구산출내역"/>
      <sheetName val="설계내역서"/>
      <sheetName val="해창정"/>
      <sheetName val="1월실적 (2)"/>
      <sheetName val="크라운"/>
      <sheetName val="인원자료"/>
      <sheetName val="화섬 MDP"/>
      <sheetName val="수h"/>
      <sheetName val="영업소실적"/>
      <sheetName val="금융"/>
      <sheetName val="리스"/>
      <sheetName val="보험"/>
      <sheetName val="其他应收款明细及帐龄分析(表5)"/>
      <sheetName val="급여지급"/>
      <sheetName val="조견표"/>
      <sheetName val="입력항목"/>
      <sheetName val="INFORM"/>
      <sheetName val="25.보증금(임차보증금외)"/>
      <sheetName val="국산화"/>
      <sheetName val="지성학원"/>
      <sheetName val="ILBAN"/>
      <sheetName val="IJABUNRI"/>
      <sheetName val="TB"/>
      <sheetName val="WELDING"/>
      <sheetName val="보조부문비배부"/>
      <sheetName val="계정"/>
      <sheetName val="관계사"/>
      <sheetName val="통화코드"/>
      <sheetName val="투자자산처분손익"/>
      <sheetName val="24.보증금(전신전화가입권)"/>
      <sheetName val="경비예산"/>
      <sheetName val="생산성(2차)"/>
      <sheetName val="요약(1차)"/>
      <sheetName val="경기남부"/>
      <sheetName val="이익잉여금"/>
      <sheetName val="정의"/>
      <sheetName val="E_B_L"/>
      <sheetName val="기초자료"/>
      <sheetName val="테이블"/>
      <sheetName val="J"/>
      <sheetName val="각주"/>
      <sheetName val="노임이"/>
      <sheetName val="Sheet6"/>
      <sheetName val="퇴직급여충당금12.31"/>
      <sheetName val="TCA"/>
      <sheetName val="미오"/>
      <sheetName val="자본금"/>
      <sheetName val="재고"/>
      <sheetName val="퇴충"/>
      <sheetName val="사업자등록증"/>
      <sheetName val="범한여행"/>
      <sheetName val="대차대조표12.01"/>
      <sheetName val="해외법인"/>
      <sheetName val="월별"/>
      <sheetName val="Summary"/>
      <sheetName val="업종코드"/>
      <sheetName val="본공사"/>
      <sheetName val="양식3"/>
      <sheetName val="기초"/>
      <sheetName val="추가(완)"/>
      <sheetName val="8월배정예산"/>
      <sheetName val="3"/>
      <sheetName val="수리결과"/>
      <sheetName val="명세서"/>
      <sheetName val="인별호봉표"/>
      <sheetName val="각종data"/>
      <sheetName val="항목"/>
      <sheetName val="4-1. 매출원가 손익계획 집계표"/>
      <sheetName val="유림골조"/>
      <sheetName val="연체대출"/>
      <sheetName val="00'미수"/>
      <sheetName val="적용환율"/>
      <sheetName val="3250-41"/>
      <sheetName val="Reference"/>
      <sheetName val="T6-6(7)"/>
      <sheetName val="수율"/>
      <sheetName val="1.MDF1공장"/>
      <sheetName val="Dólar Observado"/>
      <sheetName val="입고12"/>
      <sheetName val="출고12"/>
      <sheetName val="대비"/>
      <sheetName val="Rate"/>
      <sheetName val="작업불가"/>
      <sheetName val="CAUDIT"/>
      <sheetName val="입력.판매"/>
      <sheetName val="입력.인원"/>
      <sheetName val="듀레이션"/>
      <sheetName val="3-4현"/>
      <sheetName val="3-3현"/>
      <sheetName val="수불표"/>
      <sheetName val="5월"/>
      <sheetName val="도급비정산"/>
      <sheetName val="별제권_정리담보권1"/>
      <sheetName val="POS (2)"/>
      <sheetName val="뒤차축소"/>
      <sheetName val="2월특별상여"/>
      <sheetName val="9월상여"/>
      <sheetName val="05.1Q"/>
      <sheetName val="상표권"/>
      <sheetName val="기간"/>
      <sheetName val="법인정보"/>
      <sheetName val="XXXXXX"/>
      <sheetName val="목차본문"/>
      <sheetName val="확정BS"/>
      <sheetName val="확정IS"/>
      <sheetName val="결손금(안)"/>
      <sheetName val="부속명세서"/>
      <sheetName val="매출액(명) "/>
      <sheetName val="매출원가(명)"/>
      <sheetName val="경영표지"/>
      <sheetName val="영업사항"/>
      <sheetName val="대주주"/>
      <sheetName val="분개종합(01)"/>
      <sheetName val="회사제시"/>
      <sheetName val="선급비용"/>
      <sheetName val="YOEMAGUM"/>
      <sheetName val="BOJUNGGM"/>
      <sheetName val="절감항목"/>
      <sheetName val="unit 4"/>
      <sheetName val="Scoresheet"/>
      <sheetName val="계획"/>
      <sheetName val="4.2유효폭의 계산"/>
      <sheetName val="대구은행"/>
      <sheetName val="FRDS9805"/>
      <sheetName val="기초작업"/>
      <sheetName val="주주명부-가나다"/>
      <sheetName val="기준봉급표"/>
      <sheetName val="직급별인적"/>
      <sheetName val="A1"/>
      <sheetName val="외상매입금점별현황"/>
      <sheetName val="0"/>
      <sheetName val="비용 배부후"/>
      <sheetName val="Farmtrac(Long)"/>
      <sheetName val="Table"/>
      <sheetName val="공수"/>
      <sheetName val="Class-Char"/>
      <sheetName val="부재료입고집계"/>
      <sheetName val="0701"/>
      <sheetName val="RECIMAKE"/>
      <sheetName val="LEASE4"/>
      <sheetName val="지급보증금74"/>
      <sheetName val="TDTKP"/>
      <sheetName val="DK-KH"/>
      <sheetName val="투자자본상계"/>
      <sheetName val="T6-6(2)"/>
      <sheetName val="건설가계정"/>
      <sheetName val="상세"/>
      <sheetName val="근태현황"/>
      <sheetName val="2"/>
      <sheetName val="4"/>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8"/>
      <sheetName val="29"/>
      <sheetName val="30"/>
      <sheetName val="31"/>
      <sheetName val="32"/>
      <sheetName val="全社経費"/>
      <sheetName val="実績集計"/>
      <sheetName val="実績連絡"/>
      <sheetName val="Customer"/>
      <sheetName val="버스업체(57개사)"/>
      <sheetName val="우리종금예상재무제표"/>
      <sheetName val="대차정산"/>
      <sheetName val="별첨1(임금)"/>
      <sheetName val="위험보험료표"/>
      <sheetName val="본부별매출"/>
      <sheetName val="총괄"/>
      <sheetName val="작성요령"/>
      <sheetName val="118.세금과공과"/>
      <sheetName val="지급이자와할인료(직매각)"/>
      <sheetName val="단가"/>
      <sheetName val="부정형평가"/>
      <sheetName val="재공품평가"/>
      <sheetName val="99판매"/>
      <sheetName val="데이터유효성목록"/>
      <sheetName val="물가지수!"/>
      <sheetName val="공사별5"/>
      <sheetName val="생산기본계획"/>
      <sheetName val="생산실적"/>
      <sheetName val="생산실행계획"/>
      <sheetName val="98"/>
      <sheetName val="일위대가(가설)"/>
      <sheetName val="계정별실적"/>
      <sheetName val="10월판관"/>
      <sheetName val="마산방향"/>
      <sheetName val="진주방향"/>
      <sheetName val="내역서 (2)"/>
      <sheetName val="홍원식"/>
      <sheetName val="controll"/>
      <sheetName val="WACC"/>
      <sheetName val="물류창고제품별집계"/>
      <sheetName val="교각1"/>
      <sheetName val="편입토지조서"/>
      <sheetName val="Tiburon"/>
      <sheetName val="PL"/>
      <sheetName val="재무누계"/>
      <sheetName val="부서CODE"/>
      <sheetName val="호봉CODE"/>
      <sheetName val="CONFIG"/>
      <sheetName val="MON"/>
      <sheetName val="INCOME STATEMENT"/>
      <sheetName val="YTD"/>
      <sheetName val="인력(정규직)"/>
      <sheetName val="K-1"/>
      <sheetName val="부서현황"/>
      <sheetName val="합계"/>
      <sheetName val="gyun"/>
      <sheetName val="control sheet"/>
      <sheetName val="관계회사거래내역및 채권채무잔액 99"/>
      <sheetName val="매입수불자재"/>
      <sheetName val="수액원료"/>
      <sheetName val="COBS"/>
      <sheetName val="조회서통제표"/>
      <sheetName val="SALE"/>
      <sheetName val="입력"/>
      <sheetName val="목표관리모델(누적)"/>
      <sheetName val="건설중인자산"/>
      <sheetName val="Team 종합"/>
      <sheetName val="비품"/>
      <sheetName val="자산별귀속부서"/>
      <sheetName val="인건비예산(정규직)"/>
      <sheetName val="인건비예산(용역)"/>
      <sheetName val="공통사항"/>
      <sheetName val="部署コード"/>
      <sheetName val="급여명세서"/>
      <sheetName val="급여등록"/>
      <sheetName val="Reference (변경)"/>
      <sheetName val="연장수당"/>
      <sheetName val="(실사조정)총괄"/>
      <sheetName val="누계매출"/>
      <sheetName val="고객지원무상출하"/>
      <sheetName val="연구소예외출고"/>
      <sheetName val="권리분석"/>
      <sheetName val="페이지전경"/>
      <sheetName val="1페이지보고"/>
      <sheetName val="아울렛 농산벤더"/>
      <sheetName val="을-ATYPE"/>
      <sheetName val="주차별리스트"/>
      <sheetName val="가격비"/>
      <sheetName val="단기차입금(200006)"/>
      <sheetName val="R&amp;D"/>
      <sheetName val="부서코드"/>
      <sheetName val="CT 재공품생산현황"/>
      <sheetName val="RES"/>
      <sheetName val="Template"/>
      <sheetName val="기초해지2"/>
      <sheetName val="기초해지"/>
      <sheetName val="배부표"/>
      <sheetName val="상품입력"/>
      <sheetName val="대환취급"/>
      <sheetName val="미수수익"/>
      <sheetName val="이자수익PT"/>
      <sheetName val="현금 및 예치금Lead"/>
      <sheetName val="보정"/>
      <sheetName val="현금및예치금 명세서"/>
      <sheetName val="회수율"/>
      <sheetName val="#REF"/>
      <sheetName val="당월손익계산서★"/>
      <sheetName val="Asset98-CAK"/>
      <sheetName val="Asset9809CAK"/>
      <sheetName val="BM_NEW2"/>
      <sheetName val="2.Critical Component Estimation"/>
      <sheetName val="score_sheet1"/>
      <sheetName val="공제사업score_sheet1"/>
      <sheetName val="법인세비용_계산1"/>
      <sheetName val="정관_및_회계규정1"/>
      <sheetName val="주요ISSUE_사항1"/>
      <sheetName val="2006_과표및세액조정계산서1"/>
      <sheetName val="완성차_미수금1"/>
      <sheetName val="YTD_Sales(0411)1"/>
      <sheetName val="계수원본(99_2_28)1"/>
      <sheetName val="10_311"/>
      <sheetName val="외상매출금현황-수정분_A21"/>
      <sheetName val="매출_물동명세1"/>
      <sheetName val="Cash_Flow"/>
      <sheetName val="Net_PL(세분류)"/>
      <sheetName val="3_판관비명세서"/>
      <sheetName val="업무분장_"/>
      <sheetName val="1공장_재공품생산현황"/>
      <sheetName val="아파트_기성내역서"/>
      <sheetName val="받을어음할인및_융통어음"/>
      <sheetName val="2_대외공문"/>
      <sheetName val="장할생활_(2)"/>
      <sheetName val="증감분석_및_연결조정"/>
      <sheetName val="11_17-11_23"/>
      <sheetName val="11_24-11_30"/>
      <sheetName val="2_상각보정명세"/>
      <sheetName val="매출채권_및_담보비율_변동"/>
      <sheetName val="1월실적_(2)"/>
      <sheetName val="화섬_MDP"/>
      <sheetName val="비교원가제출_고"/>
      <sheetName val="퇴직급여충당금12_31"/>
      <sheetName val="Reference(15년)"/>
      <sheetName val="경영계획 수립 참고자료 ▶▶▶"/>
      <sheetName val="수립지침"/>
      <sheetName val="계정설명"/>
      <sheetName val="전략단위설명"/>
      <sheetName val="사업부서 작성자료 ▶▶▶"/>
      <sheetName val="15년 손익 (GS신규Vision) 요약-연간비교장"/>
      <sheetName val="15년 손익 (GS신규Vision) 요약-(간접비 포함)"/>
      <sheetName val="15년 손익-GS신규Vision"/>
      <sheetName val="매출 계획"/>
      <sheetName val="매출계획 산출근거"/>
      <sheetName val="재료비(율) 계획"/>
      <sheetName val="재료비(율) 산출근거"/>
      <sheetName val="인원인건비&amp;간접비 계획"/>
      <sheetName val="투자계획"/>
      <sheetName val="투자계획(상세)"/>
      <sheetName val="감가상각비 계산"/>
      <sheetName val="마케팅비용계획"/>
      <sheetName val="비용계획"/>
      <sheetName val="간접비 계획"/>
      <sheetName val="Reference (기존)"/>
      <sheetName val="2014년 손익"/>
      <sheetName val="15년 손익 (GDR Rental사업) 요약-연간비교장"/>
      <sheetName val="15년 손익 (GDR Rent사업) 요약-(간접비 포함)"/>
      <sheetName val="15년 손익-GDR Rental사업"/>
      <sheetName val="매출&amp;재료비&amp;비용&amp;투자 산출근거"/>
      <sheetName val="comm"/>
      <sheetName val="Packaging cost Back Data"/>
      <sheetName val="매출및매출채권"/>
      <sheetName val="108.수선비"/>
      <sheetName val="General Inputs"/>
      <sheetName val="CGC Inputs"/>
      <sheetName val="인원계획-미화"/>
      <sheetName val="송전기본"/>
      <sheetName val="불량"/>
      <sheetName val="기계장치"/>
      <sheetName val="시작"/>
      <sheetName val="이름표"/>
      <sheetName val="현금흐름계산"/>
      <sheetName val="단기금융상품"/>
      <sheetName val="영업미수금"/>
      <sheetName val="저장품"/>
      <sheetName val="가동설비"/>
      <sheetName val="고정부채"/>
      <sheetName val="손익계산서(성질별)상수도"/>
      <sheetName val="차이명세"/>
      <sheetName val="경영분석"/>
      <sheetName val="총괄원가"/>
      <sheetName val="경영분석산식(참고)"/>
      <sheetName val="차입금상환표"/>
      <sheetName val="보고서"/>
      <sheetName val="노임단가"/>
      <sheetName val="원자재상수"/>
      <sheetName val="원자재운송비"/>
      <sheetName val="BOM"/>
      <sheetName val="산출내역서집계표"/>
      <sheetName val="표2"/>
      <sheetName val="CC Down load 0716"/>
      <sheetName val="월급제"/>
      <sheetName val="신공항A-9(원가수정)"/>
      <sheetName val="BACKDATA"/>
      <sheetName val="2009BS_감사전"/>
      <sheetName val="scosht"/>
      <sheetName val="2009PL_감사전"/>
      <sheetName val="Sheet7"/>
      <sheetName val="점수"/>
      <sheetName val="building"/>
      <sheetName val="건축원가"/>
      <sheetName val="Dólar_Observado"/>
      <sheetName val="의뢰건_(2)"/>
      <sheetName val="5_소재"/>
      <sheetName val="대차대조표12_01"/>
      <sheetName val="4_2유효폭의_계산"/>
      <sheetName val="4-1__매출원가_손익계획_집계표"/>
      <sheetName val="25_보증금(임차보증금외)"/>
      <sheetName val="24_보증금(전신전화가입권)"/>
      <sheetName val="Reference_(변경)"/>
      <sheetName val="경영계획_수립_참고자료_▶▶▶"/>
      <sheetName val="사업부서_작성자료_▶▶▶"/>
      <sheetName val="15년_손익_(GS신규Vision)_요약-연간비교장"/>
      <sheetName val="15년_손익_(GS신규Vision)_요약-(간접비_포함)"/>
      <sheetName val="15년_손익-GS신규Vision"/>
      <sheetName val="매출_계획"/>
      <sheetName val="매출계획_산출근거"/>
      <sheetName val="재료비(율)_계획"/>
      <sheetName val="재료비(율)_산출근거"/>
      <sheetName val="인원인건비&amp;간접비_계획"/>
      <sheetName val="감가상각비_계산"/>
      <sheetName val="간접비_계획"/>
      <sheetName val="Reference_(기존)"/>
      <sheetName val="2014년_손익"/>
      <sheetName val="15년_손익_(GDR_Rental사업)_요약-연간비교장"/>
      <sheetName val="15년_손익_(GDR_Rent사업)_요약-(간접비_포함)"/>
      <sheetName val="15년_손익-GDR_Rental사업"/>
      <sheetName val="매출&amp;재료비&amp;비용&amp;투자_산출근거"/>
      <sheetName val="1_MDF1공장"/>
      <sheetName val="CT_재공품생산현황"/>
      <sheetName val="비용_배부후"/>
      <sheetName val="유가증권미수"/>
      <sheetName val="VB "/>
      <sheetName val="보증어음분류"/>
      <sheetName val="사모사채분류"/>
      <sheetName val="SA"/>
      <sheetName val="중장기 외화자금 보정명세(PBC)"/>
      <sheetName val="Macro1"/>
      <sheetName val="마스터"/>
      <sheetName val="국민연금"/>
      <sheetName val="검산금액"/>
      <sheetName val="선수보증금"/>
      <sheetName val="연체일수"/>
      <sheetName val="잔가합계"/>
      <sheetName val="중도해지진행업체"/>
      <sheetName val="00.08계정"/>
      <sheetName val="매출(총액)"/>
      <sheetName val="판관비"/>
      <sheetName val="에뛰드 내부관리가"/>
      <sheetName val="均等割DB"/>
      <sheetName val="보조재료비"/>
      <sheetName val="재료비"/>
      <sheetName val="2005원가집계표(합계)"/>
      <sheetName val="원가집계표(월별)"/>
      <sheetName val="RV미수수익보정"/>
      <sheetName val="불균등-거치외(미수)"/>
      <sheetName val="불균등-TOP(선수)"/>
      <sheetName val="Lead"/>
      <sheetName val="생산직"/>
      <sheetName val="부서별"/>
      <sheetName val="부서실적"/>
      <sheetName val="TUL30"/>
      <sheetName val="ST"/>
      <sheetName val="T48a"/>
      <sheetName val="상불"/>
      <sheetName val="score_sheet2"/>
      <sheetName val="공제사업score_sheet2"/>
      <sheetName val="법인세비용_계산2"/>
      <sheetName val="정관_및_회계규정2"/>
      <sheetName val="주요ISSUE_사항2"/>
      <sheetName val="2006_과표및세액조정계산서2"/>
      <sheetName val="10_312"/>
      <sheetName val="완성차_미수금2"/>
      <sheetName val="매출_물동명세2"/>
      <sheetName val="외상매출금현황-수정분_A22"/>
      <sheetName val="YTD_Sales(0411)2"/>
      <sheetName val="계수원본(99_2_28)2"/>
      <sheetName val="Cash_Flow1"/>
      <sheetName val="Net_PL(세분류)1"/>
      <sheetName val="받을어음할인및_융통어음1"/>
      <sheetName val="3_판관비명세서1"/>
      <sheetName val="아파트_기성내역서1"/>
      <sheetName val="업무분장_1"/>
      <sheetName val="2_대외공문1"/>
      <sheetName val="장할생활_(2)1"/>
      <sheetName val="증감분석_및_연결조정1"/>
      <sheetName val="1공장_재공품생산현황1"/>
      <sheetName val="11_17-11_231"/>
      <sheetName val="11_24-11_301"/>
      <sheetName val="2_상각보정명세1"/>
      <sheetName val="매출채권_및_담보비율_변동1"/>
      <sheetName val="Dólar_Observado1"/>
      <sheetName val="비교원가제출_고1"/>
      <sheetName val="의뢰건_(2)1"/>
      <sheetName val="5_소재1"/>
      <sheetName val="1월실적_(2)1"/>
      <sheetName val="대차대조표12_011"/>
      <sheetName val="4_2유효폭의_계산1"/>
      <sheetName val="4-1__매출원가_손익계획_집계표1"/>
      <sheetName val="퇴직급여충당금12_311"/>
      <sheetName val="25_보증금(임차보증금외)1"/>
      <sheetName val="24_보증금(전신전화가입권)1"/>
      <sheetName val="1_MDF1공장1"/>
      <sheetName val="화섬_MDP1"/>
      <sheetName val="Reference_(변경)1"/>
      <sheetName val="경영계획_수립_참고자료_▶▶▶1"/>
      <sheetName val="사업부서_작성자료_▶▶▶1"/>
      <sheetName val="15년_손익_(GS신규Vision)_요약-연간비교장1"/>
      <sheetName val="15년_손익_(GS신규Vision)_요약-(간접비_포함1"/>
      <sheetName val="15년_손익-GS신규Vision1"/>
      <sheetName val="매출_계획1"/>
      <sheetName val="매출계획_산출근거1"/>
      <sheetName val="재료비(율)_계획1"/>
      <sheetName val="재료비(율)_산출근거1"/>
      <sheetName val="인원인건비&amp;간접비_계획1"/>
      <sheetName val="감가상각비_계산1"/>
      <sheetName val="간접비_계획1"/>
      <sheetName val="Reference_(기존)1"/>
      <sheetName val="2014년_손익1"/>
      <sheetName val="15년_손익_(GDR_Rental사업)_요약-연간비교장1"/>
      <sheetName val="15년_손익_(GDR_Rent사업)_요약-(간접비_포함1"/>
      <sheetName val="15년_손익-GDR_Rental사업1"/>
      <sheetName val="매출&amp;재료비&amp;비용&amp;투자_산출근거1"/>
      <sheetName val="CT_재공품생산현황1"/>
      <sheetName val="비용_배부후1"/>
      <sheetName val="업체손실공수.xls"/>
      <sheetName val="서식지정"/>
      <sheetName val="의왕"/>
      <sheetName val="result0927"/>
      <sheetName val="대우자동차용역비"/>
      <sheetName val="ORIGIN"/>
      <sheetName val="호봉표"/>
      <sheetName val="처별전산"/>
      <sheetName val="품의양"/>
      <sheetName val="종기실공문"/>
      <sheetName val="T02"/>
      <sheetName val="f3"/>
      <sheetName val="일위_파일"/>
      <sheetName val="법인별요약"/>
      <sheetName val="admin"/>
      <sheetName val="원가계산 (2)"/>
      <sheetName val="도근좌표"/>
      <sheetName val="부분품"/>
      <sheetName val="생산부대통지서"/>
      <sheetName val="정리"/>
      <sheetName val="직급별인원계획"/>
      <sheetName val="사업별인원계획"/>
      <sheetName val="유첨3.적용기준"/>
      <sheetName val="95WBS"/>
      <sheetName val="DB"/>
      <sheetName val="TAL"/>
      <sheetName val="하우투_집계"/>
      <sheetName val="년간 자금계획(90일 적용)"/>
      <sheetName val="작업통제용"/>
      <sheetName val="본사"/>
      <sheetName val="명세"/>
      <sheetName val="Main"/>
      <sheetName val="F-4,5"/>
      <sheetName val="투자자산명세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sheetData sheetId="127"/>
      <sheetData sheetId="128"/>
      <sheetData sheetId="129"/>
      <sheetData sheetId="130"/>
      <sheetData sheetId="13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sheetData sheetId="141" refreshError="1"/>
      <sheetData sheetId="142" refreshError="1"/>
      <sheetData sheetId="143"/>
      <sheetData sheetId="144"/>
      <sheetData sheetId="145"/>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sheetData sheetId="395"/>
      <sheetData sheetId="396"/>
      <sheetData sheetId="397"/>
      <sheetData sheetId="398"/>
      <sheetData sheetId="399"/>
      <sheetData sheetId="400"/>
      <sheetData sheetId="401"/>
      <sheetData sheetId="402"/>
      <sheetData sheetId="403"/>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sheetData sheetId="553"/>
      <sheetData sheetId="554"/>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sheetData sheetId="642"/>
      <sheetData sheetId="643"/>
      <sheetData sheetId="644"/>
      <sheetData sheetId="645"/>
      <sheetData sheetId="646"/>
      <sheetData sheetId="647"/>
      <sheetData sheetId="648"/>
      <sheetData sheetId="649"/>
      <sheetData sheetId="650"/>
      <sheetData sheetId="651"/>
      <sheetData sheetId="652"/>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sheetData sheetId="735" refreshError="1"/>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sheetData sheetId="775"/>
      <sheetData sheetId="776"/>
      <sheetData sheetId="777"/>
      <sheetData sheetId="778"/>
      <sheetData sheetId="779"/>
      <sheetData sheetId="780"/>
      <sheetData sheetId="781"/>
      <sheetData sheetId="782"/>
      <sheetData sheetId="783"/>
      <sheetData sheetId="784"/>
      <sheetData sheetId="785"/>
      <sheetData sheetId="786"/>
      <sheetData sheetId="787"/>
      <sheetData sheetId="788"/>
      <sheetData sheetId="789"/>
      <sheetData sheetId="790"/>
      <sheetData sheetId="791"/>
      <sheetData sheetId="792"/>
      <sheetData sheetId="793"/>
      <sheetData sheetId="794"/>
      <sheetData sheetId="795"/>
      <sheetData sheetId="796" refreshError="1"/>
      <sheetData sheetId="797" refreshError="1"/>
      <sheetData sheetId="798"/>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Set>
  </externalBook>
</externalLink>
</file>

<file path=xl/externalLinks/externalLink1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J"/>
      <sheetName val="E1"/>
      <sheetName val="SL"/>
      <sheetName val="P1"/>
      <sheetName val="HD"/>
      <sheetName val="JS"/>
      <sheetName val="JW"/>
      <sheetName val="M1"/>
      <sheetName val="N1"/>
      <sheetName val="Q1"/>
      <sheetName val="W1"/>
      <sheetName val="V1"/>
      <sheetName val="L1"/>
      <sheetName val="R1"/>
      <sheetName val="U1"/>
      <sheetName val="생활계"/>
      <sheetName val="조미료계"/>
      <sheetName val="식품본부계"/>
      <sheetName val="당분유계"/>
      <sheetName val="신규계"/>
      <sheetName val="기존계"/>
      <sheetName val="전사계"/>
      <sheetName val="지급어음"/>
      <sheetName val="햇반총원가표실적_org"/>
      <sheetName val="건물"/>
      <sheetName val="CJE"/>
      <sheetName val="잡손실내역"/>
      <sheetName val="Sheet1"/>
      <sheetName val="손익예상"/>
      <sheetName val="연평잔"/>
      <sheetName val="graph"/>
      <sheetName val="bs"/>
      <sheetName val="data pH DCS"/>
      <sheetName val="9-1차이내역"/>
      <sheetName val="4.경비 5.영업외수지"/>
      <sheetName val="공정-일반MG"/>
      <sheetName val="견적서"/>
      <sheetName val="입찰안"/>
      <sheetName val="1999년본부별경비실적"/>
      <sheetName val="가수금대체"/>
      <sheetName val="매각대상자산 청산가치"/>
      <sheetName val="평가표"/>
      <sheetName val="VLookup Table"/>
      <sheetName val="할증 "/>
      <sheetName val="원자재"/>
      <sheetName val="기준재고"/>
      <sheetName val="6동"/>
      <sheetName val="영업점별목표산출"/>
      <sheetName val="산출기준(파견전산실)"/>
      <sheetName val="현금흐름"/>
      <sheetName val="손익"/>
      <sheetName val="당초"/>
      <sheetName val="노임단가"/>
      <sheetName val="발령"/>
      <sheetName val="집계표"/>
      <sheetName val="평가시스템_4차"/>
      <sheetName val="평가시스템_5차"/>
      <sheetName val="100119-1"/>
      <sheetName val="내역서"/>
      <sheetName val="총괄"/>
      <sheetName val="FG"/>
      <sheetName val="수입"/>
      <sheetName val="표지"/>
      <sheetName val="Asset98-CAK"/>
      <sheetName val="Sheet8"/>
      <sheetName val="Admin"/>
      <sheetName val="전체"/>
      <sheetName val="Configuration"/>
      <sheetName val="JournalSummary"/>
      <sheetName val="판매.DAT"/>
      <sheetName val="환율change"/>
      <sheetName val="원인분석 양식"/>
      <sheetName val="매장구분"/>
      <sheetName val="2-2.매출분석"/>
      <sheetName val="전체아이디어현황"/>
      <sheetName val="Analysis"/>
      <sheetName val="주관사업"/>
      <sheetName val="working"/>
      <sheetName val="포장재"/>
      <sheetName val="금융소득종합과세"/>
      <sheetName val="근로소득세2001"/>
      <sheetName val="4. 제조원가"/>
      <sheetName val="제조원가 DB"/>
      <sheetName val="유"/>
      <sheetName val="코드정보"/>
      <sheetName val="ITS Assumptions"/>
      <sheetName val="eq_data"/>
      <sheetName val="신규구분"/>
      <sheetName val="12월"/>
      <sheetName val="TB(BS)"/>
      <sheetName val="TB(PL)"/>
      <sheetName val="명부"/>
      <sheetName val="판매목표"/>
      <sheetName val="Input"/>
      <sheetName val="Comps"/>
      <sheetName val="자재별"/>
      <sheetName val="Financial impact"/>
      <sheetName val="서식시트"/>
      <sheetName val="Sales forecast(k1)"/>
      <sheetName val="LYS 사업장별 배지 조성표"/>
      <sheetName val="PIPING"/>
      <sheetName val="정의"/>
      <sheetName val="배부전"/>
      <sheetName val="코드"/>
      <sheetName val="CODE0"/>
      <sheetName val="3월"/>
      <sheetName val="지질조사"/>
      <sheetName val="실행철강하도"/>
      <sheetName val="재공품"/>
      <sheetName val="data_pH_DCS1"/>
      <sheetName val="4_경비_5_영업외수지1"/>
      <sheetName val="매각대상자산_청산가치1"/>
      <sheetName val="VLookup_Table1"/>
      <sheetName val="할증_1"/>
      <sheetName val="data_pH_DCS"/>
      <sheetName val="4_경비_5_영업외수지"/>
      <sheetName val="매각대상자산_청산가치"/>
      <sheetName val="VLookup_Table"/>
      <sheetName val="할증_"/>
      <sheetName val="1월"/>
      <sheetName val="당월_63"/>
      <sheetName val="Borrower"/>
      <sheetName val="3550"/>
      <sheetName val="손익경비"/>
      <sheetName val="학교"/>
      <sheetName val="code"/>
      <sheetName val="T&amp;C"/>
      <sheetName val="분개장·원장"/>
      <sheetName val=" 견적서"/>
      <sheetName val="F-1,2"/>
      <sheetName val="scan"/>
      <sheetName val="재료수율"/>
      <sheetName val="원가분석"/>
      <sheetName val="원재료"/>
      <sheetName val="Actual_GEOLOGISTICS"/>
      <sheetName val="FHTotal"/>
      <sheetName val="제품코드"/>
      <sheetName val=""/>
      <sheetName val="FL 안정성"/>
      <sheetName val="판매_DAT"/>
      <sheetName val="원인분석_양식"/>
      <sheetName val="2-2_매출분석"/>
      <sheetName val="4__제조원가"/>
      <sheetName val="제조원가_DB"/>
      <sheetName val="ITS_Assumptions"/>
      <sheetName val="원료-발주서"/>
      <sheetName val="포장재-발주서"/>
      <sheetName val="가설,2차WS idea-list"/>
      <sheetName val="1.제안리스트"/>
      <sheetName val="한브 경제관계_수출입"/>
      <sheetName val="브라질 수출입 라이신통계"/>
      <sheetName val="브라질 인건비현황"/>
      <sheetName val="XL4Poppy"/>
      <sheetName val="유통간부"/>
      <sheetName val="CASHFW98"/>
      <sheetName val="C-FG（发酵）"/>
      <sheetName val="부서별(배부후)_계획"/>
      <sheetName val="cms"/>
      <sheetName val="data_pH_DCS2"/>
      <sheetName val="4_경비_5_영업외수지2"/>
      <sheetName val="매각대상자산_청산가치2"/>
      <sheetName val="VLookup_Table2"/>
      <sheetName val="할증_2"/>
      <sheetName val="Financial_impact"/>
      <sheetName val="Sales_forecast(k1)"/>
      <sheetName val="LYS_사업장별_배지_조성표"/>
      <sheetName val="plan"/>
      <sheetName val="주요제품생산"/>
      <sheetName val="List"/>
      <sheetName val="Actual data"/>
      <sheetName val="Aug 2004"/>
      <sheetName val="3~8월실적(조정후)"/>
      <sheetName val="법인전체-집계용"/>
      <sheetName val="8월"/>
      <sheetName val="퇴직영수증"/>
      <sheetName val="32362"/>
      <sheetName val="Sheet2 (2)"/>
      <sheetName val="중단처관리소스"/>
      <sheetName val="매출액"/>
      <sheetName val="Actual_data"/>
      <sheetName val="당월계획비"/>
      <sheetName val="다시다"/>
      <sheetName val="업체_Larch"/>
      <sheetName val="그래프"/>
      <sheetName val="재료비"/>
      <sheetName val="최종보고1"/>
      <sheetName val="Sheet1 (2)"/>
      <sheetName val="Sheet2"/>
      <sheetName val="GeneralInfo"/>
      <sheetName val="비교내역"/>
      <sheetName val="data_pH_DCS3"/>
      <sheetName val="4_경비_5_영업외수지3"/>
      <sheetName val="매각대상자산_청산가치3"/>
      <sheetName val="VLookup_Table3"/>
      <sheetName val="할증_3"/>
      <sheetName val="판매_DAT1"/>
      <sheetName val="원인분석_양식1"/>
      <sheetName val="2-2_매출분석1"/>
      <sheetName val="4__제조원가1"/>
      <sheetName val="제조원가_DB1"/>
      <sheetName val="ITS_Assumptions1"/>
      <sheetName val="Financial_impact1"/>
      <sheetName val="LYS_사업장별_배지_조성표1"/>
      <sheetName val="Sales_forecast(k1)1"/>
      <sheetName val="7월폐기리스트"/>
      <sheetName val="전년대비검토"/>
      <sheetName val="장기"/>
      <sheetName val="지점월추이"/>
      <sheetName val="첨부1"/>
      <sheetName val="증권b"/>
      <sheetName val="항목리스트"/>
      <sheetName val="8월차잔"/>
      <sheetName val="GLS전체(CMS기준)"/>
      <sheetName val="93상각비"/>
      <sheetName val="con"/>
      <sheetName val="조명시설"/>
      <sheetName val="4_경비_5_영업외수지4"/>
      <sheetName val="data_pH_DCS4"/>
      <sheetName val="매각대상자산_청산가치4"/>
      <sheetName val="VLookup_Table4"/>
      <sheetName val="할증_4"/>
      <sheetName val="판매_DAT2"/>
      <sheetName val="원인분석_양식2"/>
      <sheetName val="2-2_매출분석2"/>
      <sheetName val="4__제조원가2"/>
      <sheetName val="제조원가_DB2"/>
      <sheetName val="ITS_Assumptions2"/>
      <sheetName val="Financial_impact2"/>
      <sheetName val="Sales_forecast(k1)2"/>
      <sheetName val="LYS_사업장별_배지_조성표2"/>
      <sheetName val="_견적서"/>
      <sheetName val="가설,2차WS_idea-list"/>
      <sheetName val="1_제안리스트"/>
      <sheetName val="FL_안정성"/>
      <sheetName val="한브_경제관계_수출입"/>
      <sheetName val="브라질_수출입_라이신통계"/>
      <sheetName val="브라질_인건비현황"/>
      <sheetName val="Actual_data1"/>
      <sheetName val="Aug_2004"/>
      <sheetName val="Sheet2_(2)"/>
      <sheetName val="Sheet1_(2)"/>
      <sheetName val="제품목록"/>
      <sheetName val="정리계획CF평가"/>
      <sheetName val="patch"/>
      <sheetName val="reference"/>
      <sheetName val="Log"/>
      <sheetName val="최종전사PL"/>
      <sheetName val="종합"/>
      <sheetName val="기본정보입력"/>
      <sheetName val="Sheet3"/>
      <sheetName val="요약-월별2"/>
      <sheetName val="토목주소"/>
      <sheetName val="프랜트면허"/>
      <sheetName val="기타"/>
      <sheetName val="참조"/>
      <sheetName val="100201"/>
      <sheetName val="4_경비_5_영업외수지5"/>
      <sheetName val="data_pH_DCS5"/>
      <sheetName val="매각대상자산_청산가치5"/>
      <sheetName val="VLookup_Table5"/>
      <sheetName val="할증_5"/>
      <sheetName val="판매_DAT3"/>
      <sheetName val="원인분석_양식3"/>
      <sheetName val="2-2_매출분석3"/>
      <sheetName val="4__제조원가3"/>
      <sheetName val="제조원가_DB3"/>
      <sheetName val="ITS_Assumptions3"/>
      <sheetName val="Financial_impact3"/>
      <sheetName val="Sales_forecast(k1)3"/>
      <sheetName val="LYS_사업장별_배지_조성표3"/>
      <sheetName val="_견적서1"/>
      <sheetName val="가설,2차WS_idea-list1"/>
      <sheetName val="1_제안리스트1"/>
      <sheetName val="FL_안정성1"/>
      <sheetName val="한브_경제관계_수출입1"/>
      <sheetName val="브라질_수출입_라이신통계1"/>
      <sheetName val="브라질_인건비현황1"/>
      <sheetName val="Actual_data2"/>
      <sheetName val="Aug_20041"/>
      <sheetName val="Sheet2_(2)1"/>
      <sheetName val="Sheet1_(2)1"/>
      <sheetName val="손익분기점_데이터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Set>
  </externalBook>
</externalLink>
</file>

<file path=xl/externalLinks/externalLink1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주현황.wq1"/>
      <sheetName val="CAUDIT"/>
      <sheetName val="내역"/>
      <sheetName val="명단"/>
      <sheetName val="Sheet1"/>
      <sheetName val="장적산출"/>
      <sheetName val="채권(하반기)"/>
      <sheetName val="10매출"/>
      <sheetName val="C_Pnl원가1"/>
      <sheetName val="경영계획"/>
      <sheetName val="외주현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1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외화계약"/>
      <sheetName val="다대공사"/>
      <sheetName val="건설"/>
      <sheetName val="수리선"/>
      <sheetName val="실적"/>
      <sheetName val="분석"/>
      <sheetName val="계획"/>
      <sheetName val="SERIES"/>
      <sheetName val="선물"/>
      <sheetName val="현금흐름표"/>
      <sheetName val="신공항A-9(원가수정)"/>
    </sheetNames>
    <sheetDataSet>
      <sheetData sheetId="0"/>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 sheetId="10" refreshError="1"/>
    </sheetDataSet>
  </externalBook>
</externalLink>
</file>

<file path=xl/externalLinks/externalLink1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보고용"/>
      <sheetName val="◀-▶"/>
      <sheetName val="LNG부분"/>
      <sheetName val="별첨 #4(신규계약)"/>
      <sheetName val="별첨 #4(신규공급)"/>
      <sheetName val="투자길이"/>
      <sheetName val="투자금액"/>
      <sheetName val="취합-▶"/>
      <sheetName val="월(실적)"/>
      <sheetName val="월(계획)"/>
      <sheetName val="___"/>
      <sheetName val="데이타(원본)"/>
      <sheetName val="변경급여Table"/>
      <sheetName val="판매량"/>
      <sheetName val="5월 경영전력회의 자료"/>
      <sheetName val="양식3"/>
      <sheetName val="PS원단위"/>
    </sheetNames>
    <sheetDataSet>
      <sheetData sheetId="0"/>
      <sheetData sheetId="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1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
      <sheetName val="외화계약"/>
      <sheetName val="차수"/>
      <sheetName val="수입"/>
      <sheetName val="#REF"/>
      <sheetName val="공문"/>
      <sheetName val="월별수입"/>
      <sheetName val="PAINT"/>
      <sheetName val="5사남"/>
      <sheetName val="연습"/>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사양비교"/>
      <sheetName val="1.종합비교원가(내수)"/>
      <sheetName val="1.세부비교원가(내수)"/>
      <sheetName val="2.종합비교원가(북미)"/>
      <sheetName val="2.세부비교원가(북미)"/>
      <sheetName val="3.종합비교원가(일반)"/>
      <sheetName val="3.세부비교원가(일반)"/>
      <sheetName val="집계표"/>
      <sheetName val="첨부1)철판재료비"/>
      <sheetName val="첨부2)부재료비"/>
      <sheetName val="첨부2-2)86562(내수)"/>
      <sheetName val="첨부2-2-1)C_O NEGO"/>
      <sheetName val="첨부2-3)86562(북미)"/>
      <sheetName val="첨부3)가공비"/>
      <sheetName val="첨부3-1)ASS'Y(내수)"/>
      <sheetName val="첨부3-2)ASSY 경비(북미)"/>
      <sheetName val="첨부3-3)ASS'Y(일반수출)"/>
      <sheetName val="첨부4)금형상각비"/>
      <sheetName val="첨부5)운반비"/>
      <sheetName val="첨부5-1)운반비(내수)"/>
      <sheetName val="첨부5-2)운반비(북미)"/>
      <sheetName val="첨부5-3)운반비(일반)"/>
      <sheetName val="첨부5-4)납입용기설정서"/>
      <sheetName val="첨부6)소모품비 세부"/>
      <sheetName val="V-GPOS 기타비"/>
    </sheetNames>
    <sheetDataSet>
      <sheetData sheetId="0">
        <row r="4">
          <cell r="C4" t="str">
            <v>내수/일반/북미 사양</v>
          </cell>
        </row>
      </sheetData>
      <sheetData sheetId="1"/>
      <sheetData sheetId="2"/>
      <sheetData sheetId="3"/>
      <sheetData sheetId="4"/>
      <sheetData sheetId="5"/>
      <sheetData sheetId="6" refreshError="1"/>
      <sheetData sheetId="7" refreshError="1"/>
      <sheetData sheetId="8"/>
      <sheetData sheetId="9"/>
      <sheetData sheetId="10"/>
      <sheetData sheetId="11" refreshError="1"/>
      <sheetData sheetId="12" refreshError="1"/>
      <sheetData sheetId="13"/>
      <sheetData sheetId="14"/>
      <sheetData sheetId="15"/>
      <sheetData sheetId="16" refreshError="1"/>
      <sheetData sheetId="17"/>
      <sheetData sheetId="18"/>
      <sheetData sheetId="19"/>
      <sheetData sheetId="20"/>
      <sheetData sheetId="21"/>
      <sheetData sheetId="22" refreshError="1"/>
      <sheetData sheetId="23"/>
      <sheetData sheetId="24"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제분건"/>
      <sheetName val="손익예상"/>
      <sheetName val="bs"/>
      <sheetName val="사원번호"/>
      <sheetName val="Photo_sheet"/>
      <sheetName val="결재란"/>
      <sheetName val="Analysis"/>
      <sheetName val="생판9601"/>
      <sheetName val="최종전사PL"/>
      <sheetName val="ITS Assumptions"/>
      <sheetName val="학교"/>
      <sheetName val="Process Value"/>
      <sheetName val="data"/>
      <sheetName val="김포"/>
      <sheetName val="Asso.Purch.disc"/>
      <sheetName val="가수금대체"/>
      <sheetName val="반품율"/>
      <sheetName val="Financial impact"/>
      <sheetName val="4월"/>
      <sheetName val="3월"/>
      <sheetName val="12월"/>
      <sheetName val="5월"/>
      <sheetName val="2월"/>
      <sheetName val="1월"/>
      <sheetName val="금액내역서"/>
      <sheetName val="I.해외파견자 운영 현황"/>
      <sheetName val="2004"/>
      <sheetName val="유기산,아미노산,잔당분석"/>
      <sheetName val="명부"/>
      <sheetName val="판매목표"/>
      <sheetName val="물량산출"/>
      <sheetName val="Supplement2"/>
      <sheetName val="계정code"/>
      <sheetName val="4.경비 5.영업외수지"/>
      <sheetName val="배부전원가표"/>
      <sheetName val="Sheet2"/>
      <sheetName val="15분간 전력사용량"/>
      <sheetName val="갑지"/>
      <sheetName val="공정-일반MG"/>
      <sheetName val="부서별(배부후)_계획"/>
      <sheetName val="총보수(월)"/>
      <sheetName val="상품원가피벗"/>
      <sheetName val="제조원가"/>
      <sheetName val="기계_응"/>
      <sheetName val="을"/>
      <sheetName val="sum"/>
      <sheetName val="위스키3"/>
      <sheetName val="주류전체2"/>
      <sheetName val="크레도이치(1821)"/>
      <sheetName val="고수익"/>
      <sheetName val="자일로스 (2)"/>
      <sheetName val="analisa-feed"/>
      <sheetName val="9-1차이내역"/>
      <sheetName val="표지"/>
      <sheetName val="working"/>
      <sheetName val="Input"/>
      <sheetName val="Comps"/>
      <sheetName val="영업점별목표산출"/>
      <sheetName val="주요재무비율"/>
      <sheetName val="대차대조표"/>
      <sheetName val="이익잉여금처분계산서"/>
      <sheetName val="현금흐름표"/>
      <sheetName val="최종보고1"/>
      <sheetName val="language"/>
      <sheetName val="년간합계"/>
      <sheetName val="대리점별 급지 물량"/>
      <sheetName val="7300-1000.11"/>
      <sheetName val="Fixed Assets "/>
      <sheetName val="잡손실내역"/>
      <sheetName val="C"/>
      <sheetName val="손익분기점 데이터"/>
      <sheetName val="PBS"/>
      <sheetName val="총괄"/>
      <sheetName val="내역서"/>
      <sheetName val="51102"/>
      <sheetName val="CODE0"/>
      <sheetName val="FUEL FILLER"/>
      <sheetName val="LYS"/>
      <sheetName val="THR"/>
      <sheetName val="IMP"/>
      <sheetName val="GMP"/>
      <sheetName val="DLA"/>
      <sheetName val="Asso_Purch_disc"/>
      <sheetName val="ITS_Assumptions"/>
      <sheetName val="Process_Value"/>
      <sheetName val="Financial_impact"/>
      <sheetName val="I_해외파견자_운영_현황"/>
      <sheetName val="4_경비_5_영업외수지"/>
      <sheetName val="15분간_전력사용량"/>
      <sheetName val="Input Assumptions"/>
      <sheetName val="CJE"/>
      <sheetName val="⑨보훈장애"/>
      <sheetName val="※참고"/>
      <sheetName val="자재비실적"/>
      <sheetName val="TS"/>
      <sheetName val="은행"/>
      <sheetName val="6-06"/>
      <sheetName val=""/>
      <sheetName val="공문 "/>
      <sheetName val="자일로스_(2)"/>
      <sheetName val="대리점별_급지_물량"/>
      <sheetName val="7300-1000_11"/>
      <sheetName val="Fixed_Assets_"/>
      <sheetName val="손익분기점_데이터"/>
      <sheetName val="XL4Poppy"/>
      <sheetName val="배부전"/>
      <sheetName val="연평잔"/>
      <sheetName val="지급어음"/>
      <sheetName val="08매출"/>
      <sheetName val="차주계획"/>
      <sheetName val="손익경비"/>
      <sheetName val="code"/>
      <sheetName val="Other"/>
      <sheetName val="Parameter"/>
      <sheetName val="REF"/>
      <sheetName val="Admin"/>
      <sheetName val="Aug_2004"/>
      <sheetName val="231218재직현황"/>
      <sheetName val="전체"/>
      <sheetName val="법인전체-집계용"/>
      <sheetName val="유통간부"/>
      <sheetName val="인쇄 12월"/>
      <sheetName val="달성율"/>
      <sheetName val="전신전화가입권"/>
      <sheetName val="default"/>
      <sheetName val="データ辞書"/>
      <sheetName val="생출재고"/>
      <sheetName val="DI"/>
      <sheetName val="Asso_Purch_disc1"/>
      <sheetName val="ITS_Assumptions1"/>
      <sheetName val="Process_Value1"/>
      <sheetName val="I_해외파견자_운영_현황1"/>
      <sheetName val="Financial_impact1"/>
      <sheetName val="4_경비_5_영업외수지1"/>
      <sheetName val="15분간_전력사용량1"/>
      <sheetName val="Input_Assumptions"/>
      <sheetName val="FUEL_FILLER"/>
      <sheetName val="인원계획"/>
      <sheetName val="95부서실"/>
      <sheetName val="범례"/>
      <sheetName val="생판9601.XLS"/>
      <sheetName val="%EC%83%9D%ED%8C%909601.XLS"/>
      <sheetName val="graph"/>
      <sheetName val="Tabulation"/>
      <sheetName val="공문_"/>
      <sheetName val="RAWDATA2"/>
      <sheetName val="회수내역"/>
      <sheetName val="Publishing Plan(Edit)"/>
      <sheetName val="PRT_BS"/>
      <sheetName val="PRT_PL"/>
      <sheetName val="제안서입력"/>
      <sheetName val="업체코드"/>
      <sheetName val="환율"/>
      <sheetName val="RAB-D-22.4"/>
      <sheetName val="기초"/>
      <sheetName val="제조원가양식"/>
      <sheetName val="#REF"/>
      <sheetName val="SO416"/>
      <sheetName val="ITS_Assumptions2"/>
      <sheetName val="Process_Value2"/>
      <sheetName val="Asso_Purch_disc2"/>
      <sheetName val="Financial_impact2"/>
      <sheetName val="I_해외파견자_운영_현황2"/>
      <sheetName val="4_경비_5_영업외수지2"/>
      <sheetName val="15분간_전력사용량2"/>
      <sheetName val="자일로스_(2)1"/>
      <sheetName val="대리점별_급지_물량1"/>
      <sheetName val="7300-1000_111"/>
      <sheetName val="Fixed_Assets_1"/>
      <sheetName val="손익분기점_데이터1"/>
      <sheetName val="공문_1"/>
      <sheetName val="FUEL_FILLER1"/>
      <sheetName val="Input_Assumptions1"/>
      <sheetName val="스낵시장예측"/>
      <sheetName val="제과시장예측"/>
      <sheetName val="ITB COST"/>
      <sheetName val="Asso_Purch_disc3"/>
      <sheetName val="ITS_Assumptions3"/>
      <sheetName val="Process_Value3"/>
      <sheetName val="Financial_impact3"/>
      <sheetName val="I_해외파견자_운영_현황3"/>
      <sheetName val="4_경비_5_영업외수지3"/>
      <sheetName val="15분간_전력사용량3"/>
      <sheetName val="자일로스_(2)2"/>
      <sheetName val="대리점별_급지_물량2"/>
      <sheetName val="7300-1000_112"/>
      <sheetName val="Fixed_Assets_2"/>
      <sheetName val="손익분기점_데이터2"/>
      <sheetName val="FUEL_FILLER2"/>
      <sheetName val="Input_Assumptions2"/>
      <sheetName val="공문_2"/>
      <sheetName val="인쇄_12월"/>
      <sheetName val="생판9601_XLS"/>
      <sheetName val="%EC%83%9D%ED%8C%909601_XLS"/>
      <sheetName val="Publishing_Plan(Edit)"/>
      <sheetName val="대차대조표-공시형"/>
      <sheetName val="RAB-D-22_4"/>
      <sheetName val="ITB_COST"/>
      <sheetName val="DRUM"/>
      <sheetName val="基础数据"/>
      <sheetName val="Asso_Purch_disc4"/>
      <sheetName val="List"/>
      <sheetName val="범주"/>
      <sheetName val="채권(하반기)"/>
      <sheetName val="Assump"/>
      <sheetName val="주류전"/>
      <sheetName val="Asso_Purch_disc5"/>
      <sheetName val="ITS_Assumptions4"/>
      <sheetName val="Process_Value4"/>
      <sheetName val="Financial_impact4"/>
      <sheetName val="I_해외파견자_운영_현황4"/>
      <sheetName val="15분간_전력사용량4"/>
      <sheetName val="4_경비_5_영업외수지4"/>
      <sheetName val="자일로스_(2)3"/>
      <sheetName val="대리점별_급지_물량3"/>
      <sheetName val="7300-1000_113"/>
      <sheetName val="Fixed_Assets_3"/>
      <sheetName val="손익분기점_데이터3"/>
      <sheetName val="FUEL_FILLER3"/>
      <sheetName val="Input_Assumptions3"/>
      <sheetName val="공문_3"/>
      <sheetName val="인쇄_12월1"/>
      <sheetName val="생판9601_XLS1"/>
      <sheetName val="%EC%83%9D%ED%8C%909601_XLS1"/>
      <sheetName val="Publishing_Plan(Edit)1"/>
      <sheetName val="RAB-D-22_41"/>
      <sheetName val="ITB_COST1"/>
      <sheetName val="유형구분"/>
      <sheetName val="2000년1월기준"/>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Set>
  </externalBook>
</externalLink>
</file>

<file path=xl/externalLinks/externalLink20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09_최초제시"/>
      <sheetName val="PL09_최초제시"/>
      <sheetName val="Scoresheet"/>
      <sheetName val="정산표_09기말"/>
      <sheetName val="CF정산표_09"/>
      <sheetName val="CF_1"/>
      <sheetName val="RE,CC"/>
      <sheetName val="수정시산표"/>
      <sheetName val="출입자명단"/>
      <sheetName val="계획"/>
      <sheetName val="source"/>
    </sheetNames>
    <definedNames>
      <definedName name="ㅡㅡㅡㅡㅡ" refersTo="#REF!" sheetId="2"/>
    </defined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BO양식"/>
      <sheetName val="금형비"/>
      <sheetName val="금형비세부내역"/>
      <sheetName val="APQP"/>
      <sheetName val="PPAP"/>
      <sheetName val="FMEA"/>
      <sheetName val="금형 개발"/>
      <sheetName val="R_D 차액"/>
      <sheetName val="진행 DATA (2)"/>
    </sheetNames>
    <sheetDataSet>
      <sheetData sheetId="0" refreshError="1"/>
      <sheetData sheetId="1"/>
      <sheetData sheetId="2"/>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PAINT"/>
      <sheetName val="#REF"/>
      <sheetName val="SUMMARY"/>
      <sheetName val="내역"/>
      <sheetName val="수입"/>
      <sheetName val="5사남"/>
      <sheetName val="982월원안"/>
      <sheetName val="차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추가예산"/>
      <sheetName val="4월실적"/>
      <sheetName val="#REF"/>
      <sheetName val="5사남"/>
    </sheetNames>
    <sheetDataSet>
      <sheetData sheetId="0" refreshError="1"/>
      <sheetData sheetId="1" refreshError="1"/>
      <sheetData sheetId="2" refreshError="1"/>
      <sheetData sheetId="3" refreshError="1"/>
      <sheetData sheetId="4"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띠지"/>
      <sheetName val="목차"/>
      <sheetName val="법인세부속명세서"/>
      <sheetName val="1.대차대조표"/>
      <sheetName val="대차대조표"/>
      <sheetName val="2.손익계산서"/>
      <sheetName val="손익계산서"/>
      <sheetName val="3.이익잉여금"/>
      <sheetName val="이익잉여금처분계산서"/>
      <sheetName val="4.제조원가명세서"/>
      <sheetName val="제조원가명세서"/>
      <sheetName val="5.현금흐름표"/>
      <sheetName val="현금흐름표"/>
      <sheetName val="6.신문공고"/>
      <sheetName val="대차부속명세서"/>
      <sheetName val="1.유동자산"/>
      <sheetName val="당좌자산"/>
      <sheetName val="현금및현금등가물"/>
      <sheetName val="단기금융상품"/>
      <sheetName val="옵션거래예치금"/>
      <sheetName val="유가증권"/>
      <sheetName val="외상매출금명세서"/>
      <sheetName val="받을어음명세서"/>
      <sheetName val="배서어음명세서"/>
      <sheetName val="할인어음명세서"/>
      <sheetName val="미수금"/>
      <sheetName val="미수수익(확정)"/>
      <sheetName val="선급금"/>
      <sheetName val="선급법인세"/>
      <sheetName val="단기대여금"/>
      <sheetName val="선급비용"/>
      <sheetName val="재고자산"/>
      <sheetName val="상품"/>
      <sheetName val="제품"/>
      <sheetName val="재공품"/>
      <sheetName val="원재료"/>
      <sheetName val="부재료"/>
      <sheetName val="재생품,원료"/>
      <sheetName val="미착품"/>
      <sheetName val="2.고정자산"/>
      <sheetName val="투자자산"/>
      <sheetName val="장기금융상품"/>
      <sheetName val="투자유가증권"/>
      <sheetName val="투자부동산"/>
      <sheetName val="보증금"/>
      <sheetName val="전화가입 명세"/>
      <sheetName val="장기대여금"/>
      <sheetName val="장기미수금"/>
      <sheetName val="유형자산"/>
      <sheetName val="무형자산"/>
      <sheetName val="대손충당금"/>
      <sheetName val="3.유동부채"/>
      <sheetName val="외상매입금명세서"/>
      <sheetName val="단기차입금"/>
      <sheetName val="미지급금"/>
      <sheetName val="선수금"/>
      <sheetName val="예수금"/>
      <sheetName val="미지급비용"/>
      <sheetName val="유동성장기부채"/>
      <sheetName val="유동성대체내역"/>
      <sheetName val="4.고정부채"/>
      <sheetName val="장기차입금"/>
      <sheetName val="임대보증금"/>
      <sheetName val="수입보증금"/>
      <sheetName val="퇴직급여충당금"/>
      <sheetName val="5.자본금"/>
      <sheetName val="자본금"/>
      <sheetName val="자기주식"/>
      <sheetName val="손익부속명세서"/>
      <sheetName val="1.매출금명세서"/>
      <sheetName val="매출금"/>
      <sheetName val="기타부속명세서"/>
      <sheetName val="과세표준차이내역"/>
      <sheetName val="종업원,공장현황표"/>
      <sheetName val="합계잔액시산표"/>
      <sheetName val="수입"/>
      <sheetName val="Long Term Prices"/>
      <sheetName val="#REF"/>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refreshError="1"/>
      <sheetData sheetId="50" refreshError="1"/>
      <sheetData sheetId="51" refreshError="1"/>
      <sheetData sheetId="52" refreshError="1"/>
      <sheetData sheetId="53"/>
      <sheetData sheetId="54"/>
      <sheetData sheetId="55"/>
      <sheetData sheetId="56"/>
      <sheetData sheetId="57"/>
      <sheetData sheetId="58"/>
      <sheetData sheetId="59"/>
      <sheetData sheetId="60"/>
      <sheetData sheetId="61" refreshError="1"/>
      <sheetData sheetId="62"/>
      <sheetData sheetId="63"/>
      <sheetData sheetId="64"/>
      <sheetData sheetId="65" refreshError="1"/>
      <sheetData sheetId="66" refreshError="1"/>
      <sheetData sheetId="67" refreshError="1"/>
      <sheetData sheetId="68"/>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PAINT"/>
      <sheetName val="#REF"/>
      <sheetName val="SUMMARY"/>
      <sheetName val="Long Term Prices"/>
    </sheetNames>
    <sheetDataSet>
      <sheetData sheetId="0" refreshError="1"/>
      <sheetData sheetId="1" refreshError="1"/>
      <sheetData sheetId="2" refreshError="1"/>
      <sheetData sheetId="3" refreshError="1"/>
      <sheetData sheetId="4"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호프"/>
      <sheetName val="부서코드표"/>
      <sheetName val="0901"/>
      <sheetName val="989월실행"/>
      <sheetName val="#REF"/>
      <sheetName val="자바라1"/>
      <sheetName val="8월차잔"/>
      <sheetName val="중속정보"/>
      <sheetName val="실행예산SHEET도장재검토"/>
      <sheetName val="은행"/>
      <sheetName val="식문화"/>
      <sheetName val="SRS 월별 BS"/>
      <sheetName val="SRS"/>
      <sheetName val="중기매출"/>
      <sheetName val="득점현황"/>
      <sheetName val="45,46"/>
      <sheetName val="제조비(신청)"/>
      <sheetName val="C"/>
      <sheetName val="경영현황"/>
      <sheetName val="경쟁사생산량추이"/>
      <sheetName val="12매출실적Copy"/>
      <sheetName val="매출액"/>
      <sheetName val="4월실적"/>
      <sheetName val="금액내역서"/>
      <sheetName val="평가&amp;선급.미지급"/>
      <sheetName val="10매출"/>
      <sheetName val="1유리"/>
      <sheetName val="자금운용계획표"/>
      <sheetName val="내역서"/>
      <sheetName val="조명시설"/>
      <sheetName val="지질조사"/>
      <sheetName val="07년10~12월"/>
      <sheetName val="입찰안"/>
      <sheetName val="Master"/>
      <sheetName val="Sheet1"/>
      <sheetName val="손익현황"/>
      <sheetName val="현황CODE"/>
      <sheetName val="생산량"/>
      <sheetName val="산근"/>
      <sheetName val="EXC IND"/>
      <sheetName val="만기"/>
      <sheetName val="해외 기술훈련비 (합계)"/>
      <sheetName val="단가표"/>
      <sheetName val="COLOR별 인쇄"/>
      <sheetName val="양식(직판용)"/>
      <sheetName val="일정표"/>
      <sheetName val="기초자료"/>
      <sheetName val="Sheet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기구조직표"/>
      <sheetName val="2-1(1)아파트현황"/>
      <sheetName val="2-1(2)상가현황"/>
      <sheetName val="2-2임대료"/>
      <sheetName val="2-3출장소"/>
      <sheetName val="수입"/>
      <sheetName val="982월원안"/>
      <sheetName val="공문"/>
      <sheetName val="제안서입력"/>
      <sheetName val="절감계산"/>
      <sheetName val="#REF"/>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기구조직표"/>
      <sheetName val="2-1(1)아파트현황"/>
      <sheetName val="2-1(2)상가현황"/>
      <sheetName val="2-2임대료"/>
      <sheetName val="2-3출장소"/>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2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982월원안"/>
      <sheetName val="수입"/>
      <sheetName val="물량표"/>
      <sheetName val="5사남"/>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직원(1)"/>
      <sheetName val="Sheet1"/>
      <sheetName val="원본"/>
      <sheetName val="Macro1"/>
      <sheetName val="고호석"/>
    </sheetNames>
    <sheetDataSet>
      <sheetData sheetId="0"/>
      <sheetData sheetId="1"/>
      <sheetData sheetId="2" refreshError="1"/>
      <sheetData sheetId="3" refreshError="1"/>
      <sheetData sheetId="4" refreshError="1"/>
    </sheetDataSet>
  </externalBook>
</externalLink>
</file>

<file path=xl/externalLinks/externalLink3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SPL"/>
      <sheetName val="시산표"/>
      <sheetName val="매월결산"/>
      <sheetName val="매월결산 (석탑반영)"/>
      <sheetName val="Sheet1"/>
      <sheetName val="Sheet2"/>
      <sheetName val="매월결산 (감사제시확정)"/>
      <sheetName val="부서직접비"/>
      <sheetName val="부재료재고"/>
      <sheetName val="재공품"/>
      <sheetName val="HOT MELT원재료"/>
      <sheetName val="제품재고"/>
      <sheetName val="공사건별집계표"/>
      <sheetName val="PL"/>
      <sheetName val="MC"/>
      <sheetName val="BS(1)"/>
      <sheetName val="BS (2003)"/>
      <sheetName val="중요성기준"/>
      <sheetName val="BS"/>
      <sheetName val="CF"/>
      <sheetName val="정산표BS(2003)"/>
      <sheetName val="정산표(IS)2003"/>
      <sheetName val="정산표PL(2003)"/>
      <sheetName val="외화평가"/>
      <sheetName val="Other Assets leadersheet"/>
      <sheetName val="Fixed Assets leadersheet"/>
      <sheetName val="Current Liabilities"/>
      <sheetName val="대차대조표"/>
      <sheetName val="손익계산서"/>
      <sheetName val="판관.비용수익"/>
      <sheetName val="3.잉여금처분O"/>
      <sheetName val="4.현금흐름"/>
      <sheetName val="1.대차대조표"/>
      <sheetName val="2.손익계산서"/>
      <sheetName val="합계잔액"/>
      <sheetName val="58.제조원가"/>
      <sheetName val="81.전기대비추세표"/>
      <sheetName val="BS합산"/>
      <sheetName val="대차"/>
      <sheetName val="손익"/>
      <sheetName val="제조원가"/>
      <sheetName val="소제목"/>
      <sheetName val="9월현금등가물"/>
      <sheetName val="12월현금"/>
      <sheetName val="12월당좌예금"/>
      <sheetName val="12월보통예금"/>
      <sheetName val="12월외화예금"/>
      <sheetName val="9월단기금융상품"/>
      <sheetName val="9월유가증권"/>
      <sheetName val="9월외상매출"/>
      <sheetName val="실외상매출"/>
      <sheetName val="9월받을어음"/>
      <sheetName val="12월할인어음"/>
      <sheetName val="9월부도어음"/>
      <sheetName val="12월대손충당금"/>
      <sheetName val="9월미수금"/>
      <sheetName val="9월미수수익"/>
      <sheetName val="9월선급금"/>
      <sheetName val="6월가지급금"/>
      <sheetName val="9월선급비용"/>
      <sheetName val="9월선급법인세"/>
      <sheetName val="12월재고자산"/>
      <sheetName val="제품수불"/>
      <sheetName val="원재료수불"/>
      <sheetName val="9월미착원재료"/>
      <sheetName val="9월투자유가증권"/>
      <sheetName val="9월장기금융상품"/>
      <sheetName val="9월장기대여금"/>
      <sheetName val="9월임차보증금"/>
      <sheetName val="6월이연법인세차"/>
      <sheetName val="12월단기대여금"/>
      <sheetName val="01기타의투자자산"/>
      <sheetName val="6월유형자산"/>
      <sheetName val="9월건물(정액)"/>
      <sheetName val="9월구축물(정액)"/>
      <sheetName val="9월기계장치(정율)"/>
      <sheetName val="9월차량운반구(정율)"/>
      <sheetName val="3월시설장치"/>
      <sheetName val="9월공구와기구(정율)"/>
      <sheetName val="9월집기비품(정율)"/>
      <sheetName val="9월창업비"/>
      <sheetName val="당좌차월09"/>
      <sheetName val="9월개발비"/>
      <sheetName val="9월특허권"/>
      <sheetName val="6월매입채무"/>
      <sheetName val="9월외상매입"/>
      <sheetName val="9월지급어음"/>
      <sheetName val="9월단기차입금명세서"/>
      <sheetName val="9월당좌차월명세서"/>
      <sheetName val="9월일반대출금명세서"/>
      <sheetName val="9월구매자금차입금명세서"/>
      <sheetName val="9월단기차입금"/>
      <sheetName val="9월미지급금"/>
      <sheetName val="6월선수금"/>
      <sheetName val="9월예수금"/>
      <sheetName val="9월미지급비용"/>
      <sheetName val="12월가수금"/>
      <sheetName val="2000미지급법인세"/>
      <sheetName val="12월미지급배당금"/>
      <sheetName val="9월유동성장기부채"/>
      <sheetName val="9월전환사채"/>
      <sheetName val="9월장기미지급이자"/>
      <sheetName val="9월장기차입금"/>
      <sheetName val="9월퇴직충당"/>
      <sheetName val="9월국민연금전환금"/>
      <sheetName val="미지급부가세09"/>
      <sheetName val="6월자본금명세"/>
      <sheetName val="6월주식발행초과금"/>
      <sheetName val="6월기타자본잉여금 "/>
      <sheetName val="6월이익잉여금 "/>
      <sheetName val="6월자본조정"/>
      <sheetName val="12월매출액명세서"/>
      <sheetName val="판관비명세"/>
      <sheetName val="12월영업외수익명세"/>
      <sheetName val="영업외비용명세"/>
      <sheetName val="차입금상환일정표"/>
      <sheetName val="재무제표"/>
      <sheetName val="XXXXXX"/>
      <sheetName val="발견사항"/>
      <sheetName val="발견사항 (2)"/>
      <sheetName val="FINDING"/>
      <sheetName val="WBS"/>
      <sheetName val="WPL "/>
      <sheetName val="이익잉여금"/>
      <sheetName val="매출액명세서"/>
      <sheetName val="제조원가명세서 "/>
      <sheetName val="금융부채"/>
      <sheetName val="비용"/>
      <sheetName val="원가"/>
      <sheetName val="요약재무"/>
      <sheetName val="요약손익"/>
      <sheetName val="사업별"/>
      <sheetName val="사업장별"/>
      <sheetName val="표지"/>
      <sheetName val="grap"/>
      <sheetName val="공사원가"/>
      <sheetName val="잉여금"/>
      <sheetName val="합계잔액(1)"/>
      <sheetName val="합계잔액 (2)"/>
      <sheetName val="잉여금처분"/>
      <sheetName val="PL (3)"/>
      <sheetName val="MC (3)"/>
      <sheetName val="BS1"/>
      <sheetName val="BS2"/>
      <sheetName val="WTB"/>
      <sheetName val="F-4"/>
      <sheetName val="F-5"/>
      <sheetName val="2262"/>
      <sheetName val="2262-10"/>
      <sheetName val="WTB-BS"/>
      <sheetName val="WTB-IS"/>
      <sheetName val="품의서"/>
      <sheetName val="기안"/>
      <sheetName val="2차-PROTO-(1)"/>
      <sheetName val="제조원가명세서"/>
      <sheetName val="Sheet3"/>
      <sheetName val="Macro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sheetData sheetId="128"/>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sheetData sheetId="145"/>
      <sheetData sheetId="146"/>
      <sheetData sheetId="147"/>
      <sheetData sheetId="148"/>
      <sheetData sheetId="149"/>
      <sheetData sheetId="150"/>
      <sheetData sheetId="151"/>
      <sheetData sheetId="152"/>
      <sheetData sheetId="153" refreshError="1"/>
      <sheetData sheetId="154" refreshError="1"/>
      <sheetData sheetId="155" refreshError="1"/>
      <sheetData sheetId="156" refreshError="1"/>
    </sheetDataSet>
  </externalBook>
</externalLink>
</file>

<file path=xl/externalLinks/externalLink3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차수"/>
      <sheetName val="982월원안"/>
      <sheetName val="공문"/>
    </sheetNames>
    <sheetDataSet>
      <sheetData sheetId="0" refreshError="1"/>
      <sheetData sheetId="1" refreshError="1"/>
      <sheetData sheetId="2" refreshError="1"/>
      <sheetData sheetId="3" refreshError="1"/>
      <sheetData sheetId="4" refreshError="1"/>
      <sheetData sheetId="5" refreshError="1"/>
    </sheetDataSet>
  </externalBook>
</externalLink>
</file>

<file path=xl/externalLinks/externalLink3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차수"/>
      <sheetName val="982월원안"/>
      <sheetName val="5사남"/>
      <sheetName val="PAINT"/>
      <sheetName val="SUMMARY"/>
      <sheetName val="수입"/>
      <sheetName val="공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3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목표세부명세"/>
      <sheetName val="4월실적"/>
      <sheetName val="자동제어"/>
      <sheetName val="예가표"/>
      <sheetName val="4.공사별"/>
      <sheetName val="노임이"/>
      <sheetName val="시멘트"/>
      <sheetName val="실적공사"/>
      <sheetName val="재료"/>
      <sheetName val="설산1.나"/>
      <sheetName val="본사S"/>
      <sheetName val="#REF"/>
      <sheetName val="금액내역서"/>
      <sheetName val="전선 및 전선관"/>
      <sheetName val="6공구(당초)"/>
      <sheetName val="7 (2)"/>
      <sheetName val="노임단가"/>
      <sheetName val="내역"/>
      <sheetName val="식재"/>
      <sheetName val="시설물 "/>
      <sheetName val="옥외외등집계표"/>
      <sheetName val="c_balju"/>
      <sheetName val="부안일위"/>
      <sheetName val="스포회원매출"/>
      <sheetName val="RESOURCE"/>
      <sheetName val="갑지1"/>
      <sheetName val="Sheet1"/>
      <sheetName val="내역표지"/>
      <sheetName val="Sheet10"/>
      <sheetName val="CTEMCOST"/>
      <sheetName val="수입"/>
      <sheetName val="집계표"/>
      <sheetName val="A"/>
      <sheetName val="화전내"/>
      <sheetName val="현장관리비"/>
      <sheetName val="입찰안"/>
      <sheetName val="일반부표"/>
      <sheetName val="유림골조"/>
      <sheetName val="도급FORM"/>
      <sheetName val="당초"/>
      <sheetName val="01"/>
      <sheetName val="실행"/>
      <sheetName val="DATA"/>
      <sheetName val="목통"/>
      <sheetName val="2단지_원가"/>
      <sheetName val="계획고"/>
      <sheetName val="동선(을)"/>
      <sheetName val="물가자료"/>
      <sheetName val="ABUT수량-A1"/>
      <sheetName val="BREAKDOWN(철거설치)"/>
      <sheetName val="DHEQSUPT"/>
      <sheetName val="정부노임단가"/>
      <sheetName val="DATA2000"/>
      <sheetName val="연돌일위집계"/>
      <sheetName val="음료실행"/>
      <sheetName val="직원인원"/>
      <sheetName val="장기차입금"/>
      <sheetName val="지급자재"/>
      <sheetName val="부대공Ⅱ"/>
      <sheetName val="잡비"/>
      <sheetName val="조직도"/>
      <sheetName val="총괄집계"/>
      <sheetName val="COVER"/>
      <sheetName val="실적62"/>
      <sheetName val="설계내역서"/>
      <sheetName val="Shape code"/>
      <sheetName val="에너지동"/>
      <sheetName val="원가계산서"/>
      <sheetName val="조도계산서 (도서)"/>
      <sheetName val="단가"/>
      <sheetName val="내역서"/>
      <sheetName val="Equipment"/>
      <sheetName val="TL,Termination"/>
      <sheetName val="Cable,Conduit"/>
      <sheetName val="공통비총괄표"/>
      <sheetName val="Sheet2"/>
      <sheetName val="공사개요"/>
      <sheetName val="수량산출서(마감)"/>
      <sheetName val="TOWER 12TON"/>
      <sheetName val="TOWER 10TON"/>
      <sheetName val="실행철강하도"/>
      <sheetName val="화설내"/>
      <sheetName val="본사공가현황"/>
      <sheetName val="Sheet13"/>
      <sheetName val="발전기"/>
      <sheetName val="Sheet14"/>
      <sheetName val="견적서"/>
      <sheetName val="분류코드 이름관리"/>
      <sheetName val="6PILE  (돌출)"/>
      <sheetName val="GAEYO"/>
      <sheetName val="금융비용"/>
      <sheetName val="TRE TABLE"/>
      <sheetName val="표지"/>
      <sheetName val="설비원가"/>
      <sheetName val="업무처리전"/>
      <sheetName val="공사비예산서(토목분)"/>
      <sheetName val="수량집계1"/>
      <sheetName val="수량집계2"/>
      <sheetName val="P.M 별"/>
      <sheetName val="기계 도급내역서"/>
      <sheetName val="1공구(을)"/>
      <sheetName val="일위대가"/>
      <sheetName val="입찰내역 발주처 양식"/>
      <sheetName val="4_공사별"/>
      <sheetName val="7_(2)"/>
      <sheetName val="전선_및_전선관"/>
      <sheetName val="시설물_"/>
      <sheetName val="예정(3)"/>
      <sheetName val="동원(3)"/>
      <sheetName val="Y-WORK"/>
      <sheetName val="P-산#1-1(WOWA1)"/>
      <sheetName val="전체"/>
      <sheetName val="도시가스현황"/>
      <sheetName val="결과조달"/>
      <sheetName val="D-3109"/>
      <sheetName val="주요량(96)"/>
      <sheetName val="품"/>
      <sheetName val="B"/>
      <sheetName val="갑지(추정)"/>
      <sheetName val="WORK"/>
      <sheetName val="trf(36%)"/>
      <sheetName val="F4-F7"/>
      <sheetName val="Cash2"/>
      <sheetName val="Z"/>
      <sheetName val="단면 (2)"/>
      <sheetName val="인원현황"/>
      <sheetName val="공통가설"/>
      <sheetName val="별표"/>
      <sheetName val="경비"/>
      <sheetName val="백분율"/>
      <sheetName val="대비표"/>
      <sheetName val="1.토공사 수량산출 및 집계"/>
      <sheetName val="대치판정"/>
      <sheetName val="2공구산출내역"/>
      <sheetName val="현금흐름"/>
      <sheetName val="단가표 (건축)"/>
      <sheetName val="70%"/>
      <sheetName val="대림경상68억"/>
      <sheetName val="Total"/>
      <sheetName val="도급원가"/>
      <sheetName val="골조시행"/>
      <sheetName val="관기성공.내"/>
      <sheetName val="갑지"/>
      <sheetName val="O＆P"/>
      <sheetName val="시설물기초"/>
      <sheetName val="매립"/>
      <sheetName val="토목주소"/>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Set>
  </externalBook>
</externalLink>
</file>

<file path=xl/externalLinks/externalLink3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승하"/>
      <sheetName val="Sheet1"/>
      <sheetName val="Sheet2"/>
      <sheetName val="Sheet3"/>
      <sheetName val="공문"/>
    </sheetNames>
    <sheetDataSet>
      <sheetData sheetId="0" refreshError="1"/>
      <sheetData sheetId="1" refreshError="1"/>
      <sheetData sheetId="2" refreshError="1"/>
      <sheetData sheetId="3" refreshError="1"/>
      <sheetData sheetId="4" refreshError="1"/>
    </sheetDataSet>
  </externalBook>
</externalLink>
</file>

<file path=xl/externalLinks/externalLink3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출하계획(HMC MIP) (2)"/>
      <sheetName val="출하계획_안"/>
      <sheetName val="#REF"/>
    </sheetNames>
    <sheetDataSet>
      <sheetData sheetId="0"/>
      <sheetData sheetId="1"/>
      <sheetData sheetId="2" refreshError="1"/>
    </sheetDataSet>
  </externalBook>
</externalLink>
</file>

<file path=xl/externalLinks/externalLink3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ook4"/>
      <sheetName val="BBB"/>
      <sheetName val="#REF"/>
      <sheetName val="차종별"/>
      <sheetName val="Macro1"/>
      <sheetName val="계열사현황종합"/>
      <sheetName val="Sheet1"/>
      <sheetName val="일괄인쇄"/>
      <sheetName val="CALENDAR"/>
      <sheetName val="예산계획"/>
      <sheetName val="간이연락"/>
      <sheetName val="B-III"/>
      <sheetName val="report_20"/>
      <sheetName val="camera_30"/>
      <sheetName val="상용_mp"/>
      <sheetName val="10"/>
      <sheetName val="40"/>
      <sheetName val="50"/>
      <sheetName val="60"/>
      <sheetName val="70"/>
      <sheetName val="90"/>
      <sheetName val="camera_10"/>
      <sheetName val="자체실적1Q"/>
      <sheetName val="Sheet6 (3)"/>
      <sheetName val="Sheet5"/>
      <sheetName val="기안"/>
      <sheetName val="전산품의"/>
      <sheetName val="●현황"/>
      <sheetName val="●목차"/>
      <sheetName val="유첨#2"/>
      <sheetName val="대외공문"/>
      <sheetName val="major"/>
      <sheetName val="BASE"/>
      <sheetName val="가격표"/>
      <sheetName val="회의실신청"/>
      <sheetName val="주행"/>
      <sheetName val="DAT(목표)"/>
      <sheetName val="712"/>
      <sheetName val="환산table"/>
      <sheetName val="현금경비중역"/>
      <sheetName val="A-A"/>
      <sheetName val="Sheet14"/>
      <sheetName val="Sheet59"/>
      <sheetName val="갤로퍼C100(3개월)"/>
      <sheetName val="쏠림평가SHT"/>
      <sheetName val="BACK DATA"/>
      <sheetName val="계정"/>
      <sheetName val="full (2)"/>
      <sheetName val="표지"/>
      <sheetName val="RD제품개발투자비(매가)"/>
      <sheetName val="CD-실적"/>
      <sheetName val="CAUDIT"/>
      <sheetName val="진행 DATA (2)"/>
      <sheetName val="시설업체주소록"/>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Set>
  </externalBook>
</externalLink>
</file>

<file path=xl/externalLinks/externalLink3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ummy"/>
      <sheetName val="ST"/>
      <sheetName val="#REF"/>
      <sheetName val="Data"/>
      <sheetName val="6월실적"/>
      <sheetName val="Sheet1"/>
      <sheetName val="Sheet2"/>
      <sheetName val="Sheet3"/>
      <sheetName val="Actual_Kor"/>
      <sheetName val="Actual_Source_Data"/>
      <sheetName val="실적_00"/>
      <sheetName val="예산_00"/>
      <sheetName val="Income_report"/>
      <sheetName val="Operation_report"/>
      <sheetName val="Budget_Kor"/>
      <sheetName val="Capex_Kor"/>
      <sheetName val="WBS98"/>
      <sheetName val="세목별"/>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3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수금대체"/>
      <sheetName val="총괄(5월말)"/>
      <sheetName val="9905"/>
      <sheetName val="9904"/>
      <sheetName val="9903"/>
      <sheetName val="9902"/>
      <sheetName val="9901"/>
      <sheetName val="7300-1000.11"/>
      <sheetName val="ver2"/>
      <sheetName val="원자재"/>
      <sheetName val="인원계획"/>
      <sheetName val="고정자산원본"/>
      <sheetName val="Sheet1"/>
      <sheetName val="제분건"/>
    </sheetNames>
    <sheetDataSet>
      <sheetData sheetId="0"/>
      <sheetData sheetId="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양식"/>
      <sheetName val="본사공가현황"/>
      <sheetName val="#REF"/>
      <sheetName val="기안"/>
    </sheetNames>
    <sheetDataSet>
      <sheetData sheetId="0" refreshError="1"/>
      <sheetData sheetId="1" refreshError="1"/>
      <sheetData sheetId="2" refreshError="1"/>
      <sheetData sheetId="3"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VXXXXXX"/>
      <sheetName val="Long Term Prices"/>
      <sheetName val="Very Long Term"/>
      <sheetName val="전기동"/>
      <sheetName val="알루미늄"/>
      <sheetName val="아연"/>
      <sheetName val="니켈"/>
      <sheetName val="납"/>
      <sheetName val="주석"/>
      <sheetName val="제품"/>
      <sheetName val="월별수입"/>
      <sheetName val="공문"/>
      <sheetName val="시판"/>
      <sheetName val="빈양식"/>
    </sheetNames>
    <sheetDataSet>
      <sheetData sheetId="0" refreshError="1"/>
      <sheetData sheetId="1" refreshError="1"/>
      <sheetData sheetId="2" refreshError="1">
        <row r="114">
          <cell r="Z114">
            <v>171.31</v>
          </cell>
          <cell r="AB114">
            <v>624.25458950007851</v>
          </cell>
        </row>
        <row r="115">
          <cell r="Z115">
            <v>172.88200000000001</v>
          </cell>
          <cell r="AB115">
            <v>626.93220124346612</v>
          </cell>
        </row>
        <row r="116">
          <cell r="Z116">
            <v>179.79499999999999</v>
          </cell>
          <cell r="AB116">
            <v>650.42633901782528</v>
          </cell>
        </row>
        <row r="117">
          <cell r="Z117">
            <v>180</v>
          </cell>
          <cell r="AB117">
            <v>649.59886756715696</v>
          </cell>
        </row>
        <row r="118">
          <cell r="Z118">
            <v>177.92</v>
          </cell>
          <cell r="AB118">
            <v>640.54890043780244</v>
          </cell>
        </row>
        <row r="119">
          <cell r="Z119">
            <v>175.03399999999999</v>
          </cell>
          <cell r="AB119">
            <v>628.64752993719878</v>
          </cell>
        </row>
        <row r="120">
          <cell r="Z120">
            <v>176.58799999999999</v>
          </cell>
          <cell r="AB120">
            <v>631.20149035758266</v>
          </cell>
        </row>
        <row r="121">
          <cell r="Z121">
            <v>179.12</v>
          </cell>
          <cell r="AB121">
            <v>638.72753837078164</v>
          </cell>
        </row>
        <row r="122">
          <cell r="Z122">
            <v>181.988</v>
          </cell>
          <cell r="AB122">
            <v>647.41313624949703</v>
          </cell>
        </row>
        <row r="123">
          <cell r="Z123">
            <v>180.43199999999999</v>
          </cell>
          <cell r="AB123">
            <v>638.84286173160058</v>
          </cell>
        </row>
        <row r="124">
          <cell r="Z124">
            <v>173.59100000000001</v>
          </cell>
          <cell r="AB124">
            <v>613.17183652041274</v>
          </cell>
        </row>
        <row r="125">
          <cell r="Z125">
            <v>176.25</v>
          </cell>
          <cell r="AB125">
            <v>621.09930940673507</v>
          </cell>
        </row>
        <row r="126">
          <cell r="Z126">
            <v>175.68199999999999</v>
          </cell>
          <cell r="AB126">
            <v>617.64441476985269</v>
          </cell>
        </row>
        <row r="127">
          <cell r="Z127">
            <v>188.72200000000001</v>
          </cell>
          <cell r="AB127">
            <v>658.84930013310975</v>
          </cell>
        </row>
        <row r="128">
          <cell r="Z128">
            <v>201.04499999999999</v>
          </cell>
          <cell r="AB128">
            <v>695.38646134162457</v>
          </cell>
        </row>
        <row r="129">
          <cell r="Z129">
            <v>197.857</v>
          </cell>
          <cell r="AB129">
            <v>679.6507199693873</v>
          </cell>
        </row>
        <row r="130">
          <cell r="Z130">
            <v>206.773</v>
          </cell>
          <cell r="AB130">
            <v>705.42388328318725</v>
          </cell>
        </row>
        <row r="131">
          <cell r="Z131">
            <v>209.976</v>
          </cell>
          <cell r="AB131">
            <v>711.48908124380046</v>
          </cell>
        </row>
        <row r="132">
          <cell r="Z132">
            <v>234</v>
          </cell>
          <cell r="AB132">
            <v>791.10290982501408</v>
          </cell>
        </row>
        <row r="133">
          <cell r="Z133">
            <v>240.08699999999999</v>
          </cell>
          <cell r="AB133">
            <v>797.28382577977766</v>
          </cell>
        </row>
        <row r="134">
          <cell r="Z134">
            <v>230.63200000000001</v>
          </cell>
          <cell r="AB134">
            <v>764.19110988533248</v>
          </cell>
        </row>
        <row r="135">
          <cell r="Z135">
            <v>239.738</v>
          </cell>
          <cell r="AB135">
            <v>787.39542306065141</v>
          </cell>
        </row>
        <row r="136">
          <cell r="Z136">
            <v>257.05</v>
          </cell>
          <cell r="AB136">
            <v>838.73694501182717</v>
          </cell>
        </row>
        <row r="137">
          <cell r="Z137">
            <v>280</v>
          </cell>
          <cell r="AB137">
            <v>907.68865333457973</v>
          </cell>
        </row>
        <row r="138">
          <cell r="Z138">
            <v>286.77300000000002</v>
          </cell>
          <cell r="AB138">
            <v>921.66520815769059</v>
          </cell>
        </row>
        <row r="139">
          <cell r="Z139">
            <v>344.88900000000001</v>
          </cell>
          <cell r="AB139">
            <v>1094.3549210462952</v>
          </cell>
        </row>
        <row r="140">
          <cell r="Z140">
            <v>385</v>
          </cell>
          <cell r="AB140">
            <v>1206.2954331188114</v>
          </cell>
        </row>
        <row r="141">
          <cell r="Z141">
            <v>421.36399999999998</v>
          </cell>
          <cell r="AB141">
            <v>1314.7314184251222</v>
          </cell>
        </row>
        <row r="142">
          <cell r="Z142">
            <v>451.09100000000001</v>
          </cell>
          <cell r="AB142">
            <v>1390.1086436835922</v>
          </cell>
        </row>
        <row r="143">
          <cell r="Z143">
            <v>450</v>
          </cell>
          <cell r="AB143">
            <v>1375.4261736753583</v>
          </cell>
        </row>
        <row r="144">
          <cell r="Z144">
            <v>412.5</v>
          </cell>
          <cell r="AB144">
            <v>1250.5983596677095</v>
          </cell>
        </row>
        <row r="145">
          <cell r="Z145">
            <v>397.81799999999998</v>
          </cell>
          <cell r="AB145">
            <v>1191.6131194844445</v>
          </cell>
        </row>
        <row r="146">
          <cell r="Z146">
            <v>389.35</v>
          </cell>
          <cell r="AB146">
            <v>1152.4192733994089</v>
          </cell>
        </row>
        <row r="147">
          <cell r="Z147">
            <v>361.28500000000003</v>
          </cell>
          <cell r="AB147">
            <v>1058.8876456907497</v>
          </cell>
        </row>
        <row r="148">
          <cell r="Z148">
            <v>345.44400000000002</v>
          </cell>
          <cell r="AB148">
            <v>1004.595608967267</v>
          </cell>
        </row>
        <row r="149">
          <cell r="Z149">
            <v>321.42899999999997</v>
          </cell>
          <cell r="AB149">
            <v>927.55260626574784</v>
          </cell>
        </row>
        <row r="150">
          <cell r="Z150">
            <v>337.95499999999998</v>
          </cell>
          <cell r="AB150">
            <v>971.49820745141085</v>
          </cell>
        </row>
        <row r="151">
          <cell r="Z151">
            <v>350.77800000000002</v>
          </cell>
          <cell r="AB151">
            <v>1000.6769470952486</v>
          </cell>
        </row>
        <row r="152">
          <cell r="Z152">
            <v>345.952</v>
          </cell>
          <cell r="AB152">
            <v>983.16425663637108</v>
          </cell>
        </row>
        <row r="153">
          <cell r="Z153">
            <v>342.22699999999998</v>
          </cell>
          <cell r="AB153">
            <v>968.90109992780697</v>
          </cell>
        </row>
        <row r="154">
          <cell r="Z154">
            <v>322.57100000000003</v>
          </cell>
          <cell r="AB154">
            <v>908.10180522819837</v>
          </cell>
        </row>
        <row r="155">
          <cell r="Z155">
            <v>320.85700000000003</v>
          </cell>
          <cell r="AB155">
            <v>896.53568302407837</v>
          </cell>
        </row>
        <row r="156">
          <cell r="Z156">
            <v>313.81799999999998</v>
          </cell>
          <cell r="AB156">
            <v>867.16035496319068</v>
          </cell>
        </row>
        <row r="157">
          <cell r="Z157">
            <v>315.07100000000003</v>
          </cell>
          <cell r="AB157">
            <v>869.01936150347342</v>
          </cell>
        </row>
        <row r="158">
          <cell r="Z158">
            <v>311.14299999999997</v>
          </cell>
          <cell r="AB158">
            <v>853.46996629376167</v>
          </cell>
        </row>
        <row r="159">
          <cell r="Z159">
            <v>298.20499999999998</v>
          </cell>
          <cell r="AB159">
            <v>813.51099550383117</v>
          </cell>
        </row>
        <row r="160">
          <cell r="Z160">
            <v>295.88200000000001</v>
          </cell>
          <cell r="AB160">
            <v>801.33528265425787</v>
          </cell>
        </row>
        <row r="161">
          <cell r="Z161">
            <v>289.68200000000002</v>
          </cell>
          <cell r="AB161">
            <v>781.71667816971501</v>
          </cell>
        </row>
        <row r="162">
          <cell r="Z162">
            <v>287.714</v>
          </cell>
          <cell r="AB162">
            <v>775.00954998036639</v>
          </cell>
        </row>
        <row r="163">
          <cell r="Z163">
            <v>300.94400000000002</v>
          </cell>
          <cell r="AB163">
            <v>807.74139650009147</v>
          </cell>
        </row>
        <row r="164">
          <cell r="Z164">
            <v>321.87</v>
          </cell>
          <cell r="AB164">
            <v>862.36186458054033</v>
          </cell>
        </row>
        <row r="165">
          <cell r="Z165">
            <v>331.59100000000001</v>
          </cell>
          <cell r="AB165">
            <v>885.23937719960793</v>
          </cell>
        </row>
        <row r="166">
          <cell r="Z166">
            <v>347.25</v>
          </cell>
          <cell r="AB166">
            <v>920.48063723223754</v>
          </cell>
        </row>
        <row r="167">
          <cell r="Z167">
            <v>356.08</v>
          </cell>
          <cell r="AB167">
            <v>938.90163709678245</v>
          </cell>
        </row>
        <row r="168">
          <cell r="Z168">
            <v>390.64299999999997</v>
          </cell>
          <cell r="AB168">
            <v>1024.6246246892424</v>
          </cell>
        </row>
        <row r="169">
          <cell r="Z169">
            <v>369.09100000000001</v>
          </cell>
          <cell r="AB169">
            <v>963.03575964121467</v>
          </cell>
        </row>
        <row r="170">
          <cell r="Z170">
            <v>363.56</v>
          </cell>
          <cell r="AB170">
            <v>945.31045699727053</v>
          </cell>
        </row>
        <row r="171">
          <cell r="Z171">
            <v>366.75</v>
          </cell>
          <cell r="AB171">
            <v>948.66397661011115</v>
          </cell>
        </row>
        <row r="172">
          <cell r="Z172">
            <v>373.63200000000001</v>
          </cell>
          <cell r="AB172">
            <v>964.79917141804231</v>
          </cell>
        </row>
        <row r="173">
          <cell r="Z173">
            <v>381.77199999999999</v>
          </cell>
          <cell r="AB173">
            <v>982.43073148694373</v>
          </cell>
        </row>
        <row r="174">
          <cell r="Z174">
            <v>427.81</v>
          </cell>
          <cell r="AB174">
            <v>1095.2566950291623</v>
          </cell>
        </row>
        <row r="175">
          <cell r="Z175">
            <v>466.98700000000002</v>
          </cell>
          <cell r="AB175">
            <v>1183.4179727670839</v>
          </cell>
        </row>
        <row r="176">
          <cell r="Z176">
            <v>478.67399999999998</v>
          </cell>
          <cell r="AB176">
            <v>1204.8798007333723</v>
          </cell>
        </row>
        <row r="177">
          <cell r="Z177">
            <v>443.762</v>
          </cell>
          <cell r="AB177">
            <v>1107.6937634979147</v>
          </cell>
        </row>
        <row r="178">
          <cell r="Z178">
            <v>448.69099999999997</v>
          </cell>
          <cell r="AB178">
            <v>1114.4251306186086</v>
          </cell>
        </row>
        <row r="179">
          <cell r="Z179">
            <v>447.65899999999999</v>
          </cell>
          <cell r="AB179">
            <v>1104.5349942736784</v>
          </cell>
        </row>
        <row r="180">
          <cell r="Z180">
            <v>482.10500000000002</v>
          </cell>
          <cell r="AB180">
            <v>1183.67548041997</v>
          </cell>
        </row>
        <row r="181">
          <cell r="Z181">
            <v>518.26099999999997</v>
          </cell>
          <cell r="AB181">
            <v>1268.2882158882744</v>
          </cell>
        </row>
        <row r="182">
          <cell r="Z182">
            <v>529.048</v>
          </cell>
          <cell r="AB182">
            <v>1290.4689413752967</v>
          </cell>
        </row>
        <row r="183">
          <cell r="Z183">
            <v>588.29999999999995</v>
          </cell>
          <cell r="AB183">
            <v>1430.3390216698212</v>
          </cell>
        </row>
        <row r="184">
          <cell r="Z184">
            <v>588.15800000000002</v>
          </cell>
          <cell r="AB184">
            <v>1423.0632728548203</v>
          </cell>
        </row>
        <row r="185">
          <cell r="Z185">
            <v>573.11900000000003</v>
          </cell>
          <cell r="AB185">
            <v>1382.2100836751383</v>
          </cell>
        </row>
        <row r="186">
          <cell r="Z186">
            <v>549</v>
          </cell>
          <cell r="AB186">
            <v>1315.5676265970069</v>
          </cell>
        </row>
        <row r="187">
          <cell r="Z187">
            <v>549.83299999999997</v>
          </cell>
          <cell r="AB187">
            <v>1309.1849591298967</v>
          </cell>
        </row>
        <row r="188">
          <cell r="Z188">
            <v>518.47799999999995</v>
          </cell>
          <cell r="AB188">
            <v>1224.7908297254739</v>
          </cell>
        </row>
        <row r="189">
          <cell r="Z189">
            <v>499.18799999999999</v>
          </cell>
          <cell r="AB189">
            <v>1169.9953329315974</v>
          </cell>
        </row>
        <row r="190">
          <cell r="Z190">
            <v>531.59100000000001</v>
          </cell>
          <cell r="AB190">
            <v>1234.3512344331655</v>
          </cell>
        </row>
        <row r="191">
          <cell r="Z191">
            <v>555.22699999999998</v>
          </cell>
          <cell r="AB191">
            <v>1275.3924218960863</v>
          </cell>
        </row>
        <row r="192">
          <cell r="Z192">
            <v>563.35</v>
          </cell>
          <cell r="AB192">
            <v>1284.2032948439253</v>
          </cell>
        </row>
        <row r="193">
          <cell r="Z193">
            <v>592.08699999999999</v>
          </cell>
          <cell r="AB193">
            <v>1343.5766292172789</v>
          </cell>
        </row>
        <row r="194">
          <cell r="Z194">
            <v>633.5</v>
          </cell>
          <cell r="AB194">
            <v>1426.7432437809071</v>
          </cell>
        </row>
        <row r="195">
          <cell r="Z195">
            <v>710.33299999999997</v>
          </cell>
          <cell r="AB195">
            <v>1585.4783709568337</v>
          </cell>
        </row>
        <row r="196">
          <cell r="Z196">
            <v>693.05</v>
          </cell>
          <cell r="AB196">
            <v>1540.0170251770412</v>
          </cell>
        </row>
        <row r="197">
          <cell r="Z197">
            <v>644.45000000000005</v>
          </cell>
          <cell r="AB197">
            <v>1425.6778757140708</v>
          </cell>
        </row>
        <row r="198">
          <cell r="Z198">
            <v>643.27300000000002</v>
          </cell>
          <cell r="AB198">
            <v>1410.5726868363361</v>
          </cell>
        </row>
        <row r="199">
          <cell r="Z199">
            <v>685.22199999999998</v>
          </cell>
          <cell r="AB199">
            <v>1485.1629331188508</v>
          </cell>
        </row>
        <row r="200">
          <cell r="Z200">
            <v>713.86400000000003</v>
          </cell>
          <cell r="AB200">
            <v>1531.7253827502302</v>
          </cell>
        </row>
        <row r="201">
          <cell r="Z201">
            <v>691.61900000000003</v>
          </cell>
          <cell r="AB201">
            <v>1467.1788752202622</v>
          </cell>
        </row>
        <row r="202">
          <cell r="Z202">
            <v>695</v>
          </cell>
          <cell r="AB202">
            <v>1455.7929555404614</v>
          </cell>
        </row>
        <row r="203">
          <cell r="Z203">
            <v>707.85699999999997</v>
          </cell>
          <cell r="AB203">
            <v>1466.3177257091318</v>
          </cell>
        </row>
        <row r="204">
          <cell r="Z204">
            <v>708.33299999999997</v>
          </cell>
          <cell r="AB204">
            <v>1451.2457104733674</v>
          </cell>
        </row>
        <row r="205">
          <cell r="Z205">
            <v>687.39099999999996</v>
          </cell>
          <cell r="AB205">
            <v>1394.9811223876859</v>
          </cell>
        </row>
        <row r="206">
          <cell r="Z206">
            <v>721.63199999999995</v>
          </cell>
          <cell r="AB206">
            <v>1448.7645364171326</v>
          </cell>
        </row>
        <row r="207">
          <cell r="Z207">
            <v>749.77300000000002</v>
          </cell>
          <cell r="AB207">
            <v>1493.250975686751</v>
          </cell>
        </row>
        <row r="208">
          <cell r="Z208">
            <v>766.31600000000003</v>
          </cell>
          <cell r="AB208">
            <v>1512.1224740624832</v>
          </cell>
        </row>
        <row r="209">
          <cell r="Z209">
            <v>788.75</v>
          </cell>
          <cell r="AB209">
            <v>1540.1565212178919</v>
          </cell>
        </row>
        <row r="210">
          <cell r="Z210">
            <v>780.63599999999997</v>
          </cell>
          <cell r="AB210">
            <v>1502.7607009182702</v>
          </cell>
        </row>
        <row r="211">
          <cell r="Z211">
            <v>805.57899999999995</v>
          </cell>
          <cell r="AB211">
            <v>1529.1566719222046</v>
          </cell>
        </row>
        <row r="212">
          <cell r="Z212">
            <v>820.90499999999997</v>
          </cell>
          <cell r="AB212">
            <v>1534.9040624760041</v>
          </cell>
        </row>
        <row r="213">
          <cell r="Z213">
            <v>794.31799999999998</v>
          </cell>
          <cell r="AB213">
            <v>1468.690332061776</v>
          </cell>
        </row>
        <row r="214">
          <cell r="Z214">
            <v>785.23800000000006</v>
          </cell>
          <cell r="AB214">
            <v>1437.7019285645231</v>
          </cell>
        </row>
        <row r="215">
          <cell r="Z215">
            <v>776.66700000000003</v>
          </cell>
          <cell r="AB215">
            <v>1406.53386756593</v>
          </cell>
        </row>
        <row r="216">
          <cell r="Z216">
            <v>773.54499999999996</v>
          </cell>
          <cell r="AB216">
            <v>1400.8799660424447</v>
          </cell>
        </row>
        <row r="217">
          <cell r="Z217">
            <v>775.81</v>
          </cell>
          <cell r="AB217">
            <v>1394.8619343778828</v>
          </cell>
        </row>
        <row r="218">
          <cell r="Z218">
            <v>803.048</v>
          </cell>
          <cell r="AB218">
            <v>1431.8023454488055</v>
          </cell>
        </row>
        <row r="219">
          <cell r="Z219">
            <v>770.45500000000004</v>
          </cell>
          <cell r="AB219">
            <v>1360.7309921203721</v>
          </cell>
        </row>
        <row r="220">
          <cell r="Z220">
            <v>721.17600000000004</v>
          </cell>
          <cell r="AB220">
            <v>1263.2694727770902</v>
          </cell>
        </row>
        <row r="221">
          <cell r="Z221">
            <v>673.86400000000003</v>
          </cell>
          <cell r="AB221">
            <v>1169.4517567086662</v>
          </cell>
        </row>
        <row r="222">
          <cell r="Z222">
            <v>659.71400000000006</v>
          </cell>
          <cell r="AB222">
            <v>1135.6834542595973</v>
          </cell>
        </row>
        <row r="223">
          <cell r="Z223">
            <v>633.66700000000003</v>
          </cell>
          <cell r="AB223">
            <v>1079.6750520167577</v>
          </cell>
        </row>
        <row r="224">
          <cell r="Z224">
            <v>627.72699999999998</v>
          </cell>
          <cell r="AB224">
            <v>1062.3029539337829</v>
          </cell>
        </row>
        <row r="225">
          <cell r="Z225">
            <v>617.59100000000001</v>
          </cell>
          <cell r="AB225">
            <v>1038.1117464843649</v>
          </cell>
        </row>
        <row r="226">
          <cell r="Z226">
            <v>589.35</v>
          </cell>
          <cell r="AB226">
            <v>982.91916251727491</v>
          </cell>
        </row>
        <row r="227">
          <cell r="Z227">
            <v>576.5</v>
          </cell>
          <cell r="AB227">
            <v>952.99794621212641</v>
          </cell>
        </row>
        <row r="228">
          <cell r="Z228">
            <v>614.34799999999996</v>
          </cell>
          <cell r="AB228">
            <v>1004.4766042773017</v>
          </cell>
        </row>
        <row r="229">
          <cell r="Z229">
            <v>672.14300000000003</v>
          </cell>
          <cell r="AB229">
            <v>1090.63851349419</v>
          </cell>
        </row>
        <row r="230">
          <cell r="Z230">
            <v>678.952</v>
          </cell>
          <cell r="AB230">
            <v>1091.0483839292417</v>
          </cell>
        </row>
        <row r="231">
          <cell r="Z231">
            <v>690.81</v>
          </cell>
          <cell r="AB231">
            <v>1107.7266142468968</v>
          </cell>
        </row>
        <row r="232">
          <cell r="Z232">
            <v>710.94399999999996</v>
          </cell>
          <cell r="AB232">
            <v>1136.3618711076788</v>
          </cell>
        </row>
        <row r="233">
          <cell r="Z233">
            <v>709.04499999999996</v>
          </cell>
          <cell r="AB233">
            <v>1129.7095393467757</v>
          </cell>
        </row>
        <row r="234">
          <cell r="Z234">
            <v>726.75</v>
          </cell>
          <cell r="AB234">
            <v>1154.2348913446401</v>
          </cell>
        </row>
        <row r="235">
          <cell r="Z235">
            <v>712.66700000000003</v>
          </cell>
          <cell r="AB235">
            <v>1128.2786328592947</v>
          </cell>
        </row>
        <row r="236">
          <cell r="Z236">
            <v>596.87</v>
          </cell>
          <cell r="AB236">
            <v>945.95133201173371</v>
          </cell>
        </row>
        <row r="237">
          <cell r="Z237">
            <v>583.85699999999997</v>
          </cell>
          <cell r="AB237">
            <v>921.4274154008931</v>
          </cell>
        </row>
        <row r="238">
          <cell r="Z238">
            <v>580.25</v>
          </cell>
          <cell r="AB238">
            <v>907.13200710928413</v>
          </cell>
        </row>
        <row r="239">
          <cell r="Z239">
            <v>501.59100000000001</v>
          </cell>
          <cell r="AB239">
            <v>774.45975038075289</v>
          </cell>
        </row>
        <row r="240">
          <cell r="Z240">
            <v>526.57100000000003</v>
          </cell>
          <cell r="AB240">
            <v>808.85965240391977</v>
          </cell>
        </row>
        <row r="241">
          <cell r="Z241">
            <v>566.95500000000004</v>
          </cell>
          <cell r="AB241">
            <v>869.11025971817492</v>
          </cell>
        </row>
        <row r="242">
          <cell r="Z242">
            <v>578.476</v>
          </cell>
          <cell r="AB242">
            <v>884.95972150512625</v>
          </cell>
        </row>
        <row r="243">
          <cell r="Z243">
            <v>570</v>
          </cell>
          <cell r="AB243">
            <v>869.32910230262019</v>
          </cell>
        </row>
        <row r="244">
          <cell r="Z244">
            <v>548</v>
          </cell>
          <cell r="AB244">
            <v>837.4817146378856</v>
          </cell>
        </row>
        <row r="245">
          <cell r="Z245">
            <v>550.30399999999997</v>
          </cell>
          <cell r="AB245">
            <v>844.44953845250461</v>
          </cell>
        </row>
        <row r="246">
          <cell r="Z246">
            <v>553.42899999999997</v>
          </cell>
          <cell r="AB246">
            <v>847.50819953824225</v>
          </cell>
        </row>
        <row r="247">
          <cell r="Z247">
            <v>600.52599999999995</v>
          </cell>
          <cell r="AB247">
            <v>919.63144149638424</v>
          </cell>
        </row>
        <row r="248">
          <cell r="Z248">
            <v>619.65599999999995</v>
          </cell>
          <cell r="AB248">
            <v>947.95739354611146</v>
          </cell>
        </row>
        <row r="249">
          <cell r="Z249">
            <v>633.85699999999997</v>
          </cell>
          <cell r="AB249">
            <v>962.79810457966573</v>
          </cell>
        </row>
        <row r="250">
          <cell r="Z250">
            <v>620.42899999999997</v>
          </cell>
          <cell r="AB250">
            <v>936.70161267594631</v>
          </cell>
        </row>
        <row r="251">
          <cell r="Z251">
            <v>613.90899999999999</v>
          </cell>
          <cell r="AB251">
            <v>924.06340225323152</v>
          </cell>
        </row>
        <row r="252">
          <cell r="Z252">
            <v>609.85</v>
          </cell>
          <cell r="AB252">
            <v>914.27825489444945</v>
          </cell>
        </row>
        <row r="253">
          <cell r="Z253">
            <v>593.73900000000003</v>
          </cell>
          <cell r="AB253">
            <v>887.45983334796802</v>
          </cell>
        </row>
        <row r="254">
          <cell r="Z254">
            <v>593.61900000000003</v>
          </cell>
          <cell r="AB254">
            <v>882.87490631708408</v>
          </cell>
        </row>
        <row r="255">
          <cell r="Z255">
            <v>596</v>
          </cell>
          <cell r="AB255">
            <v>883.78318979131348</v>
          </cell>
        </row>
        <row r="256">
          <cell r="Z256">
            <v>602.31600000000003</v>
          </cell>
          <cell r="AB256">
            <v>891.38380259000746</v>
          </cell>
        </row>
        <row r="257">
          <cell r="Z257">
            <v>578.14300000000003</v>
          </cell>
          <cell r="AB257">
            <v>854.76489419836503</v>
          </cell>
        </row>
        <row r="258">
          <cell r="Z258">
            <v>569.048</v>
          </cell>
          <cell r="AB258">
            <v>836.36445645192839</v>
          </cell>
        </row>
        <row r="259">
          <cell r="Z259">
            <v>574.81600000000003</v>
          </cell>
          <cell r="AB259">
            <v>840.71683161721774</v>
          </cell>
        </row>
        <row r="260">
          <cell r="Z260">
            <v>581.68200000000002</v>
          </cell>
          <cell r="AB260">
            <v>849.10053563430131</v>
          </cell>
        </row>
        <row r="261">
          <cell r="Z261">
            <v>584.19000000000005</v>
          </cell>
          <cell r="AB261">
            <v>848.62594252766485</v>
          </cell>
        </row>
        <row r="262">
          <cell r="Z262">
            <v>586</v>
          </cell>
          <cell r="AB262">
            <v>848.78545349052797</v>
          </cell>
        </row>
        <row r="263">
          <cell r="Z263">
            <v>588.33299999999997</v>
          </cell>
          <cell r="AB263">
            <v>849.69938379535654</v>
          </cell>
        </row>
        <row r="264">
          <cell r="Z264">
            <v>574.80999999999995</v>
          </cell>
          <cell r="AB264">
            <v>826.97891398497882</v>
          </cell>
        </row>
        <row r="265">
          <cell r="Z265">
            <v>565.93499999999995</v>
          </cell>
          <cell r="AB265">
            <v>811.09386003932502</v>
          </cell>
        </row>
        <row r="266">
          <cell r="Z266">
            <v>555.68399999999997</v>
          </cell>
          <cell r="AB266">
            <v>792.60981114790059</v>
          </cell>
        </row>
        <row r="267">
          <cell r="Z267">
            <v>540.04499999999996</v>
          </cell>
          <cell r="AB267">
            <v>768.1082488163546</v>
          </cell>
        </row>
        <row r="268">
          <cell r="Z268">
            <v>553</v>
          </cell>
          <cell r="AB268">
            <v>786.5341991786687</v>
          </cell>
        </row>
        <row r="269">
          <cell r="Z269">
            <v>540</v>
          </cell>
          <cell r="AB269">
            <v>768.04424512926062</v>
          </cell>
        </row>
        <row r="270">
          <cell r="Z270">
            <v>508.14299999999997</v>
          </cell>
          <cell r="AB270">
            <v>721.36378991734568</v>
          </cell>
        </row>
        <row r="271">
          <cell r="Z271">
            <v>502.88900000000001</v>
          </cell>
          <cell r="AB271">
            <v>710.53769307375183</v>
          </cell>
        </row>
        <row r="272">
          <cell r="Z272">
            <v>526.61900000000003</v>
          </cell>
          <cell r="AB272">
            <v>741.26884401801294</v>
          </cell>
        </row>
        <row r="273">
          <cell r="Z273">
            <v>548.40899999999999</v>
          </cell>
          <cell r="AB273">
            <v>768.32987280900886</v>
          </cell>
        </row>
        <row r="274">
          <cell r="Z274">
            <v>545.95500000000004</v>
          </cell>
          <cell r="AB274">
            <v>762.04036524381524</v>
          </cell>
        </row>
        <row r="275">
          <cell r="Z275">
            <v>559.75</v>
          </cell>
          <cell r="AB275">
            <v>779.11700196250183</v>
          </cell>
        </row>
        <row r="276">
          <cell r="Z276">
            <v>581.04499999999996</v>
          </cell>
          <cell r="AB276">
            <v>807.2570718012114</v>
          </cell>
        </row>
        <row r="277">
          <cell r="Z277">
            <v>580.09100000000001</v>
          </cell>
          <cell r="AB277">
            <v>804.43919508564056</v>
          </cell>
        </row>
        <row r="278">
          <cell r="Z278">
            <v>558.5</v>
          </cell>
          <cell r="AB278">
            <v>772.35252655969475</v>
          </cell>
        </row>
        <row r="279">
          <cell r="Z279">
            <v>538.23500000000001</v>
          </cell>
          <cell r="AB279">
            <v>741.58893637574761</v>
          </cell>
        </row>
        <row r="280">
          <cell r="Z280">
            <v>449.21100000000001</v>
          </cell>
          <cell r="AB280">
            <v>617.22674369502988</v>
          </cell>
        </row>
        <row r="281">
          <cell r="Z281">
            <v>411.90499999999997</v>
          </cell>
          <cell r="AB281">
            <v>564.41396737459991</v>
          </cell>
        </row>
        <row r="282">
          <cell r="A282" t="str">
            <v>Jan-1986</v>
          </cell>
          <cell r="Z282">
            <v>369</v>
          </cell>
          <cell r="AB282">
            <v>504.23926695507248</v>
          </cell>
          <cell r="AG282">
            <v>1.83</v>
          </cell>
        </row>
        <row r="283">
          <cell r="A283" t="str">
            <v>Feb-1986</v>
          </cell>
          <cell r="Z283">
            <v>434</v>
          </cell>
          <cell r="AB283">
            <v>594.68970233567541</v>
          </cell>
          <cell r="AG283">
            <v>1.81</v>
          </cell>
        </row>
        <row r="284">
          <cell r="A284" t="str">
            <v>Mar-1986</v>
          </cell>
          <cell r="Z284">
            <v>319</v>
          </cell>
          <cell r="AB284">
            <v>439.11941423038286</v>
          </cell>
          <cell r="AG284">
            <v>1.87</v>
          </cell>
        </row>
        <row r="285">
          <cell r="A285" t="str">
            <v>Apr-1986</v>
          </cell>
          <cell r="Z285">
            <v>270</v>
          </cell>
          <cell r="AB285">
            <v>372.35294204471063</v>
          </cell>
          <cell r="AG285">
            <v>1.81</v>
          </cell>
        </row>
        <row r="286">
          <cell r="A286" t="str">
            <v>May-1986</v>
          </cell>
          <cell r="Z286">
            <v>257</v>
          </cell>
          <cell r="AB286">
            <v>353.4484604651322</v>
          </cell>
          <cell r="AG286">
            <v>1.83</v>
          </cell>
        </row>
        <row r="287">
          <cell r="A287" t="str">
            <v>Jun-1986</v>
          </cell>
          <cell r="Z287">
            <v>256</v>
          </cell>
          <cell r="AB287">
            <v>350.14400654659988</v>
          </cell>
          <cell r="AG287">
            <v>1.85</v>
          </cell>
        </row>
        <row r="288">
          <cell r="A288" t="str">
            <v>Jul-1986</v>
          </cell>
          <cell r="Z288">
            <v>255</v>
          </cell>
          <cell r="AB288">
            <v>348.77625652102728</v>
          </cell>
          <cell r="AG288">
            <v>1.77</v>
          </cell>
        </row>
        <row r="289">
          <cell r="A289" t="str">
            <v>Aug-1986</v>
          </cell>
          <cell r="Z289">
            <v>256</v>
          </cell>
          <cell r="AB289">
            <v>349.5056400806991</v>
          </cell>
          <cell r="AG289">
            <v>1.73</v>
          </cell>
        </row>
        <row r="290">
          <cell r="A290" t="str">
            <v>Sep-1986</v>
          </cell>
          <cell r="Z290">
            <v>258</v>
          </cell>
          <cell r="AB290">
            <v>350.63798523097194</v>
          </cell>
          <cell r="AG290">
            <v>1.69</v>
          </cell>
        </row>
        <row r="291">
          <cell r="A291" t="str">
            <v>Oct-1986</v>
          </cell>
          <cell r="Z291">
            <v>268</v>
          </cell>
          <cell r="AB291">
            <v>363.89838849007396</v>
          </cell>
          <cell r="AG291">
            <v>1.65</v>
          </cell>
        </row>
        <row r="292">
          <cell r="A292" t="str">
            <v>Nov-1986</v>
          </cell>
          <cell r="Z292">
            <v>288</v>
          </cell>
          <cell r="AB292">
            <v>390.70076817444999</v>
          </cell>
          <cell r="AG292">
            <v>1.65</v>
          </cell>
        </row>
        <row r="293">
          <cell r="A293" t="str">
            <v>Dec-1986</v>
          </cell>
          <cell r="Z293">
            <v>300</v>
          </cell>
          <cell r="AB293">
            <v>406.61165918607918</v>
          </cell>
          <cell r="AG293">
            <v>1.62</v>
          </cell>
        </row>
        <row r="294">
          <cell r="A294" t="str">
            <v>Jan-1987</v>
          </cell>
          <cell r="F294">
            <v>61.055</v>
          </cell>
          <cell r="K294">
            <v>21.024000000000001</v>
          </cell>
          <cell r="O294">
            <v>34.427</v>
          </cell>
          <cell r="W294">
            <v>53.134465876802999</v>
          </cell>
          <cell r="Z294">
            <v>237</v>
          </cell>
          <cell r="AB294">
            <v>319.201122200079</v>
          </cell>
          <cell r="AG294">
            <v>1.6</v>
          </cell>
        </row>
        <row r="295">
          <cell r="A295" t="str">
            <v>Feb-1987</v>
          </cell>
          <cell r="F295">
            <v>62.588000000000001</v>
          </cell>
          <cell r="K295">
            <v>20.864000000000001</v>
          </cell>
          <cell r="O295">
            <v>33.555999999999997</v>
          </cell>
          <cell r="W295">
            <v>58.215788079470201</v>
          </cell>
          <cell r="Z295">
            <v>316</v>
          </cell>
          <cell r="AB295">
            <v>424.07604287513482</v>
          </cell>
          <cell r="AG295">
            <v>1.68</v>
          </cell>
        </row>
        <row r="296">
          <cell r="A296" t="str">
            <v>Mar-1987</v>
          </cell>
          <cell r="F296">
            <v>66.483999999999995</v>
          </cell>
          <cell r="K296">
            <v>22.068999999999999</v>
          </cell>
          <cell r="O296">
            <v>33.158000000000001</v>
          </cell>
          <cell r="W296">
            <v>62.0183036151683</v>
          </cell>
          <cell r="Z296">
            <v>315</v>
          </cell>
          <cell r="AB296">
            <v>420.84850809156859</v>
          </cell>
          <cell r="AG296">
            <v>1.71</v>
          </cell>
        </row>
        <row r="297">
          <cell r="A297" t="str">
            <v>Apr-1987</v>
          </cell>
          <cell r="F297">
            <v>67.323999999999998</v>
          </cell>
          <cell r="K297">
            <v>25.170999999999999</v>
          </cell>
          <cell r="O297">
            <v>34.531999999999996</v>
          </cell>
          <cell r="W297">
            <v>63.546856958178303</v>
          </cell>
          <cell r="Z297">
            <v>317</v>
          </cell>
          <cell r="AB297">
            <v>421.26579425612471</v>
          </cell>
          <cell r="AG297">
            <v>1.77</v>
          </cell>
        </row>
        <row r="298">
          <cell r="A298" t="str">
            <v>May-1987</v>
          </cell>
          <cell r="F298">
            <v>68.965999999999994</v>
          </cell>
          <cell r="K298">
            <v>31.402000000000001</v>
          </cell>
          <cell r="O298">
            <v>38.008000000000003</v>
          </cell>
          <cell r="W298">
            <v>64.0291156672412</v>
          </cell>
          <cell r="Z298">
            <v>319</v>
          </cell>
          <cell r="AB298">
            <v>422.4243348210934</v>
          </cell>
          <cell r="AG298">
            <v>2.02</v>
          </cell>
        </row>
        <row r="299">
          <cell r="A299" t="str">
            <v>Jun-1987</v>
          </cell>
          <cell r="F299">
            <v>71.299000000000007</v>
          </cell>
          <cell r="K299">
            <v>28.509</v>
          </cell>
          <cell r="O299">
            <v>39.798999999999999</v>
          </cell>
          <cell r="W299">
            <v>66.784000000000006</v>
          </cell>
          <cell r="Z299">
            <v>314</v>
          </cell>
          <cell r="AB299">
            <v>414.33787779087783</v>
          </cell>
          <cell r="AG299">
            <v>2.02</v>
          </cell>
        </row>
        <row r="300">
          <cell r="A300" t="str">
            <v>Jul-1987</v>
          </cell>
          <cell r="F300">
            <v>76.867000000000004</v>
          </cell>
          <cell r="K300">
            <v>30.065000000000001</v>
          </cell>
          <cell r="O300">
            <v>37.594000000000001</v>
          </cell>
          <cell r="W300">
            <v>77.400000000000006</v>
          </cell>
          <cell r="Z300">
            <v>303</v>
          </cell>
          <cell r="AB300">
            <v>398.76884203393996</v>
          </cell>
          <cell r="AG300">
            <v>2.16</v>
          </cell>
        </row>
        <row r="301">
          <cell r="A301" t="str">
            <v>Aug-1987</v>
          </cell>
          <cell r="F301">
            <v>79.665000000000006</v>
          </cell>
          <cell r="K301">
            <v>29.875</v>
          </cell>
          <cell r="O301">
            <v>36.44</v>
          </cell>
          <cell r="W301">
            <v>82.117000000000004</v>
          </cell>
          <cell r="Z301">
            <v>312</v>
          </cell>
          <cell r="AB301">
            <v>408.45989400056141</v>
          </cell>
          <cell r="AG301">
            <v>2.4</v>
          </cell>
        </row>
        <row r="302">
          <cell r="A302" t="str">
            <v>Sep-1987</v>
          </cell>
          <cell r="F302">
            <v>82.146000000000001</v>
          </cell>
          <cell r="K302">
            <v>29.309000000000001</v>
          </cell>
          <cell r="O302">
            <v>34.283999999999999</v>
          </cell>
          <cell r="W302">
            <v>79.209999999999994</v>
          </cell>
          <cell r="Z302">
            <v>316</v>
          </cell>
          <cell r="AB302">
            <v>411.53814247708732</v>
          </cell>
          <cell r="AG302">
            <v>2.42</v>
          </cell>
        </row>
        <row r="303">
          <cell r="A303" t="str">
            <v>Oct-1987</v>
          </cell>
          <cell r="F303">
            <v>89.161000000000001</v>
          </cell>
          <cell r="K303">
            <v>27.248999999999999</v>
          </cell>
          <cell r="O303">
            <v>34.889000000000003</v>
          </cell>
          <cell r="W303">
            <v>89.025000000000006</v>
          </cell>
          <cell r="Z303">
            <v>318</v>
          </cell>
          <cell r="AB303">
            <v>413.06525273604041</v>
          </cell>
          <cell r="AG303">
            <v>2.58</v>
          </cell>
        </row>
        <row r="304">
          <cell r="A304" t="str">
            <v>Nov-1987</v>
          </cell>
          <cell r="F304">
            <v>114.483</v>
          </cell>
          <cell r="K304">
            <v>29.099</v>
          </cell>
          <cell r="O304">
            <v>38.421999999999997</v>
          </cell>
          <cell r="W304">
            <v>76.248999999999995</v>
          </cell>
          <cell r="Z304">
            <v>324</v>
          </cell>
          <cell r="AB304">
            <v>420.49424096418272</v>
          </cell>
          <cell r="AG304">
            <v>2.69</v>
          </cell>
        </row>
        <row r="305">
          <cell r="A305" t="str">
            <v>Dec-1987</v>
          </cell>
          <cell r="F305">
            <v>130.13</v>
          </cell>
          <cell r="K305">
            <v>29.86</v>
          </cell>
          <cell r="O305">
            <v>39.253999999999998</v>
          </cell>
          <cell r="W305">
            <v>82.731999999999999</v>
          </cell>
          <cell r="Z305">
            <v>318</v>
          </cell>
          <cell r="AB305">
            <v>412.70731057595719</v>
          </cell>
          <cell r="AG305">
            <v>3.48</v>
          </cell>
        </row>
        <row r="306">
          <cell r="A306" t="str">
            <v>Jan-1988</v>
          </cell>
          <cell r="F306">
            <v>120.79900000000001</v>
          </cell>
          <cell r="K306">
            <v>30.206</v>
          </cell>
          <cell r="O306">
            <v>39.81</v>
          </cell>
          <cell r="W306">
            <v>90.83</v>
          </cell>
          <cell r="Z306">
            <v>318</v>
          </cell>
          <cell r="AB306">
            <v>411.63719654680597</v>
          </cell>
          <cell r="AG306">
            <v>3.67</v>
          </cell>
        </row>
        <row r="307">
          <cell r="A307" t="str">
            <v>Feb-1988</v>
          </cell>
          <cell r="F307">
            <v>105.69799999999999</v>
          </cell>
          <cell r="K307">
            <v>29.706</v>
          </cell>
          <cell r="O307">
            <v>39.722000000000001</v>
          </cell>
          <cell r="W307">
            <v>97</v>
          </cell>
          <cell r="Z307">
            <v>315</v>
          </cell>
          <cell r="AB307">
            <v>406.6992910091796</v>
          </cell>
          <cell r="AG307">
            <v>3.94</v>
          </cell>
        </row>
        <row r="308">
          <cell r="A308" t="str">
            <v>Mar-1988</v>
          </cell>
          <cell r="F308">
            <v>107.018</v>
          </cell>
          <cell r="K308">
            <v>29.39</v>
          </cell>
          <cell r="O308">
            <v>44.500999999999998</v>
          </cell>
          <cell r="W308">
            <v>114.6</v>
          </cell>
          <cell r="Z308">
            <v>319</v>
          </cell>
          <cell r="AB308">
            <v>410.09607097223744</v>
          </cell>
          <cell r="AG308">
            <v>7.09</v>
          </cell>
        </row>
        <row r="309">
          <cell r="A309" t="str">
            <v>Apr-1988</v>
          </cell>
          <cell r="F309">
            <v>103.706</v>
          </cell>
          <cell r="K309">
            <v>29.414000000000001</v>
          </cell>
          <cell r="O309">
            <v>48.462000000000003</v>
          </cell>
          <cell r="W309">
            <v>113.9</v>
          </cell>
          <cell r="Z309">
            <v>319</v>
          </cell>
          <cell r="AB309">
            <v>407.99481014744379</v>
          </cell>
          <cell r="AG309">
            <v>8.2100000000000009</v>
          </cell>
        </row>
        <row r="310">
          <cell r="A310" t="str">
            <v>May-1988</v>
          </cell>
          <cell r="F310">
            <v>111.039</v>
          </cell>
          <cell r="K310">
            <v>30.266999999999999</v>
          </cell>
          <cell r="O310">
            <v>53.332000000000001</v>
          </cell>
          <cell r="W310">
            <v>137</v>
          </cell>
          <cell r="Z310">
            <v>332</v>
          </cell>
          <cell r="AB310">
            <v>423.17603769930503</v>
          </cell>
          <cell r="AG310">
            <v>7.75</v>
          </cell>
        </row>
        <row r="311">
          <cell r="A311" t="str">
            <v>Jun-1988</v>
          </cell>
          <cell r="F311">
            <v>115.22499999999999</v>
          </cell>
          <cell r="K311">
            <v>30.678000000000001</v>
          </cell>
          <cell r="O311">
            <v>61.866999999999997</v>
          </cell>
          <cell r="W311">
            <v>164.9</v>
          </cell>
          <cell r="Z311">
            <v>331</v>
          </cell>
          <cell r="AB311">
            <v>420.1136932361706</v>
          </cell>
          <cell r="AG311">
            <v>7.1</v>
          </cell>
        </row>
        <row r="312">
          <cell r="A312" t="str">
            <v>Jul-1988</v>
          </cell>
          <cell r="F312">
            <v>100.40300000000001</v>
          </cell>
          <cell r="K312">
            <v>28.056999999999999</v>
          </cell>
          <cell r="O312">
            <v>56.081000000000003</v>
          </cell>
          <cell r="W312">
            <v>122.6</v>
          </cell>
          <cell r="Z312">
            <v>336</v>
          </cell>
          <cell r="AB312">
            <v>424.66041300311525</v>
          </cell>
          <cell r="AG312">
            <v>6.63</v>
          </cell>
        </row>
        <row r="313">
          <cell r="A313" t="str">
            <v>Aug-1988</v>
          </cell>
          <cell r="F313">
            <v>99.820999999999998</v>
          </cell>
          <cell r="K313">
            <v>27.254000000000001</v>
          </cell>
          <cell r="O313">
            <v>59.344999999999999</v>
          </cell>
          <cell r="W313">
            <v>125.2</v>
          </cell>
          <cell r="Z313">
            <v>343</v>
          </cell>
          <cell r="AB313">
            <v>431.6860448358874</v>
          </cell>
          <cell r="AG313">
            <v>6.45</v>
          </cell>
        </row>
        <row r="314">
          <cell r="A314" t="str">
            <v>Sep-1988</v>
          </cell>
          <cell r="F314">
            <v>110.474</v>
          </cell>
          <cell r="K314">
            <v>27.629000000000001</v>
          </cell>
          <cell r="O314">
            <v>60.298000000000002</v>
          </cell>
          <cell r="W314">
            <v>109.9</v>
          </cell>
          <cell r="Z314">
            <v>345</v>
          </cell>
          <cell r="AB314">
            <v>431.30364433281318</v>
          </cell>
          <cell r="AG314">
            <v>5.4</v>
          </cell>
        </row>
        <row r="315">
          <cell r="A315" t="str">
            <v>Oct-1988</v>
          </cell>
          <cell r="F315">
            <v>133.334</v>
          </cell>
          <cell r="K315">
            <v>29.683</v>
          </cell>
          <cell r="O315">
            <v>68.850999999999999</v>
          </cell>
          <cell r="W315">
            <v>106.5</v>
          </cell>
          <cell r="Z315">
            <v>339</v>
          </cell>
          <cell r="AB315">
            <v>422.39238622520611</v>
          </cell>
          <cell r="AG315">
            <v>5.26</v>
          </cell>
        </row>
        <row r="316">
          <cell r="A316" t="str">
            <v>Nov-1988</v>
          </cell>
          <cell r="F316">
            <v>149.89699999999999</v>
          </cell>
          <cell r="K316">
            <v>31.327000000000002</v>
          </cell>
          <cell r="O316">
            <v>70.634</v>
          </cell>
          <cell r="W316">
            <v>110.4</v>
          </cell>
          <cell r="Z316">
            <v>342</v>
          </cell>
          <cell r="AB316">
            <v>425.77614885844059</v>
          </cell>
          <cell r="AG316">
            <v>6.07</v>
          </cell>
        </row>
        <row r="317">
          <cell r="A317" t="str">
            <v>Dec-1988</v>
          </cell>
          <cell r="F317">
            <v>158.708</v>
          </cell>
          <cell r="K317">
            <v>33.116999999999997</v>
          </cell>
          <cell r="O317">
            <v>72.236000000000004</v>
          </cell>
          <cell r="W317">
            <v>113.5</v>
          </cell>
          <cell r="Z317">
            <v>343</v>
          </cell>
          <cell r="AB317">
            <v>426.31235963046146</v>
          </cell>
          <cell r="AG317">
            <v>7.69</v>
          </cell>
        </row>
        <row r="318">
          <cell r="A318" t="str">
            <v>Jan-1989</v>
          </cell>
          <cell r="F318">
            <v>154</v>
          </cell>
          <cell r="K318">
            <v>30.6</v>
          </cell>
          <cell r="O318">
            <v>80.400000000000006</v>
          </cell>
          <cell r="W318">
            <v>108.8</v>
          </cell>
          <cell r="Z318">
            <v>346</v>
          </cell>
          <cell r="AB318">
            <v>427.91036514344529</v>
          </cell>
          <cell r="AG318">
            <v>8.06</v>
          </cell>
        </row>
        <row r="319">
          <cell r="A319" t="str">
            <v>Feb-1989</v>
          </cell>
          <cell r="F319">
            <v>140.6</v>
          </cell>
          <cell r="K319">
            <v>28.2</v>
          </cell>
          <cell r="O319">
            <v>90.9</v>
          </cell>
          <cell r="W319">
            <v>99.022000000000006</v>
          </cell>
          <cell r="Z319">
            <v>363</v>
          </cell>
          <cell r="AB319">
            <v>447.08891358120661</v>
          </cell>
          <cell r="AG319">
            <v>8.42</v>
          </cell>
        </row>
        <row r="320">
          <cell r="A320" t="str">
            <v>Mar-1989</v>
          </cell>
          <cell r="F320">
            <v>148.1</v>
          </cell>
          <cell r="K320">
            <v>26.7</v>
          </cell>
          <cell r="O320">
            <v>89.4</v>
          </cell>
          <cell r="W320">
            <v>94.063049986392102</v>
          </cell>
          <cell r="Z320">
            <v>408</v>
          </cell>
          <cell r="AB320">
            <v>499.63695946430079</v>
          </cell>
          <cell r="AG320">
            <v>7.8</v>
          </cell>
        </row>
        <row r="321">
          <cell r="A321" t="str">
            <v>Apr-1989</v>
          </cell>
          <cell r="F321">
            <v>141.4</v>
          </cell>
          <cell r="K321">
            <v>27.5</v>
          </cell>
          <cell r="O321">
            <v>76.099999999999994</v>
          </cell>
          <cell r="W321">
            <v>96.423387462578205</v>
          </cell>
          <cell r="Z321">
            <v>471</v>
          </cell>
          <cell r="AB321">
            <v>573.03837281800941</v>
          </cell>
          <cell r="AG321">
            <v>6.94</v>
          </cell>
        </row>
        <row r="322">
          <cell r="A322" t="str">
            <v>May-1989</v>
          </cell>
          <cell r="F322">
            <v>124.1</v>
          </cell>
          <cell r="K322">
            <v>29.1</v>
          </cell>
          <cell r="O322">
            <v>78.2</v>
          </cell>
          <cell r="W322">
            <v>102.481629320512</v>
          </cell>
          <cell r="Z322">
            <v>473</v>
          </cell>
          <cell r="AB322">
            <v>572.21777826734547</v>
          </cell>
          <cell r="AG322">
            <v>6.12</v>
          </cell>
        </row>
        <row r="323">
          <cell r="A323" t="str">
            <v>Jun-1989</v>
          </cell>
          <cell r="F323">
            <v>115.6</v>
          </cell>
          <cell r="K323">
            <v>30.2</v>
          </cell>
          <cell r="O323">
            <v>75.599999999999994</v>
          </cell>
          <cell r="W323">
            <v>86.8</v>
          </cell>
          <cell r="Z323">
            <v>467</v>
          </cell>
          <cell r="AB323">
            <v>563.59346641979153</v>
          </cell>
          <cell r="AG323">
            <v>5.52</v>
          </cell>
        </row>
        <row r="324">
          <cell r="A324" t="str">
            <v>Jul-1989</v>
          </cell>
          <cell r="F324">
            <v>113.5</v>
          </cell>
          <cell r="K324">
            <v>31.2</v>
          </cell>
          <cell r="O324">
            <v>75.599999999999994</v>
          </cell>
          <cell r="W324">
            <v>79.599999999999994</v>
          </cell>
          <cell r="Z324">
            <v>449</v>
          </cell>
          <cell r="AB324">
            <v>540.5636164171417</v>
          </cell>
          <cell r="AG324">
            <v>5.58</v>
          </cell>
        </row>
        <row r="325">
          <cell r="A325" t="str">
            <v>Aug-1989</v>
          </cell>
          <cell r="F325">
            <v>131.30000000000001</v>
          </cell>
          <cell r="K325">
            <v>31.8</v>
          </cell>
          <cell r="O325">
            <v>82</v>
          </cell>
          <cell r="W325">
            <v>81.599999999999994</v>
          </cell>
          <cell r="Z325">
            <v>401</v>
          </cell>
          <cell r="AB325">
            <v>482.00015849022913</v>
          </cell>
          <cell r="AG325">
            <v>5.87</v>
          </cell>
        </row>
        <row r="326">
          <cell r="A326" t="str">
            <v>Sep-1989</v>
          </cell>
          <cell r="F326">
            <v>130.80000000000001</v>
          </cell>
          <cell r="K326">
            <v>33.1</v>
          </cell>
          <cell r="O326">
            <v>75.599999999999994</v>
          </cell>
          <cell r="W326">
            <v>77.900000000000006</v>
          </cell>
          <cell r="Z326">
            <v>383</v>
          </cell>
          <cell r="AB326">
            <v>458.89107557983073</v>
          </cell>
          <cell r="AG326">
            <v>5.12</v>
          </cell>
        </row>
        <row r="327">
          <cell r="A327" t="str">
            <v>Oct-1989</v>
          </cell>
          <cell r="F327">
            <v>129.80000000000001</v>
          </cell>
          <cell r="K327">
            <v>34.1</v>
          </cell>
          <cell r="O327">
            <v>73.900000000000006</v>
          </cell>
          <cell r="W327">
            <v>82.6</v>
          </cell>
          <cell r="Z327">
            <v>372</v>
          </cell>
          <cell r="AB327">
            <v>443.58224157385814</v>
          </cell>
          <cell r="AG327">
            <v>4.74</v>
          </cell>
        </row>
        <row r="328">
          <cell r="A328" t="str">
            <v>Nov-1989</v>
          </cell>
          <cell r="F328">
            <v>117.4</v>
          </cell>
          <cell r="K328">
            <v>31.4</v>
          </cell>
          <cell r="O328">
            <v>65.7</v>
          </cell>
          <cell r="W328">
            <v>78.8</v>
          </cell>
          <cell r="Z328">
            <v>319</v>
          </cell>
          <cell r="AB328">
            <v>379.47730157478685</v>
          </cell>
          <cell r="AG328">
            <v>4.45</v>
          </cell>
        </row>
        <row r="329">
          <cell r="A329" t="str">
            <v>Dec-1989</v>
          </cell>
          <cell r="F329">
            <v>110.2</v>
          </cell>
          <cell r="K329">
            <v>32.200000000000003</v>
          </cell>
          <cell r="O329">
            <v>68.3</v>
          </cell>
          <cell r="W329">
            <v>74.0723940850948</v>
          </cell>
          <cell r="Z329">
            <v>317</v>
          </cell>
          <cell r="AB329">
            <v>376.50003975150878</v>
          </cell>
          <cell r="AG329">
            <v>4</v>
          </cell>
        </row>
        <row r="330">
          <cell r="A330" t="str">
            <v>Jan-1990</v>
          </cell>
          <cell r="F330">
            <v>107.3</v>
          </cell>
          <cell r="I330">
            <v>17.5</v>
          </cell>
          <cell r="K330">
            <v>32.1</v>
          </cell>
          <cell r="O330">
            <v>58.7</v>
          </cell>
          <cell r="W330">
            <v>69.309625328857805</v>
          </cell>
          <cell r="Z330">
            <v>307</v>
          </cell>
          <cell r="AB330">
            <v>360.90242334900466</v>
          </cell>
          <cell r="AG330">
            <v>3.2062833339243788</v>
          </cell>
        </row>
        <row r="331">
          <cell r="A331" t="str">
            <v>Feb-1990</v>
          </cell>
          <cell r="F331">
            <v>107.1</v>
          </cell>
          <cell r="I331">
            <v>17.5</v>
          </cell>
          <cell r="K331">
            <v>35.4</v>
          </cell>
          <cell r="O331">
            <v>63.3</v>
          </cell>
          <cell r="W331">
            <v>65.953007348271797</v>
          </cell>
          <cell r="Z331">
            <v>287</v>
          </cell>
          <cell r="AB331">
            <v>335.68973441375931</v>
          </cell>
          <cell r="AG331">
            <v>3.1698206493636092</v>
          </cell>
        </row>
        <row r="332">
          <cell r="A332" t="str">
            <v>Mar-1990</v>
          </cell>
          <cell r="F332">
            <v>119.1</v>
          </cell>
          <cell r="I332">
            <v>17.5</v>
          </cell>
          <cell r="K332">
            <v>48</v>
          </cell>
          <cell r="O332">
            <v>75.599999999999994</v>
          </cell>
          <cell r="W332">
            <v>71.078653724031597</v>
          </cell>
          <cell r="Z332">
            <v>297</v>
          </cell>
          <cell r="AB332">
            <v>345.6435005006673</v>
          </cell>
          <cell r="AG332">
            <v>4.2102700032411278</v>
          </cell>
        </row>
        <row r="333">
          <cell r="A333" t="str">
            <v>Apr-1990</v>
          </cell>
          <cell r="F333">
            <v>121.9</v>
          </cell>
          <cell r="I333">
            <v>13.5</v>
          </cell>
          <cell r="K333">
            <v>37.9</v>
          </cell>
          <cell r="O333">
            <v>76.5</v>
          </cell>
          <cell r="W333">
            <v>69.218905923977104</v>
          </cell>
          <cell r="Z333">
            <v>304</v>
          </cell>
          <cell r="AB333">
            <v>353.32519559293041</v>
          </cell>
          <cell r="AG333">
            <v>4.0607308384450072</v>
          </cell>
        </row>
        <row r="334">
          <cell r="A334" t="str">
            <v>May-1990</v>
          </cell>
          <cell r="F334">
            <v>124.3</v>
          </cell>
          <cell r="I334">
            <v>13.5</v>
          </cell>
          <cell r="K334">
            <v>37.4</v>
          </cell>
          <cell r="O334">
            <v>80.5</v>
          </cell>
          <cell r="W334">
            <v>69.264265626417497</v>
          </cell>
          <cell r="Z334">
            <v>299</v>
          </cell>
          <cell r="AB334">
            <v>346.49874376807696</v>
          </cell>
          <cell r="AG334">
            <v>3.9509022394961928</v>
          </cell>
        </row>
        <row r="335">
          <cell r="A335" t="str">
            <v>Jun-1990</v>
          </cell>
          <cell r="F335">
            <v>117.3</v>
          </cell>
          <cell r="I335">
            <v>13.5</v>
          </cell>
          <cell r="K335">
            <v>38</v>
          </cell>
          <cell r="O335">
            <v>77.8</v>
          </cell>
          <cell r="W335">
            <v>71.033294021591203</v>
          </cell>
          <cell r="Z335">
            <v>288</v>
          </cell>
          <cell r="AB335">
            <v>331.85648198805382</v>
          </cell>
          <cell r="AG335">
            <v>3.8232482349835908</v>
          </cell>
        </row>
        <row r="336">
          <cell r="A336" t="str">
            <v>Jul-1990</v>
          </cell>
          <cell r="F336">
            <v>131.4</v>
          </cell>
          <cell r="I336">
            <v>15</v>
          </cell>
          <cell r="K336">
            <v>39.6</v>
          </cell>
          <cell r="O336">
            <v>74.3</v>
          </cell>
          <cell r="W336">
            <v>71.260092533792999</v>
          </cell>
          <cell r="Z336">
            <v>281</v>
          </cell>
          <cell r="AB336">
            <v>322.77883113295053</v>
          </cell>
          <cell r="AG336">
            <v>4.2316094878441231</v>
          </cell>
        </row>
        <row r="337">
          <cell r="A337" t="str">
            <v>Aug-1990</v>
          </cell>
          <cell r="F337">
            <v>134.19999999999999</v>
          </cell>
          <cell r="I337">
            <v>15</v>
          </cell>
          <cell r="K337">
            <v>39.6</v>
          </cell>
          <cell r="O337">
            <v>73.3</v>
          </cell>
          <cell r="W337">
            <v>80.830989748707296</v>
          </cell>
          <cell r="Z337">
            <v>280</v>
          </cell>
          <cell r="AB337">
            <v>318.86746435645205</v>
          </cell>
          <cell r="AG337">
            <v>4.9812748599841168</v>
          </cell>
        </row>
        <row r="338">
          <cell r="A338" t="str">
            <v>Sep-1990</v>
          </cell>
          <cell r="F338">
            <v>137.5</v>
          </cell>
          <cell r="I338">
            <v>15</v>
          </cell>
          <cell r="K338">
            <v>38.1</v>
          </cell>
          <cell r="O338">
            <v>69.7</v>
          </cell>
          <cell r="W338">
            <v>93.7</v>
          </cell>
          <cell r="Z338">
            <v>275</v>
          </cell>
          <cell r="AB338">
            <v>310.21544260900623</v>
          </cell>
          <cell r="AG338">
            <v>4.9268127840625597</v>
          </cell>
        </row>
        <row r="339">
          <cell r="A339" t="str">
            <v>Oct-1990</v>
          </cell>
          <cell r="F339">
            <v>124.6</v>
          </cell>
          <cell r="I339">
            <v>22.5</v>
          </cell>
          <cell r="K339">
            <v>34.5</v>
          </cell>
          <cell r="O339">
            <v>61.4</v>
          </cell>
          <cell r="W339">
            <v>88.269980948924996</v>
          </cell>
          <cell r="Z339">
            <v>288</v>
          </cell>
          <cell r="AB339">
            <v>323.00714174457198</v>
          </cell>
          <cell r="AG339">
            <v>4.1557985148184864</v>
          </cell>
        </row>
        <row r="340">
          <cell r="A340" t="str">
            <v>Nov-1990</v>
          </cell>
          <cell r="F340">
            <v>117.3</v>
          </cell>
          <cell r="I340">
            <v>22.5</v>
          </cell>
          <cell r="K340">
            <v>31.7</v>
          </cell>
          <cell r="O340">
            <v>58</v>
          </cell>
          <cell r="W340">
            <v>73.391998548489497</v>
          </cell>
          <cell r="Z340">
            <v>283</v>
          </cell>
          <cell r="AB340">
            <v>316.83353487936398</v>
          </cell>
          <cell r="AG340">
            <v>3.9010021104441006</v>
          </cell>
        </row>
        <row r="341">
          <cell r="A341" t="str">
            <v>Dec-1990</v>
          </cell>
          <cell r="F341">
            <v>112.9</v>
          </cell>
          <cell r="I341">
            <v>22.5</v>
          </cell>
          <cell r="K341">
            <v>28.4</v>
          </cell>
          <cell r="O341">
            <v>57.4</v>
          </cell>
          <cell r="W341">
            <v>69.099999999999994</v>
          </cell>
          <cell r="Z341">
            <v>264</v>
          </cell>
          <cell r="AB341">
            <v>295.45742810081418</v>
          </cell>
          <cell r="AG341">
            <v>3.7042531539382271</v>
          </cell>
        </row>
        <row r="342">
          <cell r="A342" t="str">
            <v>Jan-1991</v>
          </cell>
          <cell r="F342">
            <v>111.1</v>
          </cell>
          <cell r="I342">
            <v>26</v>
          </cell>
          <cell r="K342">
            <v>27.3</v>
          </cell>
          <cell r="O342">
            <v>54.7</v>
          </cell>
          <cell r="W342">
            <v>68.7</v>
          </cell>
          <cell r="Z342">
            <v>260.5</v>
          </cell>
          <cell r="AB342">
            <v>289.95829382646588</v>
          </cell>
          <cell r="AG342">
            <v>3.8904457663699623</v>
          </cell>
        </row>
        <row r="343">
          <cell r="A343" t="str">
            <v>Feb-1991</v>
          </cell>
          <cell r="F343">
            <v>111.1</v>
          </cell>
          <cell r="I343">
            <v>26</v>
          </cell>
          <cell r="K343">
            <v>27</v>
          </cell>
          <cell r="O343">
            <v>53.9</v>
          </cell>
          <cell r="W343">
            <v>68.220992470289403</v>
          </cell>
          <cell r="Z343">
            <v>257</v>
          </cell>
          <cell r="AB343">
            <v>285.60589685948503</v>
          </cell>
          <cell r="AG343">
            <v>3.9365514238281429</v>
          </cell>
        </row>
        <row r="344">
          <cell r="A344" t="str">
            <v>Mar-1991</v>
          </cell>
          <cell r="F344">
            <v>109.6</v>
          </cell>
          <cell r="I344">
            <v>26</v>
          </cell>
          <cell r="K344">
            <v>27.4</v>
          </cell>
          <cell r="O344">
            <v>54.4</v>
          </cell>
          <cell r="W344">
            <v>67.858114850766597</v>
          </cell>
          <cell r="Z344">
            <v>255</v>
          </cell>
          <cell r="AB344">
            <v>282.83265814249592</v>
          </cell>
          <cell r="AG344">
            <v>3.9483901987644132</v>
          </cell>
        </row>
        <row r="345">
          <cell r="A345" t="str">
            <v>Apr-1991</v>
          </cell>
          <cell r="F345">
            <v>112.2</v>
          </cell>
          <cell r="I345">
            <v>28.25</v>
          </cell>
          <cell r="K345">
            <v>27.3</v>
          </cell>
          <cell r="O345">
            <v>56.89</v>
          </cell>
          <cell r="W345">
            <v>63.140705796970003</v>
          </cell>
          <cell r="Z345">
            <v>259</v>
          </cell>
          <cell r="AB345">
            <v>286.84449264603279</v>
          </cell>
          <cell r="AG345">
            <v>4.0962895668014916</v>
          </cell>
        </row>
        <row r="346">
          <cell r="A346" t="str">
            <v>May-1991</v>
          </cell>
          <cell r="F346">
            <v>104.7</v>
          </cell>
          <cell r="I346">
            <v>28.25</v>
          </cell>
          <cell r="K346">
            <v>25.2</v>
          </cell>
          <cell r="O346">
            <v>49.82</v>
          </cell>
          <cell r="W346">
            <v>58.786174362696201</v>
          </cell>
          <cell r="Z346">
            <v>264</v>
          </cell>
          <cell r="AB346">
            <v>292.21199306953264</v>
          </cell>
          <cell r="AG346">
            <v>3.8361216337466222</v>
          </cell>
        </row>
        <row r="347">
          <cell r="A347" t="str">
            <v>Jun-1991</v>
          </cell>
          <cell r="F347">
            <v>100.7</v>
          </cell>
          <cell r="I347">
            <v>28.25</v>
          </cell>
          <cell r="K347">
            <v>25</v>
          </cell>
          <cell r="O347">
            <v>48.15</v>
          </cell>
          <cell r="W347">
            <v>57.833620611448801</v>
          </cell>
          <cell r="Z347">
            <v>265</v>
          </cell>
          <cell r="AB347">
            <v>292.50401146192178</v>
          </cell>
          <cell r="AG347">
            <v>3.7572688263737062</v>
          </cell>
        </row>
        <row r="348">
          <cell r="A348" t="str">
            <v>Jul-1991</v>
          </cell>
          <cell r="F348">
            <v>101.1</v>
          </cell>
          <cell r="I348">
            <v>31.75</v>
          </cell>
          <cell r="K348">
            <v>24.9</v>
          </cell>
          <cell r="O348">
            <v>48.22</v>
          </cell>
          <cell r="W348">
            <v>58.831534065136502</v>
          </cell>
          <cell r="Z348">
            <v>262</v>
          </cell>
          <cell r="AB348">
            <v>288.78822936741125</v>
          </cell>
          <cell r="AG348">
            <v>3.8772333041324685</v>
          </cell>
        </row>
        <row r="349">
          <cell r="A349" t="str">
            <v>Aug-1991</v>
          </cell>
          <cell r="F349">
            <v>101.4</v>
          </cell>
          <cell r="I349">
            <v>31.75</v>
          </cell>
          <cell r="K349">
            <v>24.6</v>
          </cell>
          <cell r="O349">
            <v>47.46</v>
          </cell>
          <cell r="W349">
            <v>56.971786265082102</v>
          </cell>
          <cell r="Z349">
            <v>261</v>
          </cell>
          <cell r="AB349">
            <v>286.88837764529853</v>
          </cell>
          <cell r="AG349">
            <v>3.6959830243933629</v>
          </cell>
        </row>
        <row r="350">
          <cell r="A350" t="str">
            <v>Sep-1991</v>
          </cell>
          <cell r="F350">
            <v>105.4</v>
          </cell>
          <cell r="I350">
            <v>31.75</v>
          </cell>
          <cell r="K350">
            <v>24.5</v>
          </cell>
          <cell r="O350">
            <v>46.41</v>
          </cell>
          <cell r="W350">
            <v>54.9759593577066</v>
          </cell>
          <cell r="Z350">
            <v>257</v>
          </cell>
          <cell r="AB350">
            <v>281.26650515987063</v>
          </cell>
        </row>
        <row r="351">
          <cell r="A351" t="str">
            <v>Oct-1991</v>
          </cell>
          <cell r="F351">
            <v>107.3</v>
          </cell>
          <cell r="I351">
            <v>33</v>
          </cell>
          <cell r="K351">
            <v>23.7</v>
          </cell>
          <cell r="O351">
            <v>44.98</v>
          </cell>
          <cell r="W351">
            <v>52.1636578064048</v>
          </cell>
          <cell r="Z351">
            <v>256</v>
          </cell>
          <cell r="AB351">
            <v>280.0570050857819</v>
          </cell>
        </row>
        <row r="352">
          <cell r="A352" t="str">
            <v>Nov-1991</v>
          </cell>
          <cell r="F352">
            <v>107.8</v>
          </cell>
          <cell r="I352">
            <v>33</v>
          </cell>
          <cell r="K352">
            <v>23</v>
          </cell>
          <cell r="O352">
            <v>49.69</v>
          </cell>
          <cell r="W352">
            <v>51.483262269799503</v>
          </cell>
          <cell r="Z352">
            <v>255.5</v>
          </cell>
          <cell r="AB352">
            <v>278.61974978042093</v>
          </cell>
        </row>
        <row r="353">
          <cell r="A353" t="str">
            <v>Dec-1991</v>
          </cell>
          <cell r="F353">
            <v>100.3</v>
          </cell>
          <cell r="I353">
            <v>33</v>
          </cell>
          <cell r="K353">
            <v>24.2</v>
          </cell>
          <cell r="O353">
            <v>53.92</v>
          </cell>
          <cell r="W353">
            <v>49.759593577066099</v>
          </cell>
          <cell r="Z353">
            <v>255</v>
          </cell>
          <cell r="AB353">
            <v>278.01543847956964</v>
          </cell>
        </row>
        <row r="354">
          <cell r="A354" t="str">
            <v>Jan-1992</v>
          </cell>
          <cell r="F354">
            <v>97</v>
          </cell>
          <cell r="I354">
            <v>34.5</v>
          </cell>
          <cell r="K354">
            <v>23.3</v>
          </cell>
          <cell r="O354">
            <v>52.35</v>
          </cell>
          <cell r="W354">
            <v>53.388369772294297</v>
          </cell>
          <cell r="Z354">
            <v>254</v>
          </cell>
          <cell r="AB354">
            <v>276.25488776249097</v>
          </cell>
        </row>
        <row r="355">
          <cell r="A355" t="str">
            <v>Feb-1992</v>
          </cell>
          <cell r="F355">
            <v>100.2</v>
          </cell>
          <cell r="I355">
            <v>34.5</v>
          </cell>
          <cell r="K355">
            <v>22.9</v>
          </cell>
          <cell r="O355">
            <v>51.3</v>
          </cell>
          <cell r="W355">
            <v>57.470742991926002</v>
          </cell>
          <cell r="Z355">
            <v>259</v>
          </cell>
          <cell r="AB355">
            <v>280.67676767676767</v>
          </cell>
        </row>
        <row r="356">
          <cell r="A356" t="str">
            <v>Mar-1992</v>
          </cell>
          <cell r="F356">
            <v>101</v>
          </cell>
          <cell r="I356">
            <v>34.5</v>
          </cell>
          <cell r="K356">
            <v>23.6</v>
          </cell>
          <cell r="O356">
            <v>55.11</v>
          </cell>
          <cell r="W356">
            <v>58.060419123650497</v>
          </cell>
          <cell r="Z356">
            <v>261</v>
          </cell>
          <cell r="AB356">
            <v>281.42282842785352</v>
          </cell>
        </row>
        <row r="357">
          <cell r="A357" t="str">
            <v>Apr-1992</v>
          </cell>
          <cell r="F357">
            <v>100</v>
          </cell>
          <cell r="I357">
            <v>33.5</v>
          </cell>
          <cell r="K357">
            <v>24.2</v>
          </cell>
          <cell r="O357">
            <v>59.2</v>
          </cell>
          <cell r="W357">
            <v>59.738728113943601</v>
          </cell>
          <cell r="Z357">
            <v>271</v>
          </cell>
          <cell r="AB357">
            <v>291.7863799283154</v>
          </cell>
        </row>
        <row r="358">
          <cell r="A358" t="str">
            <v>May-1992</v>
          </cell>
          <cell r="F358">
            <v>101</v>
          </cell>
          <cell r="I358">
            <v>33.5</v>
          </cell>
          <cell r="K358">
            <v>23.6</v>
          </cell>
          <cell r="O358">
            <v>62.3</v>
          </cell>
          <cell r="W358">
            <v>59.285131089540101</v>
          </cell>
          <cell r="Z358">
            <v>285</v>
          </cell>
          <cell r="AB358">
            <v>306.42090193271292</v>
          </cell>
        </row>
        <row r="359">
          <cell r="A359" t="str">
            <v>Jun-1992</v>
          </cell>
          <cell r="F359">
            <v>104.3</v>
          </cell>
          <cell r="I359">
            <v>33.5</v>
          </cell>
          <cell r="K359">
            <v>24.9</v>
          </cell>
          <cell r="O359">
            <v>62.8</v>
          </cell>
          <cell r="W359">
            <v>57.833620611448801</v>
          </cell>
          <cell r="Z359">
            <v>306</v>
          </cell>
          <cell r="AB359">
            <v>327.8259629101284</v>
          </cell>
        </row>
        <row r="360">
          <cell r="A360" t="str">
            <v>Jul-1992</v>
          </cell>
          <cell r="F360">
            <v>114.3</v>
          </cell>
          <cell r="I360">
            <v>32</v>
          </cell>
          <cell r="K360">
            <v>28.4</v>
          </cell>
          <cell r="O360">
            <v>59.9</v>
          </cell>
          <cell r="W360">
            <v>59.557289304182198</v>
          </cell>
          <cell r="Z360">
            <v>323</v>
          </cell>
          <cell r="AB360">
            <v>345.29964412811387</v>
          </cell>
        </row>
        <row r="361">
          <cell r="A361" t="str">
            <v>Aug-1992</v>
          </cell>
          <cell r="F361">
            <v>114.5</v>
          </cell>
          <cell r="I361">
            <v>30</v>
          </cell>
          <cell r="K361">
            <v>29.6</v>
          </cell>
          <cell r="O361">
            <v>61.7</v>
          </cell>
          <cell r="W361">
            <v>59.1944116846594</v>
          </cell>
          <cell r="Z361">
            <v>313</v>
          </cell>
          <cell r="AB361">
            <v>333.65933286018452</v>
          </cell>
        </row>
        <row r="362">
          <cell r="A362" t="str">
            <v>Sep-1992</v>
          </cell>
          <cell r="F362">
            <v>109.9</v>
          </cell>
          <cell r="I362">
            <v>28</v>
          </cell>
          <cell r="K362">
            <v>28.2</v>
          </cell>
          <cell r="O362">
            <v>62</v>
          </cell>
          <cell r="W362">
            <v>57.606822099246997</v>
          </cell>
          <cell r="Z362">
            <v>309</v>
          </cell>
          <cell r="AB362">
            <v>328.46284501061569</v>
          </cell>
        </row>
        <row r="363">
          <cell r="A363" t="str">
            <v>Oct-1992</v>
          </cell>
          <cell r="F363">
            <v>102.2</v>
          </cell>
          <cell r="I363">
            <v>27</v>
          </cell>
          <cell r="K363">
            <v>24.4</v>
          </cell>
          <cell r="O363">
            <v>52.8</v>
          </cell>
          <cell r="W363">
            <v>53.252290664973202</v>
          </cell>
          <cell r="Z363">
            <v>280</v>
          </cell>
          <cell r="AB363">
            <v>296.58674188998583</v>
          </cell>
        </row>
        <row r="364">
          <cell r="A364" t="str">
            <v>Nov-1992</v>
          </cell>
          <cell r="F364">
            <v>97.9</v>
          </cell>
          <cell r="I364">
            <v>26</v>
          </cell>
          <cell r="K364">
            <v>20.9</v>
          </cell>
          <cell r="O364">
            <v>47.5</v>
          </cell>
          <cell r="W364">
            <v>52.571895128367998</v>
          </cell>
          <cell r="Z364">
            <v>265</v>
          </cell>
          <cell r="AB364">
            <v>279.90857946554149</v>
          </cell>
        </row>
        <row r="365">
          <cell r="A365" t="str">
            <v>Dec-1992</v>
          </cell>
          <cell r="F365">
            <v>100.3</v>
          </cell>
          <cell r="I365">
            <v>25</v>
          </cell>
          <cell r="K365">
            <v>20.6</v>
          </cell>
          <cell r="O365">
            <v>48</v>
          </cell>
          <cell r="W365">
            <v>54.749160845504903</v>
          </cell>
          <cell r="Z365">
            <v>265</v>
          </cell>
          <cell r="AB365">
            <v>279.51544943820221</v>
          </cell>
        </row>
        <row r="366">
          <cell r="A366" t="str">
            <v>Jan-1993</v>
          </cell>
          <cell r="F366">
            <v>102.4</v>
          </cell>
          <cell r="I366">
            <v>25</v>
          </cell>
          <cell r="K366">
            <v>19.8</v>
          </cell>
          <cell r="O366">
            <v>48.1</v>
          </cell>
          <cell r="W366">
            <v>54.749160845504854</v>
          </cell>
          <cell r="Z366">
            <v>272</v>
          </cell>
          <cell r="AB366">
            <v>286.09523809523807</v>
          </cell>
        </row>
        <row r="367">
          <cell r="A367" t="str">
            <v>Feb-1993</v>
          </cell>
          <cell r="F367">
            <v>100.3</v>
          </cell>
          <cell r="I367">
            <v>24</v>
          </cell>
          <cell r="K367">
            <v>18.8</v>
          </cell>
          <cell r="O367">
            <v>48.6</v>
          </cell>
          <cell r="W367">
            <v>54.522362333303093</v>
          </cell>
          <cell r="Z367">
            <v>267</v>
          </cell>
          <cell r="AB367">
            <v>280.05167597765364</v>
          </cell>
        </row>
        <row r="368">
          <cell r="A368" t="str">
            <v>Mar-1993</v>
          </cell>
          <cell r="F368">
            <v>97.7</v>
          </cell>
          <cell r="I368">
            <v>24</v>
          </cell>
          <cell r="K368">
            <v>18.399999999999999</v>
          </cell>
          <cell r="O368">
            <v>45.2</v>
          </cell>
          <cell r="W368">
            <v>52.299736913725845</v>
          </cell>
          <cell r="Z368">
            <v>262</v>
          </cell>
          <cell r="AB368">
            <v>274.23275261324039</v>
          </cell>
        </row>
        <row r="369">
          <cell r="A369" t="str">
            <v>Apr-1993</v>
          </cell>
          <cell r="F369">
            <v>88.6</v>
          </cell>
          <cell r="I369">
            <v>24</v>
          </cell>
          <cell r="K369">
            <v>19.100000000000001</v>
          </cell>
          <cell r="O369">
            <v>45.586500952553749</v>
          </cell>
          <cell r="W369">
            <v>50.303910006350357</v>
          </cell>
          <cell r="Z369">
            <v>259</v>
          </cell>
          <cell r="AB369">
            <v>270.33912439193881</v>
          </cell>
        </row>
        <row r="370">
          <cell r="A370" t="str">
            <v>May-1993</v>
          </cell>
          <cell r="F370">
            <v>81.420665880431827</v>
          </cell>
          <cell r="I370">
            <v>23</v>
          </cell>
          <cell r="K370">
            <v>18.461398893223262</v>
          </cell>
          <cell r="O370">
            <v>44.452508391544953</v>
          </cell>
          <cell r="W370">
            <v>50.984305542955639</v>
          </cell>
          <cell r="Z370">
            <v>255</v>
          </cell>
          <cell r="AB370">
            <v>265.42619542619536</v>
          </cell>
        </row>
        <row r="371">
          <cell r="A371" t="str">
            <v>Jun-1993</v>
          </cell>
          <cell r="F371">
            <v>84.096888324412589</v>
          </cell>
          <cell r="I371">
            <v>23</v>
          </cell>
          <cell r="K371">
            <v>17.899999999999999</v>
          </cell>
          <cell r="O371">
            <v>42.048444162206295</v>
          </cell>
          <cell r="W371">
            <v>52.844053343010074</v>
          </cell>
          <cell r="Z371">
            <v>237</v>
          </cell>
          <cell r="AB371">
            <v>246.51939058171743</v>
          </cell>
        </row>
        <row r="372">
          <cell r="A372" t="str">
            <v>Jul-1993</v>
          </cell>
          <cell r="F372">
            <v>87.40814660255829</v>
          </cell>
          <cell r="I372">
            <v>23</v>
          </cell>
          <cell r="K372">
            <v>17.600000000000001</v>
          </cell>
          <cell r="O372">
            <v>42.048444162206295</v>
          </cell>
          <cell r="W372">
            <v>54.522362333303093</v>
          </cell>
          <cell r="Z372">
            <v>231</v>
          </cell>
          <cell r="AB372">
            <v>239.94605809128629</v>
          </cell>
        </row>
        <row r="373">
          <cell r="A373" t="str">
            <v>Aug-1993</v>
          </cell>
          <cell r="F373">
            <v>88.360700353805683</v>
          </cell>
          <cell r="I373">
            <v>22.5</v>
          </cell>
          <cell r="K373">
            <v>17.600000000000001</v>
          </cell>
          <cell r="O373">
            <v>40.097976957271158</v>
          </cell>
          <cell r="W373">
            <v>53.161571260092536</v>
          </cell>
          <cell r="Z373">
            <v>223</v>
          </cell>
          <cell r="AB373">
            <v>231.15665976535539</v>
          </cell>
        </row>
        <row r="374">
          <cell r="A374" t="str">
            <v>Sep-1993</v>
          </cell>
          <cell r="F374">
            <v>84.459765943935409</v>
          </cell>
          <cell r="I374">
            <v>22.1</v>
          </cell>
          <cell r="K374">
            <v>17</v>
          </cell>
          <cell r="O374">
            <v>39.644379932867643</v>
          </cell>
          <cell r="W374">
            <v>50.576068220992475</v>
          </cell>
          <cell r="Z374">
            <v>211</v>
          </cell>
          <cell r="AB374">
            <v>218.41626464507237</v>
          </cell>
        </row>
        <row r="375">
          <cell r="A375" t="str">
            <v>Oct-1993</v>
          </cell>
          <cell r="F375">
            <v>74.662070216819373</v>
          </cell>
          <cell r="I375">
            <v>19.5</v>
          </cell>
          <cell r="K375">
            <v>17.399999999999999</v>
          </cell>
          <cell r="O375">
            <v>41.504127732922072</v>
          </cell>
          <cell r="W375">
            <v>49.305996552662613</v>
          </cell>
          <cell r="Z375">
            <v>216</v>
          </cell>
          <cell r="AB375">
            <v>222.67124227865477</v>
          </cell>
        </row>
        <row r="376">
          <cell r="A376" t="str">
            <v>Nov-1993</v>
          </cell>
          <cell r="F376">
            <v>73.936314977773748</v>
          </cell>
          <cell r="I376">
            <v>18.8</v>
          </cell>
          <cell r="K376">
            <v>18.325319785902206</v>
          </cell>
          <cell r="O376">
            <v>42.093803864646645</v>
          </cell>
          <cell r="W376">
            <v>47.038011430645014</v>
          </cell>
          <cell r="Z376">
            <v>216</v>
          </cell>
          <cell r="AB376">
            <v>222.21369863013695</v>
          </cell>
        </row>
        <row r="377">
          <cell r="A377" t="str">
            <v>Dec-1993</v>
          </cell>
          <cell r="F377">
            <v>78.209999999999994</v>
          </cell>
          <cell r="I377">
            <v>18.2</v>
          </cell>
          <cell r="K377">
            <v>20.900022895849801</v>
          </cell>
          <cell r="O377">
            <v>44.191150106055296</v>
          </cell>
          <cell r="W377">
            <v>49.651594285541499</v>
          </cell>
          <cell r="Z377">
            <v>222</v>
          </cell>
          <cell r="AB377">
            <v>227.91797676008201</v>
          </cell>
        </row>
        <row r="378">
          <cell r="I378">
            <v>17</v>
          </cell>
          <cell r="Z378">
            <v>229</v>
          </cell>
          <cell r="AB378">
            <v>234.94398907103823</v>
          </cell>
        </row>
        <row r="379">
          <cell r="I379">
            <v>14.7</v>
          </cell>
          <cell r="Z379">
            <v>253</v>
          </cell>
          <cell r="AB379">
            <v>259.03612815269258</v>
          </cell>
        </row>
        <row r="380">
          <cell r="I380">
            <v>13.4</v>
          </cell>
          <cell r="Z380">
            <v>251.16669999999999</v>
          </cell>
          <cell r="AB380">
            <v>256.45981196464987</v>
          </cell>
        </row>
        <row r="381">
          <cell r="I381">
            <v>11.8</v>
          </cell>
          <cell r="Z381">
            <v>250.5</v>
          </cell>
          <cell r="AB381">
            <v>255.43177189409363</v>
          </cell>
        </row>
        <row r="382">
          <cell r="I382">
            <v>10.7</v>
          </cell>
          <cell r="Z382">
            <v>255.3056</v>
          </cell>
          <cell r="AB382">
            <v>259.80285311653114</v>
          </cell>
        </row>
        <row r="383">
          <cell r="I383">
            <v>10.7</v>
          </cell>
          <cell r="Z383">
            <v>256.13889999999998</v>
          </cell>
          <cell r="AB383">
            <v>259.77084929101954</v>
          </cell>
        </row>
        <row r="384">
          <cell r="I384">
            <v>11.8</v>
          </cell>
          <cell r="Z384">
            <v>246.875</v>
          </cell>
          <cell r="AB384">
            <v>249.53314266487212</v>
          </cell>
        </row>
        <row r="385">
          <cell r="I385">
            <v>11.8</v>
          </cell>
          <cell r="Z385">
            <v>241.72219999999999</v>
          </cell>
          <cell r="AB385">
            <v>243.50552944332659</v>
          </cell>
        </row>
        <row r="386">
          <cell r="I386">
            <v>11.8</v>
          </cell>
          <cell r="Z386">
            <v>247.52780000000001</v>
          </cell>
          <cell r="AB386">
            <v>248.85325006693441</v>
          </cell>
        </row>
        <row r="387">
          <cell r="I387">
            <v>11.8</v>
          </cell>
          <cell r="Z387">
            <v>258.38889999999998</v>
          </cell>
          <cell r="AB387">
            <v>259.59874769230765</v>
          </cell>
        </row>
        <row r="388">
          <cell r="I388">
            <v>12.7</v>
          </cell>
          <cell r="Z388">
            <v>288.17860000000002</v>
          </cell>
          <cell r="AB388">
            <v>288.75534169446297</v>
          </cell>
        </row>
        <row r="389">
          <cell r="I389">
            <v>13.4</v>
          </cell>
          <cell r="Z389">
            <v>279.16669999999999</v>
          </cell>
          <cell r="AB389">
            <v>279.16669999999999</v>
          </cell>
        </row>
        <row r="390">
          <cell r="I390">
            <v>14.7</v>
          </cell>
          <cell r="Z390">
            <v>289.22219999999999</v>
          </cell>
          <cell r="AB390">
            <v>288.45401354581674</v>
          </cell>
        </row>
        <row r="391">
          <cell r="I391">
            <v>19.600000000000001</v>
          </cell>
          <cell r="Z391">
            <v>257</v>
          </cell>
          <cell r="AB391">
            <v>255.80781974817759</v>
          </cell>
        </row>
        <row r="392">
          <cell r="I392">
            <v>24.1</v>
          </cell>
          <cell r="Z392">
            <v>261.38889999999998</v>
          </cell>
          <cell r="AB392">
            <v>259.48851804362187</v>
          </cell>
        </row>
        <row r="393">
          <cell r="Z393">
            <v>277.875</v>
          </cell>
        </row>
        <row r="725">
          <cell r="A725">
            <v>1970</v>
          </cell>
          <cell r="AZ725">
            <v>7.079338602618769</v>
          </cell>
        </row>
        <row r="726">
          <cell r="A726">
            <v>1971</v>
          </cell>
          <cell r="AZ726">
            <v>6.4108681847047073</v>
          </cell>
        </row>
        <row r="727">
          <cell r="A727">
            <v>1972</v>
          </cell>
          <cell r="AZ727">
            <v>2.6405992545888886</v>
          </cell>
        </row>
        <row r="728">
          <cell r="A728">
            <v>1973</v>
          </cell>
          <cell r="AZ728">
            <v>-1.036469200762042</v>
          </cell>
        </row>
        <row r="729">
          <cell r="A729">
            <v>1974</v>
          </cell>
          <cell r="AZ729">
            <v>4.5130309731168161</v>
          </cell>
        </row>
        <row r="730">
          <cell r="A730">
            <v>1975</v>
          </cell>
          <cell r="AZ730">
            <v>3.5433477501587589</v>
          </cell>
        </row>
        <row r="731">
          <cell r="A731">
            <v>1976</v>
          </cell>
          <cell r="AZ731">
            <v>0.9790852460007784</v>
          </cell>
        </row>
        <row r="732">
          <cell r="A732">
            <v>1977</v>
          </cell>
          <cell r="AZ732">
            <v>7.3937985726813693</v>
          </cell>
        </row>
        <row r="733">
          <cell r="A733">
            <v>1978</v>
          </cell>
          <cell r="AZ733">
            <v>10.890915887991774</v>
          </cell>
        </row>
        <row r="734">
          <cell r="A734">
            <v>1979</v>
          </cell>
          <cell r="AZ734">
            <v>18.927159441586248</v>
          </cell>
        </row>
        <row r="735">
          <cell r="A735">
            <v>1980</v>
          </cell>
          <cell r="AZ735">
            <v>18.745087588748824</v>
          </cell>
        </row>
        <row r="736">
          <cell r="A736">
            <v>1981</v>
          </cell>
          <cell r="AZ736">
            <v>-7.3912487023113087</v>
          </cell>
        </row>
        <row r="737">
          <cell r="A737">
            <v>1982</v>
          </cell>
          <cell r="AZ737">
            <v>-16.467351551842924</v>
          </cell>
        </row>
        <row r="738">
          <cell r="A738">
            <v>1983</v>
          </cell>
          <cell r="AZ738">
            <v>5.7704564698055663</v>
          </cell>
        </row>
        <row r="739">
          <cell r="A739">
            <v>1984</v>
          </cell>
          <cell r="AZ739">
            <v>-0.31714596752245683</v>
          </cell>
        </row>
        <row r="740">
          <cell r="A740">
            <v>1985</v>
          </cell>
          <cell r="AZ740">
            <v>-8.091393941455749</v>
          </cell>
        </row>
        <row r="741">
          <cell r="A741">
            <v>1986</v>
          </cell>
          <cell r="AZ741">
            <v>-0.9109351885451602</v>
          </cell>
        </row>
        <row r="742">
          <cell r="A742">
            <v>1987</v>
          </cell>
          <cell r="AZ742">
            <v>18.043556256312549</v>
          </cell>
        </row>
        <row r="743">
          <cell r="A743">
            <v>1988</v>
          </cell>
          <cell r="AZ743">
            <v>58.317272899089787</v>
          </cell>
        </row>
        <row r="744">
          <cell r="A744">
            <v>1989</v>
          </cell>
          <cell r="AZ744">
            <v>20.338468097009326</v>
          </cell>
        </row>
        <row r="745">
          <cell r="A745">
            <v>1990</v>
          </cell>
          <cell r="AZ745">
            <v>3.0924975052163717</v>
          </cell>
        </row>
        <row r="746">
          <cell r="A746">
            <v>1991</v>
          </cell>
          <cell r="AZ746">
            <v>-8.9337438386404173</v>
          </cell>
        </row>
        <row r="747">
          <cell r="A747">
            <v>1992</v>
          </cell>
          <cell r="AZ747">
            <v>-5.386464664791788</v>
          </cell>
        </row>
        <row r="748">
          <cell r="A748">
            <v>1993</v>
          </cell>
          <cell r="AZ748">
            <v>-7.5311505956520932</v>
          </cell>
        </row>
        <row r="749">
          <cell r="A749">
            <v>1994</v>
          </cell>
          <cell r="AZ749">
            <v>5.3843483942631352</v>
          </cell>
        </row>
        <row r="750">
          <cell r="A750">
            <v>1995</v>
          </cell>
          <cell r="AZ750">
            <v>13.85046016706211</v>
          </cell>
        </row>
        <row r="751">
          <cell r="A751">
            <v>1996</v>
          </cell>
          <cell r="AZ751">
            <v>21.053252290664972</v>
          </cell>
        </row>
        <row r="752">
          <cell r="A752">
            <v>1997</v>
          </cell>
          <cell r="AZ752">
            <v>32.192461217454408</v>
          </cell>
        </row>
        <row r="753">
          <cell r="A753">
            <v>1998</v>
          </cell>
          <cell r="AZ753">
            <v>33.558468656445612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4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은행"/>
    </sheetNames>
    <sheetDataSet>
      <sheetData sheetId="0" refreshError="1"/>
      <sheetData sheetId="1" refreshError="1"/>
    </sheetDataSet>
  </externalBook>
</externalLink>
</file>

<file path=xl/externalLinks/externalLink4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내부결재용"/>
      <sheetName val="주행"/>
      <sheetName val="출고현황"/>
      <sheetName val="오퍼(DS)"/>
      <sheetName val="6월(DS)"/>
      <sheetName val="공문"/>
      <sheetName val="626TD"/>
      <sheetName val="FMEAPRO5"/>
      <sheetName val="p2-1"/>
      <sheetName val="협조전"/>
      <sheetName val="96"/>
      <sheetName val="OPT손익 내수"/>
      <sheetName val="OPT손익 수출"/>
      <sheetName val="물량표"/>
      <sheetName val="물량표S"/>
      <sheetName val="예적금"/>
      <sheetName val="10년01월부터"/>
      <sheetName val="PAINT"/>
      <sheetName val="SUMMARY"/>
      <sheetName val="실행내역"/>
      <sheetName val="4월"/>
      <sheetName val="MH_생산"/>
      <sheetName val="GB-IC Villingen GG"/>
      <sheetName val="#REF"/>
      <sheetName val="KMCWD"/>
      <sheetName val="1ဲ.ALT"/>
      <sheetName val="1ဳ.O.S"/>
      <sheetName val="15.၄AMPER"/>
      <sheetName val="BACK DATA 08.7.1~"/>
      <sheetName val="E.W"/>
      <sheetName val="P.W"/>
      <sheetName val="가공비data"/>
      <sheetName val="S.W"/>
      <sheetName val="KD율"/>
      <sheetName val="GRACE"/>
      <sheetName val="시설업체주소록"/>
      <sheetName val="Sheet4"/>
      <sheetName val="二.POSITION.XLS"/>
      <sheetName val="BACK DATA"/>
      <sheetName val="10월작업불량"/>
      <sheetName val="정리"/>
      <sheetName val="기초자료"/>
      <sheetName val="반송불량율"/>
      <sheetName val="PRDW30"/>
      <sheetName val="VT원단위"/>
      <sheetName val="기초"/>
      <sheetName val=""/>
      <sheetName val="불량현황"/>
      <sheetName val="64164"/>
      <sheetName val="외주현황.wq1"/>
      <sheetName val="PP%계산"/>
      <sheetName val="재료(확정,11월19일)"/>
      <sheetName val="자산LIST"/>
      <sheetName val="손익"/>
      <sheetName val="BM_NEW2"/>
      <sheetName val="일자별"/>
      <sheetName val="●일일실적"/>
      <sheetName val="점유면적"/>
      <sheetName val="현금경비중역"/>
      <sheetName val="2.대외공문"/>
      <sheetName val="카메라"/>
      <sheetName val="건축공사"/>
      <sheetName val="WEIGHT"/>
      <sheetName val="기초DATA"/>
      <sheetName val="TOTAL"/>
      <sheetName val="MBNBSMTR"/>
      <sheetName val="Sheet1"/>
      <sheetName val="상용"/>
      <sheetName val="HOUSING"/>
      <sheetName val="TEMP TORQUE"/>
      <sheetName val="1"/>
      <sheetName val="진행 DATA (2)"/>
      <sheetName val="5.세운W-A"/>
      <sheetName val="95계획"/>
      <sheetName val="출력값"/>
      <sheetName val="126.255"/>
      <sheetName val="Sheet2"/>
      <sheetName val="RHN"/>
      <sheetName val="B053 (990701)공정실적PP%계산"/>
      <sheetName val="수리결과"/>
      <sheetName val="동아합의"/>
      <sheetName val="BL제조표준"/>
      <sheetName val="CASE ASM"/>
      <sheetName val="14.1부"/>
      <sheetName val="engline"/>
      <sheetName val="Pc1%계산"/>
      <sheetName val="1.변경범위"/>
      <sheetName val="Tbom-tot"/>
      <sheetName val="1_TM"/>
      <sheetName val="2_align"/>
      <sheetName val="3_JUDDER"/>
      <sheetName val="4_M_S"/>
      <sheetName val="5_P_W_R"/>
      <sheetName val="6_F_G"/>
      <sheetName val="7__SCABLE"/>
      <sheetName val="8_DIFF"/>
      <sheetName val="9_A_C"/>
      <sheetName val="10_GEAR"/>
      <sheetName val="11_ISC"/>
      <sheetName val="12_ALT"/>
      <sheetName val="13_O_S"/>
      <sheetName val="14_silencer"/>
      <sheetName val="15_DAMPER"/>
      <sheetName val="16_HUB"/>
      <sheetName val="17_DLOCK"/>
      <sheetName val="18_PSP"/>
      <sheetName val="19_누수"/>
      <sheetName val="20_K_S"/>
      <sheetName val="12"/>
      <sheetName val="3.일반사상"/>
      <sheetName val="BACK_DATA_08_7_1~"/>
      <sheetName val="E_W"/>
      <sheetName val="P_W"/>
      <sheetName val="S_W"/>
      <sheetName val="1ဲ_ALT"/>
      <sheetName val="1ဳ_O_S"/>
      <sheetName val="15_၄AMPER"/>
      <sheetName val="GB-IC_Villingen_GG"/>
      <sheetName val="二_POSITION_XLS"/>
      <sheetName val="OPT손익_내수"/>
      <sheetName val="OPT손익_수출"/>
      <sheetName val="BACK_DATA"/>
      <sheetName val="외주현황_wq1"/>
      <sheetName val="2_대외공문"/>
      <sheetName val="5_세운W-A"/>
      <sheetName val="JT3.0견적-구1"/>
      <sheetName val="공정능력외경"/>
      <sheetName val="A-100전제"/>
      <sheetName val="0000"/>
      <sheetName val="TCA"/>
      <sheetName val="code"/>
      <sheetName val="C100보고서"/>
      <sheetName val="PRESS DATA"/>
      <sheetName val="M1master"/>
      <sheetName val="항목(1)"/>
      <sheetName val="5.WIRE적용LIST"/>
      <sheetName val="LX3.0 RR"/>
      <sheetName val="직원신상"/>
      <sheetName val="HCCE01"/>
      <sheetName val="차수"/>
      <sheetName val="CD-실적"/>
      <sheetName val="SUB 2월 재검사추이도"/>
      <sheetName val="12-30"/>
      <sheetName val="c.db"/>
      <sheetName val="검기갑지"/>
      <sheetName val="96갑지"/>
      <sheetName val="RESN_SUM"/>
      <sheetName val="Actions"/>
      <sheetName val="설비능력및 종합공정능력산출시 사용"/>
      <sheetName val="SPEC별"/>
      <sheetName val="일본출1"/>
      <sheetName val="생산1-1"/>
      <sheetName val="삼공기계"/>
      <sheetName val="소상 &quot;1&quot;"/>
      <sheetName val="금형품"/>
      <sheetName val="KMO"/>
      <sheetName val="품의서"/>
      <sheetName val="Takt"/>
      <sheetName val="T진도"/>
      <sheetName val="운임.환차손-Y"/>
      <sheetName val="CIELO발주"/>
      <sheetName val="세부"/>
      <sheetName val="법인+비법인"/>
      <sheetName val="LANOS"/>
      <sheetName val="LEGANZA"/>
      <sheetName val="NUBIRA"/>
      <sheetName val="팀별 합계"/>
      <sheetName val="Macro1"/>
      <sheetName val="전력시간대(합계)"/>
      <sheetName val="DWPM"/>
      <sheetName val="결함코드"/>
      <sheetName val="부품코드"/>
      <sheetName val="계산정보"/>
      <sheetName val="AN43"/>
      <sheetName val="매출종합.`09"/>
      <sheetName val="부문손익"/>
      <sheetName val="수입"/>
      <sheetName val="화환비상"/>
      <sheetName val="구동"/>
      <sheetName val="생계99ST"/>
      <sheetName val="매출계획"/>
      <sheetName val="F4-F7"/>
      <sheetName val="현재"/>
      <sheetName val="Tiburon"/>
      <sheetName val="선반OPT"/>
      <sheetName val="CPK"/>
      <sheetName val="검사기준서 을 치수"/>
      <sheetName val="초도품보증서"/>
      <sheetName val="검사기준서 갑"/>
      <sheetName val="검사기준서 을"/>
      <sheetName val="검사협정 갑"/>
      <sheetName val="검사성적서 갑"/>
      <sheetName val="검사성적서 을"/>
      <sheetName val="검사성적서 병"/>
      <sheetName val="제출서류"/>
      <sheetName val="Nego PV"/>
      <sheetName val="RD제품개발투자비(매가)"/>
      <sheetName val="R&amp;D"/>
      <sheetName val="조립지적"/>
      <sheetName val="TUBE시험성적서"/>
      <sheetName val="월생산"/>
      <sheetName val="report_20"/>
      <sheetName val="camera_30"/>
      <sheetName val="CSTHA616"/>
      <sheetName val="LAMBDA 자작"/>
      <sheetName val="(BS,CF)-BACK"/>
      <sheetName val="생산일보(전체)"/>
      <sheetName val="본문"/>
      <sheetName val="ALPROFILE 발주실적"/>
      <sheetName val="경비공통"/>
      <sheetName val="월별손익"/>
      <sheetName val="Macro2"/>
      <sheetName val="뒤차축소"/>
      <sheetName val="등속"/>
      <sheetName val="변속"/>
      <sheetName val="액슬"/>
      <sheetName val="프레임"/>
      <sheetName val="050218"/>
      <sheetName val="시산표"/>
      <sheetName val="지부전체"/>
      <sheetName val="예산계획"/>
      <sheetName val="가격표"/>
      <sheetName val="9-1차이내역"/>
      <sheetName val="구매실(원본)"/>
      <sheetName val="집연95"/>
      <sheetName val="환율"/>
      <sheetName val="미국"/>
      <sheetName val="5월"/>
      <sheetName val="RP변환코드"/>
      <sheetName val="X-3 ENG"/>
      <sheetName val="Claim이력_내수내자"/>
      <sheetName val="투자-국내2"/>
      <sheetName val="재질단가"/>
      <sheetName val="2"/>
      <sheetName val="BUS제원1"/>
      <sheetName val="본부별팀별9911"/>
      <sheetName val="부품LIST"/>
      <sheetName val="LEASE4"/>
      <sheetName val="DAT(목표)"/>
      <sheetName val="FUEL FILLER"/>
      <sheetName val="차체부품 INS REPORT(갑)"/>
      <sheetName val="PC%계산"/>
      <sheetName val="개발 TOOL 집계표"/>
      <sheetName val="경상 개발비"/>
      <sheetName val="목록"/>
      <sheetName val="상용_mp"/>
      <sheetName val="내수1.8GL"/>
      <sheetName val="정산내역"/>
      <sheetName val="예산코드"/>
      <sheetName val="ML"/>
      <sheetName val="양식"/>
      <sheetName val="Book1"/>
      <sheetName val="16~31"/>
      <sheetName val="유효성"/>
      <sheetName val="FACTOR"/>
      <sheetName val="예산실적전체당월"/>
      <sheetName val="N46"/>
      <sheetName val="712"/>
      <sheetName val="전장"/>
      <sheetName val="악성"/>
      <sheetName val="list"/>
      <sheetName val="DATA"/>
      <sheetName val="TEMP_TORQUE"/>
      <sheetName val="진행_DATA_(2)"/>
      <sheetName val="B053_(990701)공정실적PP%계산"/>
      <sheetName val="126_255"/>
      <sheetName val="CASE_ASM"/>
      <sheetName val="교육계획"/>
      <sheetName val="조정명세서"/>
      <sheetName val="99판매상세"/>
      <sheetName val="GK차체EO-CUT전"/>
      <sheetName val="요약"/>
      <sheetName val="소요량분석(부자재)"/>
      <sheetName val="소요량분석(외주)"/>
      <sheetName val="주소(한문)"/>
      <sheetName val="Lookups"/>
      <sheetName val="재료율"/>
      <sheetName val="Evaluation objects"/>
      <sheetName val="Sheet3"/>
      <sheetName val="불량현상별END"/>
      <sheetName val="가공비(2)"/>
      <sheetName val="1-C,D"/>
      <sheetName val="금형비"/>
      <sheetName val="COND"/>
      <sheetName val="ppcarpet"/>
      <sheetName val="1_TM1"/>
      <sheetName val="2_align1"/>
      <sheetName val="3_JUDDER1"/>
      <sheetName val="4_M_S1"/>
      <sheetName val="5_P_W_R1"/>
      <sheetName val="6_F_G1"/>
      <sheetName val="7__SCABLE1"/>
      <sheetName val="8_DIFF1"/>
      <sheetName val="9_A_C1"/>
      <sheetName val="10_GEAR1"/>
      <sheetName val="11_ISC1"/>
      <sheetName val="12_ALT1"/>
      <sheetName val="13_O_S1"/>
      <sheetName val="14_silencer1"/>
      <sheetName val="15_DAMPER1"/>
      <sheetName val="16_HUB1"/>
      <sheetName val="17_DLOCK1"/>
      <sheetName val="18_PSP1"/>
      <sheetName val="19_누수1"/>
      <sheetName val="20_K_S1"/>
      <sheetName val="二_POSITION_XLS1"/>
      <sheetName val="GB-IC_Villingen_GG1"/>
      <sheetName val="1ဲ_ALT1"/>
      <sheetName val="1ဳ_O_S1"/>
      <sheetName val="15_၄AMPER1"/>
      <sheetName val="OPT손익_내수1"/>
      <sheetName val="OPT손익_수출1"/>
      <sheetName val="BACK_DATA_08_7_1~1"/>
      <sheetName val="E_W1"/>
      <sheetName val="P_W1"/>
      <sheetName val="S_W1"/>
      <sheetName val="BACK_DATA1"/>
      <sheetName val="14_1부"/>
      <sheetName val="외주현황_wq11"/>
      <sheetName val="검사기준서_을_치수"/>
      <sheetName val="검사기준서_갑"/>
      <sheetName val="검사기준서_을"/>
      <sheetName val="검사협정_갑"/>
      <sheetName val="검사성적서_갑"/>
      <sheetName val="검사성적서_을"/>
      <sheetName val="검사성적서_병"/>
      <sheetName val="1_변경범위"/>
      <sheetName val="JT3_0견적-구1"/>
      <sheetName val="LX3_0_RR"/>
      <sheetName val="SUB_2월_재검사추이도"/>
      <sheetName val="c_db"/>
      <sheetName val="매출종합_`09"/>
      <sheetName val="팀별_합계"/>
      <sheetName val="소상_&quot;1&quot;"/>
      <sheetName val="3_일반사상"/>
      <sheetName val="Nego_PV"/>
      <sheetName val="설비능력및_종합공정능력산출시_사용"/>
      <sheetName val="LAMBDA_자작"/>
      <sheetName val="Sheet1 (2)"/>
      <sheetName val="다목적갑"/>
      <sheetName val="DATE"/>
      <sheetName val="CSP원자재"/>
      <sheetName val="국내품"/>
      <sheetName val="수입부품비"/>
      <sheetName val="차종별"/>
      <sheetName val="폼관조직"/>
      <sheetName val="불출요청"/>
      <sheetName val="금액"/>
      <sheetName val="보고"/>
      <sheetName val="p2_1"/>
      <sheetName val="판매종합"/>
      <sheetName val="분석mast"/>
      <sheetName val="업무분장"/>
      <sheetName val="2공구산출내역"/>
      <sheetName val="계산 DATA 입력"/>
      <sheetName val="상세 계산 내역"/>
      <sheetName val="대외공문"/>
      <sheetName val="내용"/>
      <sheetName val="기안"/>
      <sheetName val="종합(LH)"/>
      <sheetName val="단가"/>
      <sheetName val="cv"/>
      <sheetName val="K55"/>
      <sheetName val="MAIN"/>
      <sheetName val="ENG"/>
      <sheetName val="CONT"/>
      <sheetName val="MACRO1.XLM"/>
      <sheetName val="생산"/>
      <sheetName val="진도현황"/>
      <sheetName val="CLM-MP"/>
      <sheetName val="SANTAMO"/>
      <sheetName val="Sch7a (토요일)"/>
      <sheetName val="정미시간"/>
      <sheetName val="RDLEVLST"/>
      <sheetName val="Sheet5"/>
      <sheetName val="Sheet6 (3)"/>
      <sheetName val="EQ"/>
      <sheetName val="major"/>
      <sheetName val="INPUT"/>
      <sheetName val="SM-NEW"/>
      <sheetName val="전부인쇄"/>
      <sheetName val="day"/>
      <sheetName val="초도발주서"/>
      <sheetName val="명단"/>
      <sheetName val="CALENDAR"/>
      <sheetName val="순위"/>
      <sheetName val="단중표"/>
      <sheetName val=" 납촉자"/>
      <sheetName val="업체명"/>
      <sheetName val="원본"/>
      <sheetName val="82150-39000"/>
      <sheetName val="Open"/>
      <sheetName val="확정실적"/>
      <sheetName val="환율기준"/>
      <sheetName val="3-2.귀책부서별 DT현황"/>
      <sheetName val="RC"/>
      <sheetName val="통합data"/>
      <sheetName val="작성양식"/>
      <sheetName val="검구사양서"/>
      <sheetName val="종합"/>
      <sheetName val="계산DATA입력"/>
      <sheetName val="영업"/>
      <sheetName val="RHD"/>
      <sheetName val="참조영역"/>
      <sheetName val="차체부품_INS_REPORT(갑)"/>
      <sheetName val="FUEL_FILLER"/>
      <sheetName val="설비"/>
      <sheetName val="97"/>
      <sheetName val="업종별"/>
      <sheetName val="신규DEP"/>
      <sheetName val="유효"/>
      <sheetName val="1.2내수"/>
      <sheetName val="콤보"/>
      <sheetName val="운영실적(세부)"/>
      <sheetName val="품의예산"/>
      <sheetName val="대일산업"/>
      <sheetName val="그패프"/>
      <sheetName val="5_WIRE적용LIST"/>
      <sheetName val="_납촉자"/>
      <sheetName val="HP1AMLIST"/>
      <sheetName val="제품목록"/>
      <sheetName val="3-2_귀책부서별_DT현황"/>
      <sheetName val="result0927"/>
      <sheetName val="대우자동차용역비"/>
      <sheetName val="추이도"/>
      <sheetName val="PPK"/>
      <sheetName val="A-A"/>
      <sheetName val="98종합"/>
      <sheetName val="PTR台손익"/>
      <sheetName val="resume"/>
      <sheetName val="BRAKE"/>
      <sheetName val="매각단가"/>
      <sheetName val="GLOBAL PT NEW FORMAT OCT 2002"/>
      <sheetName val="Specification"/>
      <sheetName val="운임_환차손-Y"/>
      <sheetName val="존4"/>
      <sheetName val="RR저항Cp"/>
      <sheetName val="Dashboard"/>
      <sheetName val="MCT6"/>
      <sheetName val="재고자산명세(Y)"/>
      <sheetName val="ASSIGN"/>
      <sheetName val="제안그래프"/>
      <sheetName val="공정및생산관리절차서"/>
      <sheetName val="B"/>
      <sheetName val="검토사항"/>
      <sheetName val="ORIGIN"/>
      <sheetName val="MOTO"/>
      <sheetName val="내경"/>
      <sheetName val="대외공문 "/>
      <sheetName val="건설성적"/>
      <sheetName val="이자율"/>
      <sheetName val="제품원재"/>
      <sheetName val="부재예실1월"/>
      <sheetName val="금강투자2000"/>
      <sheetName val="71336(R)"/>
      <sheetName val="일위대가(계측기설치)"/>
      <sheetName val="표지"/>
      <sheetName val="●현황"/>
      <sheetName val="●목차"/>
      <sheetName val="원가계산서"/>
      <sheetName val="외주품 감점 유형 기준"/>
      <sheetName val="PRO (참조)"/>
      <sheetName val="GK_XDBASE"/>
      <sheetName val="6월수불"/>
      <sheetName val="S13_관리계획서(체크시트)"/>
      <sheetName val="COST관리"/>
      <sheetName val="효성"/>
      <sheetName val="1-1-1-2"/>
      <sheetName val="Sheet10"/>
      <sheetName val="공정별공법-W.HSE-LH"/>
      <sheetName val="96수출"/>
      <sheetName val="세목별"/>
      <sheetName val="계정"/>
      <sheetName val="3. 관리점지수실적-1.1생산성"/>
      <sheetName val="발주"/>
      <sheetName val="07주차별실적"/>
      <sheetName val="효율계획(당월)"/>
      <sheetName val="전체실적"/>
      <sheetName val="N719(NC)"/>
      <sheetName val="Data1"/>
      <sheetName val="4월채무증감"/>
      <sheetName val="연습"/>
      <sheetName val="업체별매출실적"/>
      <sheetName val="기본정보"/>
      <sheetName val="초기화면"/>
      <sheetName val="근태일지"/>
      <sheetName val="Technology"/>
      <sheetName val="Cost Reduction"/>
      <sheetName val="작동logic"/>
      <sheetName val="PP%계산-1"/>
      <sheetName val="을"/>
      <sheetName val="초등학교내역서"/>
      <sheetName val="ERP도입후 시정현황"/>
      <sheetName val="집계"/>
      <sheetName val="Master Cable"/>
      <sheetName val="094_APP別"/>
      <sheetName val="PPK(공정능력조사표)"/>
      <sheetName val="공정능력평가-2"/>
      <sheetName val="공정능력평가-3"/>
      <sheetName val="외관검사"/>
      <sheetName val="DIEZEL動弁相場"/>
      <sheetName val="대표자"/>
      <sheetName val="DOOR"/>
      <sheetName val="CVT산정"/>
      <sheetName val="전체현황"/>
      <sheetName val="프로젝트"/>
      <sheetName val="5-1차수정"/>
      <sheetName val="ISRDATA"/>
      <sheetName val="Supplement2"/>
      <sheetName val="95하U$가격"/>
      <sheetName val="CAPA분석 360K"/>
      <sheetName val="실적 및 계획"/>
      <sheetName val="LL"/>
      <sheetName val="대차대조표"/>
      <sheetName val="980710"/>
      <sheetName val="공정능력(1)"/>
      <sheetName val="공정능력 (2)"/>
      <sheetName val="한성화물"/>
      <sheetName val="내역"/>
      <sheetName val="최신"/>
      <sheetName val="1.세부비교원가(내수)"/>
      <sheetName val="FO원단위"/>
      <sheetName val="종목코드"/>
      <sheetName val="1_변경범위1"/>
      <sheetName val="2_대외공문1"/>
      <sheetName val="B053_(990701)공정실적PP%계산1"/>
      <sheetName val="TEMP_TORQUE1"/>
      <sheetName val="진행_DATA_(2)1"/>
      <sheetName val="5_세운W-A1"/>
      <sheetName val="운임_환차손-Y1"/>
      <sheetName val="내수1_8GL"/>
      <sheetName val="Evaluation_objects"/>
      <sheetName val="금형991202"/>
      <sheetName val="MexiqueVentes97"/>
      <sheetName val="Sec 1 - RFQ"/>
      <sheetName val="소유주(원)"/>
      <sheetName val="Grafikdaten"/>
      <sheetName val="02년 SUC"/>
      <sheetName val="근태현황"/>
      <sheetName val="PAKAGE4362"/>
      <sheetName val="해외생산"/>
      <sheetName val="공평7"/>
      <sheetName val="득점현황"/>
      <sheetName val="Rate data"/>
      <sheetName val="Sheet16"/>
      <sheetName val="TRANSLAT"/>
      <sheetName val="원단위 전후비교"/>
      <sheetName val="EF-SONATA"/>
      <sheetName val="기준코드"/>
      <sheetName val="업체별"/>
      <sheetName val="BAU"/>
      <sheetName val="SAM"/>
      <sheetName val="재료비"/>
      <sheetName val="임시12월"/>
      <sheetName val="21444-41900"/>
      <sheetName val="완성차"/>
      <sheetName val="원가절감"/>
      <sheetName val="별도관리"/>
      <sheetName val="가2"/>
      <sheetName val="C100"/>
      <sheetName val="SFM-TTL"/>
      <sheetName val="INDIA-ML"/>
      <sheetName val="Table"/>
      <sheetName val="수h"/>
      <sheetName val="Bosch ADVP&amp;R"/>
      <sheetName val="실적(Q11)"/>
      <sheetName val="예산(Q11)"/>
      <sheetName val="자가2급"/>
      <sheetName val=" SR3차원단위 (3)"/>
      <sheetName val="SOURCE"/>
      <sheetName val="공수"/>
      <sheetName val="기본정보입력"/>
      <sheetName val="세부자료"/>
      <sheetName val="현장"/>
      <sheetName val="4.3 첨부1"/>
      <sheetName val="#142-1-갑"/>
      <sheetName val="예금미수이자(6월)"/>
      <sheetName val="감가상각"/>
      <sheetName val="검사협정 보충"/>
      <sheetName val="DATAinput"/>
      <sheetName val="총list"/>
      <sheetName val="과제"/>
      <sheetName val="MethodC"/>
      <sheetName val="업무담당"/>
      <sheetName val="첨부2"/>
      <sheetName val="설계명세"/>
      <sheetName val="pri"/>
      <sheetName val="외주업체"/>
      <sheetName val="99원가원판"/>
      <sheetName val="기안지"/>
      <sheetName val="应收帐款"/>
      <sheetName val="대지급(한미)"/>
      <sheetName val="전장품(관리용)"/>
      <sheetName val="2선재"/>
      <sheetName val="2차 OIL량측정"/>
      <sheetName val="정비손익"/>
      <sheetName val="3620SE"/>
      <sheetName val="차체"/>
      <sheetName val="Purchasing Data"/>
      <sheetName val="실적"/>
      <sheetName val="(평균)"/>
      <sheetName val="업체등록"/>
      <sheetName val="자재입고"/>
      <sheetName val="자재출고"/>
      <sheetName val="제품등록"/>
      <sheetName val="총소요량"/>
      <sheetName val="현재고"/>
      <sheetName val="문서처리전"/>
      <sheetName val="6B008"/>
      <sheetName val="건재양식"/>
      <sheetName val="_x0000__x0000__x0000__x0000_ilencer"/>
      <sheetName val="발생집계"/>
      <sheetName val="내구품질향상1"/>
      <sheetName val="생산품목"/>
      <sheetName val="포머 비가동 내역"/>
      <sheetName val="Type"/>
      <sheetName val="FRONT HUB견적가"/>
      <sheetName val="가공비"/>
      <sheetName val="기준입력"/>
      <sheetName val="J150 승인진도관리 LIST"/>
      <sheetName val="TOTAL LIST"/>
      <sheetName val="EXP-COST"/>
      <sheetName val="FMEA"/>
      <sheetName val="소결재공"/>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refreshError="1"/>
      <sheetData sheetId="651" refreshError="1"/>
    </sheetDataSet>
  </externalBook>
</externalLink>
</file>

<file path=xl/externalLinks/externalLink4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REF"/>
      <sheetName val="5사남"/>
      <sheetName val="수입"/>
    </sheetNames>
    <sheetDataSet>
      <sheetData sheetId="0" refreshError="1"/>
      <sheetData sheetId="1" refreshError="1"/>
      <sheetData sheetId="2" refreshError="1"/>
      <sheetData sheetId="3" refreshError="1"/>
    </sheetDataSet>
  </externalBook>
</externalLink>
</file>

<file path=xl/externalLinks/externalLink4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입고"/>
      <sheetName val="출고"/>
      <sheetName val="기타출고"/>
      <sheetName val="원재료타계정"/>
      <sheetName val="재고"/>
      <sheetName val="2003년수불부(누계)"/>
      <sheetName val="1월"/>
      <sheetName val="2월"/>
      <sheetName val="3월"/>
      <sheetName val="4월"/>
      <sheetName val="5월"/>
      <sheetName val="6월"/>
      <sheetName val="7월"/>
      <sheetName val="8월"/>
      <sheetName val="9월"/>
      <sheetName val="10월"/>
      <sheetName val="11월"/>
      <sheetName val="12월"/>
      <sheetName val="대차대조표-공시형"/>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4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Dev Price_Volume Change Output"/>
      <sheetName val="Development Revenue Summary"/>
      <sheetName val="Development Pres Support"/>
      <sheetName val="Alchemy-Aurora Bridges v1"/>
      <sheetName val="Aurora Outputs &gt;&gt;"/>
      <sheetName val="Cover"/>
      <sheetName val="Summary Income Statement"/>
      <sheetName val="Validated Revenue Summary"/>
      <sheetName val="Capex Schedule"/>
      <sheetName val="Pension Schedule"/>
      <sheetName val="Dev Pipeline Build Output"/>
      <sheetName val="Risk Adj. Product Line Forecast"/>
      <sheetName val="PPP Financial Build-up"/>
      <sheetName val="PPP Forecast Summary"/>
      <sheetName val="Alchemy-Aurora Bridge Summary"/>
      <sheetName val="OLDPermira vs SK Bridge Summary"/>
      <sheetName val="PriceVolCM Summary"/>
      <sheetName val="Fin Supp Backps"/>
      <sheetName val="Model Detail &gt;"/>
      <sheetName val="Pipeline and PP Assumptions"/>
      <sheetName val="Operating Buildup"/>
      <sheetName val="F3 vs BP"/>
      <sheetName val="Model"/>
      <sheetName val="WC Schedule"/>
      <sheetName val="Capex Model"/>
      <sheetName val="Changeover Adjustment"/>
      <sheetName val="Dev Pipeline Build"/>
      <sheetName val="1.18 Dev Pipeline"/>
      <sheetName val="Q2 18A P&amp;L - Monthlies"/>
      <sheetName val="PP &gt;&gt;"/>
      <sheetName val="PP Forecast Summary"/>
      <sheetName val="PP Financial Build-up"/>
      <sheetName val="PP Detail"/>
      <sheetName val="F3 2018 &gt;&gt;&gt;"/>
      <sheetName val="F3 2018 VA P&amp;L (5.24)"/>
      <sheetName val="F3 18 CM (5.24)"/>
      <sheetName val="F3 18 BS (5.24)"/>
      <sheetName val="F3 18E P&amp;L (5.24)"/>
      <sheetName val="F1 2018 &gt;&gt;"/>
      <sheetName val="F1 2018 P&amp;L - HIG"/>
      <sheetName val="2018 Capex"/>
      <sheetName val="F1 18 CFS"/>
      <sheetName val="AV Price_Volume Change"/>
      <sheetName val="Validn Price_Volume Change "/>
      <sheetName val="Pipeline Summary"/>
      <sheetName val="Project Detail"/>
      <sheetName val="Working Capital Schedule"/>
      <sheetName val="F1 vs BP"/>
      <sheetName val="New Outputs 2"/>
      <sheetName val="Validated Customer Key"/>
      <sheetName val="Assumptions&gt;&gt;"/>
      <sheetName val="Dev &gt;&gt;"/>
      <sheetName val="LP Dev Charts Summary"/>
      <sheetName val="Customer Key"/>
      <sheetName val="Backlog - Quarterly Summary"/>
      <sheetName val="Backlog - Dev"/>
      <sheetName val="Validated Revenue F13-F17"/>
      <sheetName val="PO List 122617"/>
      <sheetName val="Analytical PO List 122617"/>
      <sheetName val="BS Adj. Output"/>
      <sheetName val="EBITDA Rec"/>
      <sheetName val="CapEx"/>
      <sheetName val="QoE Adjs"/>
      <sheetName val="Former Sale &gt;"/>
      <sheetName val="Alchemy-Aurora Bridges v2"/>
      <sheetName val="Alchemy P&amp;L"/>
      <sheetName val="Alchemy Operating Buildup "/>
      <sheetName val="Detailed Financials - Alchemy"/>
      <sheetName val="Alchemy Capex"/>
      <sheetName val="Alchemy Price_Volume Change"/>
      <sheetName val="Mini Model (Not in Use) &gt;&gt;"/>
      <sheetName val="Mini Model (MM)"/>
      <sheetName val="MM S&amp;U Output"/>
      <sheetName val="MM OpBuild"/>
      <sheetName val="MM FinSum Outputs"/>
      <sheetName val="Q1 18A &gt;&gt;"/>
      <sheetName val="Q1 18A P&amp;L"/>
      <sheetName val="Q1 18A CM"/>
      <sheetName val="Q1 18A BS"/>
      <sheetName val="NEW 2017A &gt;&gt;"/>
      <sheetName val="NEW 17A CM"/>
      <sheetName val="New 2017A P&amp;L"/>
      <sheetName val="2017A BS"/>
      <sheetName val="2017A CFS"/>
      <sheetName val="BP 18 &gt;&gt;"/>
      <sheetName val="BP 18 VA P&amp;L"/>
      <sheetName val="2018 BP VA P&amp;L"/>
      <sheetName val="2018 BP CM"/>
      <sheetName val="2018 BP P&amp;L"/>
      <sheetName val="OLD 17 A &gt;&gt;"/>
      <sheetName val="2017A CM - Oct Est"/>
      <sheetName val="2017A Capex - Oct Est"/>
      <sheetName val="2017 F3 &gt;&gt;"/>
      <sheetName val="F3 17 VA P&amp;L"/>
      <sheetName val="2017 F3 P&amp;L"/>
      <sheetName val="2017 F3 CM"/>
      <sheetName val="2017 F3 BS"/>
      <sheetName val="2015 + 16 &gt;"/>
      <sheetName val="2016 F3 P&amp;L"/>
      <sheetName val="9.16 Monthly P&amp;L"/>
      <sheetName val="9.16 Monthly BS"/>
      <sheetName val="9.16 CM YTD"/>
      <sheetName val="FY2015 P&amp;L"/>
      <sheetName val="Backups&gt;&gt;"/>
      <sheetName val="Forward Yield Curve Data"/>
      <sheetName val="Mnemonic (do not delete)"/>
      <sheetName val="SD Add Back"/>
      <sheetName val="FY2017A Development by Cust"/>
      <sheetName val="Jan 9.Backlog Summary"/>
      <sheetName val="Diversficn Outputs"/>
      <sheetName val="Div 5.Contribution Margin YTD"/>
      <sheetName val="Apr Div 9.Backlog Summary"/>
      <sheetName val="Div Customer Sheet - Dev"/>
      <sheetName val="QoE 11. Other adj detail"/>
      <sheetName val="QoE GP Adjs"/>
      <sheetName val="QoE EBITDA Adjs"/>
      <sheetName val="QoE IS "/>
      <sheetName val="QoE GP Summary (13-16)"/>
      <sheetName val="Quarterly Financials"/>
      <sheetName val="OLD Outputs&gt;&gt;"/>
      <sheetName val="TxSum"/>
      <sheetName val="BS Output"/>
      <sheetName val="CF Output"/>
      <sheetName val="WC Output"/>
      <sheetName val="Debt Summary Output"/>
      <sheetName val="Appendix"/>
      <sheetName val="EBITDA Adj. Output"/>
      <sheetName val="Detailed Financials"/>
      <sheetName val="IS Output"/>
      <sheetName val="Not in Use &gt;&gt;&gt;"/>
      <sheetName val="New Outputs"/>
      <sheetName val="Q2 18A P&amp;L (4.26)"/>
      <sheetName val="March 18A CM (4.26)"/>
      <sheetName val="Additional Diligence Requests"/>
      <sheetName val="Q2 18 P&amp;L (3.27)"/>
      <sheetName val="2017 Raw"/>
      <sheetName val="2018 F1 Raw"/>
      <sheetName val="EBITDA Adj + Writeoff"/>
      <sheetName val="OpEx Reconciliation"/>
      <sheetName val="IS Comparison Output"/>
      <sheetName val="Product Line PriceVol"/>
      <sheetName val="EBITDA Bridge Summary F1"/>
      <sheetName val="GP Bridge F1"/>
      <sheetName val="SG&amp;A Bridge F1"/>
      <sheetName val="Adj Breakout (Not in use - TBU)"/>
    </sheetNames>
    <sheetDataSet>
      <sheetData sheetId="0" refreshError="1"/>
      <sheetData sheetId="1" refreshError="1"/>
      <sheetData sheetId="2" refreshError="1"/>
      <sheetData sheetId="3" refreshError="1"/>
      <sheetData sheetId="4">
        <row r="1">
          <cell r="A1" t="str">
            <v>Alchemy-Aurora Bridges</v>
          </cell>
        </row>
      </sheetData>
      <sheetData sheetId="5" refreshError="1"/>
      <sheetData sheetId="6"/>
      <sheetData sheetId="7"/>
      <sheetData sheetId="8"/>
      <sheetData sheetId="9"/>
      <sheetData sheetId="10"/>
      <sheetData sheetId="11">
        <row r="56">
          <cell r="F56">
            <v>45</v>
          </cell>
        </row>
      </sheetData>
      <sheetData sheetId="12" refreshError="1"/>
      <sheetData sheetId="13" refreshError="1"/>
      <sheetData sheetId="14">
        <row r="18">
          <cell r="R18">
            <v>12.680469371299736</v>
          </cell>
        </row>
      </sheetData>
      <sheetData sheetId="15" refreshError="1"/>
      <sheetData sheetId="16" refreshError="1"/>
      <sheetData sheetId="17" refreshError="1"/>
      <sheetData sheetId="18" refreshError="1"/>
      <sheetData sheetId="19" refreshError="1"/>
      <sheetData sheetId="20">
        <row r="1">
          <cell r="A1" t="str">
            <v>New Sale Model Assumptions</v>
          </cell>
        </row>
      </sheetData>
      <sheetData sheetId="21">
        <row r="64">
          <cell r="O64">
            <v>57472891.719999999</v>
          </cell>
        </row>
      </sheetData>
      <sheetData sheetId="22">
        <row r="60">
          <cell r="F60">
            <v>1733676.2</v>
          </cell>
        </row>
      </sheetData>
      <sheetData sheetId="23">
        <row r="127">
          <cell r="K127">
            <v>47.692318895957527</v>
          </cell>
        </row>
      </sheetData>
      <sheetData sheetId="24" refreshError="1"/>
      <sheetData sheetId="25">
        <row r="14">
          <cell r="T14">
            <v>4589000</v>
          </cell>
        </row>
      </sheetData>
      <sheetData sheetId="26" refreshError="1"/>
      <sheetData sheetId="27">
        <row r="2">
          <cell r="C2" t="str">
            <v>Pre-Validated Revenue Build</v>
          </cell>
        </row>
      </sheetData>
      <sheetData sheetId="28">
        <row r="1">
          <cell r="A1" t="str">
            <v>Development Forecast 2018-2022</v>
          </cell>
        </row>
      </sheetData>
      <sheetData sheetId="29" refreshError="1"/>
      <sheetData sheetId="30" refreshError="1"/>
      <sheetData sheetId="31">
        <row r="1">
          <cell r="A1" t="str">
            <v>AFC Product Partnership Forecast Summary</v>
          </cell>
        </row>
      </sheetData>
      <sheetData sheetId="32">
        <row r="2">
          <cell r="B2" t="str">
            <v>AFC Product Partnership Financial Build-up</v>
          </cell>
        </row>
      </sheetData>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ow r="7">
          <cell r="C7" t="str">
            <v>Gilead</v>
          </cell>
        </row>
      </sheetData>
      <sheetData sheetId="44" refreshError="1"/>
      <sheetData sheetId="45">
        <row r="1">
          <cell r="C1" t="str">
            <v>Pipeline Summary</v>
          </cell>
        </row>
      </sheetData>
      <sheetData sheetId="46" refreshError="1"/>
      <sheetData sheetId="47" refreshError="1"/>
      <sheetData sheetId="48" refreshError="1"/>
      <sheetData sheetId="49">
        <row r="2">
          <cell r="C2" t="str">
            <v>?</v>
          </cell>
          <cell r="E2" t="str">
            <v>Jakafi Sales</v>
          </cell>
        </row>
        <row r="4">
          <cell r="F4">
            <v>41639</v>
          </cell>
          <cell r="G4">
            <v>42004</v>
          </cell>
          <cell r="H4">
            <v>365</v>
          </cell>
          <cell r="I4">
            <v>42004</v>
          </cell>
          <cell r="J4">
            <v>42369</v>
          </cell>
          <cell r="K4">
            <v>42735</v>
          </cell>
          <cell r="L4">
            <v>43100</v>
          </cell>
          <cell r="M4">
            <v>45291</v>
          </cell>
          <cell r="O4">
            <v>43830</v>
          </cell>
          <cell r="P4">
            <v>44195</v>
          </cell>
          <cell r="Q4">
            <v>44561</v>
          </cell>
          <cell r="R4">
            <v>365</v>
          </cell>
          <cell r="S4">
            <v>43465</v>
          </cell>
          <cell r="T4">
            <v>43830</v>
          </cell>
          <cell r="U4">
            <v>44926</v>
          </cell>
        </row>
        <row r="5">
          <cell r="F5">
            <v>13</v>
          </cell>
          <cell r="G5">
            <v>14</v>
          </cell>
          <cell r="H5">
            <v>1</v>
          </cell>
          <cell r="I5">
            <v>14</v>
          </cell>
          <cell r="J5">
            <v>15</v>
          </cell>
          <cell r="K5">
            <v>16</v>
          </cell>
          <cell r="L5">
            <v>17</v>
          </cell>
          <cell r="M5">
            <v>23</v>
          </cell>
          <cell r="O5">
            <v>19</v>
          </cell>
          <cell r="P5">
            <v>20</v>
          </cell>
          <cell r="Q5">
            <v>21</v>
          </cell>
          <cell r="R5">
            <v>1</v>
          </cell>
          <cell r="S5">
            <v>18</v>
          </cell>
          <cell r="T5">
            <v>19</v>
          </cell>
          <cell r="U5">
            <v>22</v>
          </cell>
          <cell r="W5" t="str">
            <v>CAGR</v>
          </cell>
        </row>
        <row r="6">
          <cell r="B6" t="str">
            <v>Novartis</v>
          </cell>
          <cell r="K6">
            <v>581</v>
          </cell>
          <cell r="L6">
            <v>777</v>
          </cell>
          <cell r="M6">
            <v>1325</v>
          </cell>
          <cell r="O6">
            <v>1325</v>
          </cell>
          <cell r="P6">
            <v>1325</v>
          </cell>
          <cell r="Q6">
            <v>1475</v>
          </cell>
          <cell r="R6">
            <v>1325</v>
          </cell>
          <cell r="S6">
            <v>1020</v>
          </cell>
          <cell r="T6">
            <v>1180</v>
          </cell>
          <cell r="U6">
            <v>1625</v>
          </cell>
          <cell r="W6">
            <v>0.15900809508883174</v>
          </cell>
          <cell r="X6" t="str">
            <v>Cowen - Feb 2, 2018</v>
          </cell>
        </row>
        <row r="7">
          <cell r="B7" t="str">
            <v>Incyte</v>
          </cell>
          <cell r="K7">
            <v>856</v>
          </cell>
          <cell r="L7">
            <v>1133</v>
          </cell>
          <cell r="M7">
            <v>1660</v>
          </cell>
          <cell r="O7">
            <v>1660</v>
          </cell>
          <cell r="P7">
            <v>1660</v>
          </cell>
          <cell r="Q7">
            <v>1765</v>
          </cell>
          <cell r="R7">
            <v>1660</v>
          </cell>
          <cell r="S7">
            <v>1375</v>
          </cell>
          <cell r="T7">
            <v>1535</v>
          </cell>
          <cell r="U7">
            <v>1880</v>
          </cell>
          <cell r="W7">
            <v>0.10658706113005256</v>
          </cell>
          <cell r="X7" t="str">
            <v>Cowen - Feb 15, 2018</v>
          </cell>
          <cell r="Z7" t="str">
            <v>Excludes Royalties</v>
          </cell>
        </row>
        <row r="8">
          <cell r="K8">
            <v>1437</v>
          </cell>
          <cell r="L8">
            <v>1910</v>
          </cell>
          <cell r="M8">
            <v>2985</v>
          </cell>
          <cell r="O8">
            <v>2985</v>
          </cell>
          <cell r="P8">
            <v>2985</v>
          </cell>
          <cell r="Q8">
            <v>3240</v>
          </cell>
          <cell r="R8">
            <v>2985</v>
          </cell>
          <cell r="S8">
            <v>2395</v>
          </cell>
          <cell r="T8">
            <v>2715</v>
          </cell>
          <cell r="U8">
            <v>3505</v>
          </cell>
          <cell r="W8">
            <v>0.1290961616099191</v>
          </cell>
        </row>
        <row r="10">
          <cell r="E10" t="str">
            <v>FY 18E YTD Analysis</v>
          </cell>
        </row>
        <row r="13">
          <cell r="E13" t="str">
            <v>($ in millions)</v>
          </cell>
          <cell r="H13" t="str">
            <v>Q3 17A</v>
          </cell>
          <cell r="I13" t="str">
            <v>Q4 17A</v>
          </cell>
          <cell r="J13" t="str">
            <v>Q1 18A</v>
          </cell>
          <cell r="K13" t="str">
            <v>Q2 18A</v>
          </cell>
          <cell r="L13" t="str">
            <v>FY18 YTD</v>
          </cell>
          <cell r="M13" t="str">
            <v>LTM 3/31/18</v>
          </cell>
          <cell r="O13" t="str">
            <v>Q2 18A</v>
          </cell>
          <cell r="P13" t="str">
            <v>Q2 18E</v>
          </cell>
          <cell r="Q13" t="str">
            <v>March YTD</v>
          </cell>
          <cell r="R13" t="str">
            <v>Delta</v>
          </cell>
          <cell r="T13" t="str">
            <v>Q1 18A</v>
          </cell>
          <cell r="AA13" t="str">
            <v>Q1 18</v>
          </cell>
          <cell r="AB13" t="str">
            <v>Q2 18E</v>
          </cell>
          <cell r="AC13" t="str">
            <v>Q3 18E</v>
          </cell>
          <cell r="AD13" t="str">
            <v>Q4 18E</v>
          </cell>
        </row>
        <row r="15">
          <cell r="E15" t="str">
            <v>Revenue</v>
          </cell>
          <cell r="H15">
            <v>29.754000000000001</v>
          </cell>
          <cell r="I15">
            <v>104.624</v>
          </cell>
          <cell r="J15">
            <v>24.808085035100003</v>
          </cell>
          <cell r="K15">
            <v>44.595500880000003</v>
          </cell>
          <cell r="L15">
            <v>69.40358591510001</v>
          </cell>
          <cell r="M15">
            <v>203.78158591509998</v>
          </cell>
          <cell r="O15">
            <v>44.595500880000003</v>
          </cell>
          <cell r="P15" t="e">
            <v>#REF!</v>
          </cell>
          <cell r="Q15" t="e">
            <v>#REF!</v>
          </cell>
          <cell r="R15" t="e">
            <v>#REF!</v>
          </cell>
          <cell r="T15">
            <v>24.808085035100003</v>
          </cell>
          <cell r="AA15">
            <v>24.808085039999998</v>
          </cell>
          <cell r="AB15">
            <v>44.595500880000003</v>
          </cell>
        </row>
        <row r="16">
          <cell r="AA16">
            <v>4.8999950763572997E-9</v>
          </cell>
        </row>
        <row r="17">
          <cell r="E17" t="str">
            <v>Gross Profit</v>
          </cell>
          <cell r="H17">
            <v>9.711438489999999</v>
          </cell>
          <cell r="I17">
            <v>35.31544762</v>
          </cell>
          <cell r="J17">
            <v>2.6426130921504498</v>
          </cell>
          <cell r="K17">
            <v>18.299219200000003</v>
          </cell>
          <cell r="L17">
            <v>20.941832292150451</v>
          </cell>
          <cell r="M17">
            <v>65.968718402150444</v>
          </cell>
          <cell r="O17">
            <v>18.299219200000003</v>
          </cell>
          <cell r="P17" t="e">
            <v>#REF!</v>
          </cell>
          <cell r="Q17" t="e">
            <v>#REF!</v>
          </cell>
          <cell r="R17" t="e">
            <v>#REF!</v>
          </cell>
          <cell r="T17">
            <v>2.6426130921504498</v>
          </cell>
          <cell r="AA17">
            <v>2.6426153799999983</v>
          </cell>
          <cell r="AB17">
            <v>18.299219200000003</v>
          </cell>
        </row>
        <row r="18">
          <cell r="E18" t="str">
            <v>Margin %</v>
          </cell>
          <cell r="H18">
            <v>0.32639102271963427</v>
          </cell>
          <cell r="I18">
            <v>0.33754633372839887</v>
          </cell>
          <cell r="J18">
            <v>0.10652225225814561</v>
          </cell>
          <cell r="K18">
            <v>0.41033778831726853</v>
          </cell>
          <cell r="L18">
            <v>0.30173991755653906</v>
          </cell>
          <cell r="M18">
            <v>0.32372266662815402</v>
          </cell>
          <cell r="O18">
            <v>0.41033778831726853</v>
          </cell>
          <cell r="P18" t="e">
            <v>#REF!</v>
          </cell>
          <cell r="Q18" t="e">
            <v>#REF!</v>
          </cell>
          <cell r="T18">
            <v>0.10652225225814561</v>
          </cell>
          <cell r="AA18">
            <v>2.287849548476828E-6</v>
          </cell>
        </row>
        <row r="20">
          <cell r="E20" t="str">
            <v>SG&amp;A</v>
          </cell>
          <cell r="H20">
            <v>-12.91843849</v>
          </cell>
          <cell r="I20">
            <v>-13.41944762</v>
          </cell>
          <cell r="J20">
            <v>-10.398902333333332</v>
          </cell>
          <cell r="K20">
            <v>-9.4495022200000029</v>
          </cell>
          <cell r="L20">
            <v>-19.848404553333335</v>
          </cell>
          <cell r="M20">
            <v>-46.186290663333338</v>
          </cell>
          <cell r="O20">
            <v>-36.479093333333338</v>
          </cell>
          <cell r="P20" t="e">
            <v>#REF!</v>
          </cell>
          <cell r="Q20" t="e">
            <v>#REF!</v>
          </cell>
          <cell r="R20" t="e">
            <v>#REF!</v>
          </cell>
          <cell r="T20">
            <v>-10.398902333333332</v>
          </cell>
          <cell r="AA20">
            <v>-10.39890887</v>
          </cell>
          <cell r="AB20">
            <v>-9.4495022200000029</v>
          </cell>
        </row>
        <row r="21">
          <cell r="AA21">
            <v>-6.5366666675004126E-6</v>
          </cell>
        </row>
        <row r="22">
          <cell r="E22" t="str">
            <v>EBIT</v>
          </cell>
          <cell r="H22">
            <v>-3.2070000000000007</v>
          </cell>
          <cell r="I22">
            <v>21.896000000000001</v>
          </cell>
          <cell r="J22">
            <v>-7.7562892411828823</v>
          </cell>
          <cell r="K22">
            <v>8.8497169800000002</v>
          </cell>
          <cell r="L22">
            <v>1.0934277388171179</v>
          </cell>
          <cell r="M22">
            <v>19.78242773881712</v>
          </cell>
          <cell r="O22">
            <v>8.8497169800000002</v>
          </cell>
          <cell r="P22" t="e">
            <v>#REF!</v>
          </cell>
          <cell r="Q22" t="e">
            <v>#REF!</v>
          </cell>
          <cell r="R22" t="e">
            <v>#REF!</v>
          </cell>
          <cell r="T22">
            <v>-7.7562892411828823</v>
          </cell>
          <cell r="AA22">
            <v>-7.7562934900000018</v>
          </cell>
          <cell r="AB22">
            <v>8.8497169800000002</v>
          </cell>
        </row>
        <row r="23">
          <cell r="E23" t="str">
            <v>Margin %</v>
          </cell>
          <cell r="H23">
            <v>-0.10778382738455336</v>
          </cell>
          <cell r="I23">
            <v>0.20928276494876893</v>
          </cell>
          <cell r="J23">
            <v>-0.31265167102615166</v>
          </cell>
          <cell r="K23">
            <v>0.19844416601157366</v>
          </cell>
          <cell r="L23">
            <v>1.5754628876880884E-2</v>
          </cell>
          <cell r="M23">
            <v>9.7076620784857987E-2</v>
          </cell>
          <cell r="O23">
            <v>0.19844416601157366</v>
          </cell>
          <cell r="P23" t="e">
            <v>#REF!</v>
          </cell>
          <cell r="Q23" t="e">
            <v>#REF!</v>
          </cell>
          <cell r="T23">
            <v>-0.31265167102615166</v>
          </cell>
          <cell r="AA23">
            <v>-4.2488171194676738E-6</v>
          </cell>
        </row>
        <row r="25">
          <cell r="E25" t="str">
            <v>D&amp;A</v>
          </cell>
          <cell r="H25">
            <v>3.07</v>
          </cell>
          <cell r="I25">
            <v>3.3090000000000002</v>
          </cell>
          <cell r="J25">
            <v>3.3512749999999998</v>
          </cell>
          <cell r="K25">
            <v>3.3904593700000003</v>
          </cell>
          <cell r="L25">
            <v>6.7417343699999996</v>
          </cell>
          <cell r="M25">
            <v>13.120734369999999</v>
          </cell>
          <cell r="O25">
            <v>3.3904593700000003</v>
          </cell>
          <cell r="P25" t="e">
            <v>#REF!</v>
          </cell>
          <cell r="Q25" t="e">
            <v>#REF!</v>
          </cell>
          <cell r="R25" t="e">
            <v>#REF!</v>
          </cell>
          <cell r="T25">
            <v>3.3512749999999998</v>
          </cell>
          <cell r="AA25">
            <v>3.3512763899999998</v>
          </cell>
          <cell r="AB25">
            <v>3.3904593700000003</v>
          </cell>
        </row>
        <row r="26">
          <cell r="E26" t="str">
            <v>EBITDA</v>
          </cell>
          <cell r="H26">
            <v>-0.1370000000000009</v>
          </cell>
          <cell r="I26">
            <v>25.205000000000002</v>
          </cell>
          <cell r="J26">
            <v>-4.405014241182883</v>
          </cell>
          <cell r="K26">
            <v>12.24017635</v>
          </cell>
          <cell r="L26">
            <v>7.8351621088171175</v>
          </cell>
          <cell r="M26">
            <v>32.903162108817121</v>
          </cell>
          <cell r="O26">
            <v>12.24017635</v>
          </cell>
          <cell r="P26" t="e">
            <v>#REF!</v>
          </cell>
          <cell r="Q26" t="e">
            <v>#REF!</v>
          </cell>
          <cell r="R26" t="e">
            <v>#REF!</v>
          </cell>
          <cell r="T26">
            <v>-4.405014241182883</v>
          </cell>
          <cell r="AA26">
            <v>-4.405017100000002</v>
          </cell>
          <cell r="AB26">
            <v>12.24017635</v>
          </cell>
        </row>
        <row r="27">
          <cell r="E27" t="str">
            <v>Margin %</v>
          </cell>
          <cell r="H27">
            <v>-4.6044229347314948E-3</v>
          </cell>
          <cell r="I27">
            <v>0.24091030738645056</v>
          </cell>
          <cell r="J27">
            <v>-0.17756365454852313</v>
          </cell>
          <cell r="K27">
            <v>0.27447110377651174</v>
          </cell>
          <cell r="L27">
            <v>0.11289275626769071</v>
          </cell>
          <cell r="M27">
            <v>0.16146288174695686</v>
          </cell>
          <cell r="O27">
            <v>0.27447110377651174</v>
          </cell>
          <cell r="P27" t="e">
            <v>#REF!</v>
          </cell>
          <cell r="Q27" t="e">
            <v>#REF!</v>
          </cell>
          <cell r="T27">
            <v>-0.17756365454852313</v>
          </cell>
          <cell r="AA27">
            <v>-2.8588171190335743E-6</v>
          </cell>
        </row>
        <row r="29">
          <cell r="E29" t="str">
            <v>Adjustments</v>
          </cell>
        </row>
        <row r="30">
          <cell r="E30" t="str">
            <v>Petersburg, VA Start-up Expenses</v>
          </cell>
          <cell r="H30">
            <v>2.077</v>
          </cell>
          <cell r="I30">
            <v>2.83</v>
          </cell>
          <cell r="J30">
            <v>2.5134280000000002</v>
          </cell>
          <cell r="K30">
            <v>3.5604491199999999</v>
          </cell>
          <cell r="L30">
            <v>6.0738771200000006</v>
          </cell>
          <cell r="M30">
            <v>10.980877120000001</v>
          </cell>
          <cell r="O30">
            <v>3.5604491199999999</v>
          </cell>
          <cell r="P30">
            <v>3.6478326500000002</v>
          </cell>
          <cell r="Q30">
            <v>6.1612606500000009</v>
          </cell>
          <cell r="R30">
            <v>-8.738353000000032E-2</v>
          </cell>
          <cell r="T30">
            <v>2.5134280000000002</v>
          </cell>
          <cell r="AA30">
            <v>2.4337339999999998</v>
          </cell>
          <cell r="AB30">
            <v>3.5604491199999999</v>
          </cell>
        </row>
        <row r="31">
          <cell r="E31" t="str">
            <v>Pharma Product Partnerships EBITDA Impact</v>
          </cell>
          <cell r="H31">
            <v>1.6619999999999999</v>
          </cell>
          <cell r="I31">
            <v>1.6990000000000001</v>
          </cell>
          <cell r="J31">
            <v>2.2413240000000001</v>
          </cell>
          <cell r="K31">
            <v>1.601032</v>
          </cell>
          <cell r="L31">
            <v>3.8423560000000001</v>
          </cell>
          <cell r="M31">
            <v>7.2033559999999994</v>
          </cell>
          <cell r="O31">
            <v>1.601032</v>
          </cell>
          <cell r="P31">
            <v>0.98</v>
          </cell>
          <cell r="Q31">
            <v>3.2213240000000001</v>
          </cell>
          <cell r="R31">
            <v>0.62103200000000003</v>
          </cell>
          <cell r="T31">
            <v>2.2413240000000001</v>
          </cell>
          <cell r="AA31">
            <v>2.2413246200000003</v>
          </cell>
          <cell r="AB31">
            <v>1.601032</v>
          </cell>
        </row>
        <row r="32">
          <cell r="E32" t="str">
            <v>Pension Expense</v>
          </cell>
          <cell r="H32">
            <v>0.67500000000000004</v>
          </cell>
          <cell r="I32">
            <v>0.41299999999999998</v>
          </cell>
          <cell r="J32">
            <v>0.55299833333333326</v>
          </cell>
          <cell r="K32">
            <v>0.55300002000000004</v>
          </cell>
          <cell r="L32">
            <v>1.1059983533333333</v>
          </cell>
          <cell r="M32">
            <v>2.1939983533333334</v>
          </cell>
          <cell r="O32">
            <v>0.55300002000000004</v>
          </cell>
          <cell r="P32" t="e">
            <v>#REF!</v>
          </cell>
          <cell r="Q32" t="e">
            <v>#REF!</v>
          </cell>
          <cell r="R32" t="e">
            <v>#REF!</v>
          </cell>
          <cell r="T32">
            <v>0.55299833333333326</v>
          </cell>
          <cell r="AA32">
            <v>0.55300002000000004</v>
          </cell>
          <cell r="AB32">
            <v>0.55300002000000004</v>
          </cell>
        </row>
        <row r="33">
          <cell r="E33" t="str">
            <v>Purchase Accounting Adjustment</v>
          </cell>
          <cell r="H33">
            <v>3.4000000000000002E-2</v>
          </cell>
          <cell r="I33">
            <v>3.4000000000000002E-2</v>
          </cell>
          <cell r="J33">
            <v>0</v>
          </cell>
          <cell r="K33">
            <v>3.4074E-2</v>
          </cell>
          <cell r="L33">
            <v>3.4074E-2</v>
          </cell>
          <cell r="M33">
            <v>0.102074</v>
          </cell>
          <cell r="O33">
            <v>3.4074E-2</v>
          </cell>
          <cell r="P33" t="e">
            <v>#REF!</v>
          </cell>
          <cell r="Q33" t="e">
            <v>#REF!</v>
          </cell>
          <cell r="R33" t="e">
            <v>#REF!</v>
          </cell>
          <cell r="T33">
            <v>0</v>
          </cell>
          <cell r="AA33">
            <v>3.4074E-2</v>
          </cell>
          <cell r="AB33">
            <v>3.4074E-2</v>
          </cell>
        </row>
        <row r="34">
          <cell r="E34" t="str">
            <v>Site Infrastructure Adjustment</v>
          </cell>
          <cell r="H34">
            <v>0</v>
          </cell>
          <cell r="I34">
            <v>0</v>
          </cell>
          <cell r="J34">
            <v>0</v>
          </cell>
          <cell r="K34">
            <v>0.68533288999999997</v>
          </cell>
          <cell r="L34">
            <v>0.68533288999999997</v>
          </cell>
          <cell r="M34">
            <v>0.68533288999999997</v>
          </cell>
          <cell r="O34">
            <v>0.68533288999999997</v>
          </cell>
          <cell r="P34">
            <v>0</v>
          </cell>
          <cell r="Q34">
            <v>0</v>
          </cell>
          <cell r="R34">
            <v>0.68533288999999997</v>
          </cell>
          <cell r="T34">
            <v>0</v>
          </cell>
          <cell r="W34" t="str">
            <v>Cost of Toluene Spill in January - negotiating for reimbursement from Insurer</v>
          </cell>
        </row>
        <row r="35">
          <cell r="E35" t="str">
            <v>Changeover Adjustment</v>
          </cell>
          <cell r="H35">
            <v>0</v>
          </cell>
          <cell r="I35">
            <v>0</v>
          </cell>
          <cell r="J35">
            <v>0</v>
          </cell>
          <cell r="K35">
            <v>1.4569483803997387</v>
          </cell>
          <cell r="L35">
            <v>1.4569483803997387</v>
          </cell>
          <cell r="M35">
            <v>1.4569483803997387</v>
          </cell>
          <cell r="O35">
            <v>1.4569483803997387</v>
          </cell>
          <cell r="P35">
            <v>0</v>
          </cell>
          <cell r="Q35">
            <v>0</v>
          </cell>
          <cell r="R35">
            <v>1.4569483803997387</v>
          </cell>
          <cell r="T35">
            <v>0</v>
          </cell>
          <cell r="W35" t="str">
            <v>See "Changeover Adjustment" tab</v>
          </cell>
        </row>
        <row r="36">
          <cell r="E36" t="str">
            <v>Product Reprocessing</v>
          </cell>
          <cell r="H36">
            <v>0</v>
          </cell>
          <cell r="I36">
            <v>1.391</v>
          </cell>
          <cell r="J36">
            <v>0</v>
          </cell>
          <cell r="K36">
            <v>0</v>
          </cell>
          <cell r="L36">
            <v>0</v>
          </cell>
          <cell r="M36">
            <v>1.391</v>
          </cell>
          <cell r="O36">
            <v>0</v>
          </cell>
          <cell r="P36">
            <v>0</v>
          </cell>
          <cell r="Q36">
            <v>0</v>
          </cell>
          <cell r="R36">
            <v>0</v>
          </cell>
        </row>
        <row r="37">
          <cell r="E37" t="str">
            <v>Plant Shutdown</v>
          </cell>
          <cell r="H37">
            <v>0.64800000000000002</v>
          </cell>
          <cell r="I37">
            <v>0.64800000000000002</v>
          </cell>
          <cell r="J37">
            <v>0</v>
          </cell>
          <cell r="K37">
            <v>0</v>
          </cell>
          <cell r="M37">
            <v>1.296</v>
          </cell>
          <cell r="O37">
            <v>0</v>
          </cell>
          <cell r="P37">
            <v>0</v>
          </cell>
          <cell r="Q37">
            <v>0</v>
          </cell>
          <cell r="R37">
            <v>0</v>
          </cell>
        </row>
        <row r="38">
          <cell r="E38" t="str">
            <v>Management Fees</v>
          </cell>
          <cell r="H38">
            <v>0.78300000000000003</v>
          </cell>
          <cell r="I38">
            <v>0.85799999999999998</v>
          </cell>
          <cell r="J38">
            <v>0</v>
          </cell>
          <cell r="K38">
            <v>0</v>
          </cell>
          <cell r="M38">
            <v>1.641</v>
          </cell>
          <cell r="O38">
            <v>0</v>
          </cell>
          <cell r="P38">
            <v>0</v>
          </cell>
          <cell r="Q38">
            <v>0</v>
          </cell>
          <cell r="R38">
            <v>0</v>
          </cell>
        </row>
        <row r="39">
          <cell r="E39" t="str">
            <v>Other</v>
          </cell>
          <cell r="H39">
            <v>0.59499999999999997</v>
          </cell>
          <cell r="I39">
            <v>-0.81699999999999995</v>
          </cell>
          <cell r="J39">
            <v>0</v>
          </cell>
          <cell r="K39">
            <v>0</v>
          </cell>
          <cell r="L39">
            <v>0</v>
          </cell>
          <cell r="M39">
            <v>-0.22199999999999998</v>
          </cell>
          <cell r="O39">
            <v>0</v>
          </cell>
          <cell r="P39">
            <v>0</v>
          </cell>
          <cell r="Q39">
            <v>0</v>
          </cell>
          <cell r="R39">
            <v>0</v>
          </cell>
          <cell r="T39">
            <v>0</v>
          </cell>
          <cell r="AA39">
            <v>0</v>
          </cell>
          <cell r="AB39">
            <v>0</v>
          </cell>
        </row>
        <row r="40">
          <cell r="E40" t="str">
            <v>Total Adjustments</v>
          </cell>
          <cell r="H40">
            <v>6.4739999999999993</v>
          </cell>
          <cell r="I40">
            <v>7.0559999999999992</v>
          </cell>
          <cell r="J40">
            <v>5.3077503333333329</v>
          </cell>
          <cell r="K40">
            <v>7.8908364103997384</v>
          </cell>
          <cell r="L40">
            <v>13.198586743733074</v>
          </cell>
          <cell r="M40">
            <v>26.728586743733072</v>
          </cell>
          <cell r="O40">
            <v>7.8908364103997384</v>
          </cell>
          <cell r="P40" t="e">
            <v>#REF!</v>
          </cell>
          <cell r="Q40" t="e">
            <v>#REF!</v>
          </cell>
          <cell r="R40" t="e">
            <v>#REF!</v>
          </cell>
          <cell r="T40">
            <v>5.3077503333333329</v>
          </cell>
          <cell r="AA40">
            <v>5.2621326399999999</v>
          </cell>
          <cell r="AB40">
            <v>5.7485551399999997</v>
          </cell>
        </row>
        <row r="41">
          <cell r="AA41">
            <v>-4.5617693333332987E-2</v>
          </cell>
        </row>
        <row r="42">
          <cell r="E42" t="str">
            <v>Adj. EBITDA</v>
          </cell>
          <cell r="H42">
            <v>6.336999999999998</v>
          </cell>
          <cell r="I42">
            <v>32.261000000000003</v>
          </cell>
          <cell r="J42">
            <v>0.90273609215044992</v>
          </cell>
          <cell r="K42">
            <v>20.131012760399738</v>
          </cell>
          <cell r="L42">
            <v>21.03374885255019</v>
          </cell>
          <cell r="M42">
            <v>59.631748852550189</v>
          </cell>
          <cell r="O42">
            <v>20.131012760399738</v>
          </cell>
          <cell r="P42" t="e">
            <v>#REF!</v>
          </cell>
          <cell r="Q42" t="e">
            <v>#REF!</v>
          </cell>
          <cell r="R42" t="e">
            <v>#REF!</v>
          </cell>
          <cell r="T42">
            <v>0.90273609215044992</v>
          </cell>
          <cell r="AA42">
            <v>0.8571155399999979</v>
          </cell>
          <cell r="AB42">
            <v>17.988731489999999</v>
          </cell>
        </row>
        <row r="43">
          <cell r="E43" t="str">
            <v>Margin %</v>
          </cell>
          <cell r="H43">
            <v>0.21297976742622832</v>
          </cell>
          <cell r="I43">
            <v>0.30835181220370089</v>
          </cell>
          <cell r="J43">
            <v>3.6388785787907586E-2</v>
          </cell>
          <cell r="K43">
            <v>0.45141353641411858</v>
          </cell>
          <cell r="L43">
            <v>0.30306429524088779</v>
          </cell>
          <cell r="M43">
            <v>0.29262579631406993</v>
          </cell>
          <cell r="O43">
            <v>0.45141353641411858</v>
          </cell>
          <cell r="P43" t="e">
            <v>#REF!</v>
          </cell>
          <cell r="Q43" t="e">
            <v>#REF!</v>
          </cell>
          <cell r="T43">
            <v>3.6388785787907586E-2</v>
          </cell>
          <cell r="AA43">
            <v>-4.5620552150452021E-2</v>
          </cell>
        </row>
        <row r="45">
          <cell r="E45" t="str">
            <v>OLD - FROM FINANCIAL SUPPLEMENT</v>
          </cell>
        </row>
        <row r="46">
          <cell r="U46" t="str">
            <v>Pre-Reduction</v>
          </cell>
        </row>
        <row r="47">
          <cell r="L47" t="str">
            <v>Q3 18E</v>
          </cell>
          <cell r="Q47" t="str">
            <v>Reduction in Q2</v>
          </cell>
          <cell r="S47" t="str">
            <v>Q4 18E</v>
          </cell>
          <cell r="T47" t="str">
            <v>FYE</v>
          </cell>
          <cell r="U47" t="str">
            <v>Q2 18E</v>
          </cell>
          <cell r="AA47" t="str">
            <v>Q1 18</v>
          </cell>
          <cell r="AB47" t="str">
            <v>Q2 18E</v>
          </cell>
          <cell r="AC47" t="str">
            <v>Q3 18E</v>
          </cell>
          <cell r="AD47" t="str">
            <v>Q4 18E</v>
          </cell>
          <cell r="AE47" t="str">
            <v>FYE</v>
          </cell>
        </row>
        <row r="49">
          <cell r="E49" t="str">
            <v>Revenue</v>
          </cell>
          <cell r="L49">
            <v>46.075985950000003</v>
          </cell>
          <cell r="Q49">
            <v>2.25</v>
          </cell>
          <cell r="S49" t="e">
            <v>#REF!</v>
          </cell>
          <cell r="T49">
            <v>212.4589473751</v>
          </cell>
          <cell r="U49" t="e">
            <v>#REF!</v>
          </cell>
          <cell r="X49" t="str">
            <v>Revenue</v>
          </cell>
          <cell r="AA49">
            <v>24.808085035100003</v>
          </cell>
          <cell r="AB49">
            <v>44.595500949999995</v>
          </cell>
          <cell r="AC49">
            <v>43.825985950000003</v>
          </cell>
          <cell r="AD49">
            <v>99.229375439999998</v>
          </cell>
          <cell r="AE49">
            <v>212.4589473751</v>
          </cell>
        </row>
        <row r="51">
          <cell r="E51" t="str">
            <v>Gross Profit</v>
          </cell>
          <cell r="L51" t="e">
            <v>#REF!</v>
          </cell>
          <cell r="Q51" t="e">
            <v>#REF!</v>
          </cell>
          <cell r="S51" t="e">
            <v>#REF!</v>
          </cell>
          <cell r="T51">
            <v>64.404312245551921</v>
          </cell>
          <cell r="U51" t="e">
            <v>#REF!</v>
          </cell>
          <cell r="X51" t="str">
            <v>Gross Profit</v>
          </cell>
          <cell r="AA51">
            <v>2.6426130921504498</v>
          </cell>
          <cell r="AB51">
            <v>18.724060395827994</v>
          </cell>
          <cell r="AC51">
            <v>5.8596642565585073</v>
          </cell>
          <cell r="AD51">
            <v>37.17797450101498</v>
          </cell>
          <cell r="AE51">
            <v>64.404312245551921</v>
          </cell>
        </row>
        <row r="52">
          <cell r="E52" t="str">
            <v>Margin %</v>
          </cell>
          <cell r="L52" t="e">
            <v>#REF!</v>
          </cell>
          <cell r="S52" t="e">
            <v>#REF!</v>
          </cell>
          <cell r="T52">
            <v>0.30313767926113733</v>
          </cell>
          <cell r="U52" t="e">
            <v>#REF!</v>
          </cell>
          <cell r="X52" t="str">
            <v>Margin %</v>
          </cell>
          <cell r="AA52">
            <v>0.10652225225814561</v>
          </cell>
          <cell r="AB52">
            <v>0.41986433601948353</v>
          </cell>
          <cell r="AC52">
            <v>0.13370296479453206</v>
          </cell>
          <cell r="AD52">
            <v>0.37466702109291217</v>
          </cell>
          <cell r="AE52">
            <v>0.30313767926113733</v>
          </cell>
        </row>
        <row r="54">
          <cell r="E54" t="str">
            <v>SG&amp;A</v>
          </cell>
          <cell r="L54">
            <v>-8.7491090000000007</v>
          </cell>
          <cell r="Q54">
            <v>0</v>
          </cell>
          <cell r="S54" t="e">
            <v>#REF!</v>
          </cell>
          <cell r="T54">
            <v>-36.479093333333338</v>
          </cell>
          <cell r="U54" t="e">
            <v>#REF!</v>
          </cell>
          <cell r="X54" t="str">
            <v>Gross Profit</v>
          </cell>
          <cell r="AA54">
            <v>-10.398902333333332</v>
          </cell>
          <cell r="AB54">
            <v>-9.6234370000000009</v>
          </cell>
          <cell r="AC54">
            <v>-8.7491090000000007</v>
          </cell>
          <cell r="AD54">
            <v>-7.707645000000003</v>
          </cell>
          <cell r="AE54">
            <v>-36.479093333333338</v>
          </cell>
        </row>
        <row r="56">
          <cell r="E56" t="str">
            <v>EBIT</v>
          </cell>
          <cell r="L56" t="e">
            <v>#REF!</v>
          </cell>
          <cell r="Q56" t="e">
            <v>#REF!</v>
          </cell>
          <cell r="S56" t="e">
            <v>#REF!</v>
          </cell>
          <cell r="T56">
            <v>27.925218912218583</v>
          </cell>
          <cell r="U56" t="e">
            <v>#REF!</v>
          </cell>
          <cell r="X56" t="str">
            <v>EBIT</v>
          </cell>
          <cell r="AA56">
            <v>-7.7562892411828823</v>
          </cell>
          <cell r="AB56">
            <v>9.1006233958279932</v>
          </cell>
          <cell r="AC56">
            <v>-2.8894447434414925</v>
          </cell>
          <cell r="AD56">
            <v>29.470329501014977</v>
          </cell>
          <cell r="AE56">
            <v>27.925218912218586</v>
          </cell>
        </row>
        <row r="57">
          <cell r="E57" t="str">
            <v>Margin %</v>
          </cell>
          <cell r="L57" t="e">
            <v>#REF!</v>
          </cell>
          <cell r="S57" t="e">
            <v>#REF!</v>
          </cell>
          <cell r="T57">
            <v>0.13143818726973225</v>
          </cell>
          <cell r="U57" t="e">
            <v>#REF!</v>
          </cell>
          <cell r="X57" t="str">
            <v>Margin %</v>
          </cell>
          <cell r="AA57">
            <v>-0.31265167102615166</v>
          </cell>
          <cell r="AB57">
            <v>0.20407043764418112</v>
          </cell>
          <cell r="AC57">
            <v>-6.592994272252059E-2</v>
          </cell>
          <cell r="AD57">
            <v>0.29699198821254796</v>
          </cell>
          <cell r="AE57">
            <v>0.13143818726973228</v>
          </cell>
        </row>
        <row r="59">
          <cell r="E59" t="str">
            <v>D&amp;A</v>
          </cell>
          <cell r="L59">
            <v>3.6421478071666664</v>
          </cell>
          <cell r="Q59">
            <v>0</v>
          </cell>
          <cell r="S59" t="e">
            <v>#REF!</v>
          </cell>
          <cell r="T59">
            <v>14.240938086666667</v>
          </cell>
          <cell r="U59" t="e">
            <v>#REF!</v>
          </cell>
          <cell r="X59" t="str">
            <v>D&amp;A</v>
          </cell>
          <cell r="AA59">
            <v>3.3512749999999998</v>
          </cell>
          <cell r="AB59">
            <v>3.3904580000000002</v>
          </cell>
          <cell r="AC59">
            <v>3.6421478071666664</v>
          </cell>
          <cell r="AD59">
            <v>3.8570572795000002</v>
          </cell>
          <cell r="AE59">
            <v>14.240938086666667</v>
          </cell>
        </row>
        <row r="60">
          <cell r="E60" t="str">
            <v>EBITDA</v>
          </cell>
          <cell r="L60" t="e">
            <v>#REF!</v>
          </cell>
          <cell r="Q60" t="e">
            <v>#REF!</v>
          </cell>
          <cell r="S60" t="e">
            <v>#REF!</v>
          </cell>
          <cell r="T60">
            <v>42.166156998885249</v>
          </cell>
          <cell r="U60" t="e">
            <v>#REF!</v>
          </cell>
          <cell r="X60" t="str">
            <v>EBITDA</v>
          </cell>
          <cell r="AA60">
            <v>-4.405014241182883</v>
          </cell>
          <cell r="AB60">
            <v>12.491081395827994</v>
          </cell>
          <cell r="AC60">
            <v>0.75270306372517393</v>
          </cell>
          <cell r="AD60">
            <v>33.327386780514978</v>
          </cell>
          <cell r="AE60">
            <v>42.166156998885256</v>
          </cell>
        </row>
        <row r="61">
          <cell r="E61" t="str">
            <v>Margin %</v>
          </cell>
          <cell r="L61" t="e">
            <v>#REF!</v>
          </cell>
          <cell r="S61" t="e">
            <v>#REF!</v>
          </cell>
          <cell r="T61">
            <v>0.19846731577955226</v>
          </cell>
          <cell r="U61" t="e">
            <v>#REF!</v>
          </cell>
          <cell r="X61" t="str">
            <v>Margin %</v>
          </cell>
          <cell r="AA61">
            <v>-0.17756365454852313</v>
          </cell>
          <cell r="AB61">
            <v>0.28009734456919461</v>
          </cell>
          <cell r="AC61">
            <v>1.7174811870380155E-2</v>
          </cell>
          <cell r="AD61">
            <v>0.33586210366371505</v>
          </cell>
          <cell r="AE61">
            <v>0.19846731577955232</v>
          </cell>
        </row>
        <row r="63">
          <cell r="E63" t="str">
            <v>Adjustments</v>
          </cell>
          <cell r="X63" t="str">
            <v>Adjustments</v>
          </cell>
        </row>
        <row r="64">
          <cell r="E64" t="str">
            <v>Petersburg, VA Start-up Expenses</v>
          </cell>
          <cell r="L64">
            <v>2.6399660955555557</v>
          </cell>
          <cell r="S64">
            <v>1.3777058708333332</v>
          </cell>
          <cell r="T64">
            <v>10.17893261638889</v>
          </cell>
          <cell r="U64">
            <v>3.6478326500000002</v>
          </cell>
          <cell r="X64" t="str">
            <v>Petersburg, VA Start-up Expenses</v>
          </cell>
          <cell r="AA64">
            <v>2.5134280000000002</v>
          </cell>
          <cell r="AB64">
            <v>3.6478326500000002</v>
          </cell>
          <cell r="AC64">
            <v>2.6399660955555557</v>
          </cell>
          <cell r="AD64">
            <v>1.3777058708333332</v>
          </cell>
          <cell r="AE64">
            <v>10.17893261638889</v>
          </cell>
        </row>
        <row r="65">
          <cell r="E65" t="str">
            <v>Pharma Product Partnerships EBITDA Impact</v>
          </cell>
          <cell r="L65">
            <v>1.693268</v>
          </cell>
          <cell r="S65">
            <v>-2.2787855958143171</v>
          </cell>
          <cell r="T65">
            <v>2.6358064041856837</v>
          </cell>
          <cell r="U65">
            <v>1.601032</v>
          </cell>
          <cell r="X65" t="str">
            <v>Pharma Product Partnerships EBITDA Impact</v>
          </cell>
          <cell r="AA65">
            <v>2.2413240000000001</v>
          </cell>
          <cell r="AB65">
            <v>1.601032</v>
          </cell>
          <cell r="AC65">
            <v>1.693268</v>
          </cell>
          <cell r="AD65">
            <v>-2.8998175958143166</v>
          </cell>
          <cell r="AE65">
            <v>2.6358064041856837</v>
          </cell>
        </row>
        <row r="66">
          <cell r="E66" t="str">
            <v>Pension Expense</v>
          </cell>
          <cell r="L66">
            <v>0.55299900000000002</v>
          </cell>
          <cell r="S66" t="e">
            <v>#REF!</v>
          </cell>
          <cell r="T66">
            <v>2.2119953333333329</v>
          </cell>
          <cell r="U66" t="e">
            <v>#REF!</v>
          </cell>
          <cell r="X66" t="str">
            <v>Pension Expense</v>
          </cell>
          <cell r="AA66">
            <v>0.55299833333333326</v>
          </cell>
          <cell r="AB66">
            <v>0.55299900000000002</v>
          </cell>
          <cell r="AC66">
            <v>0.55299900000000002</v>
          </cell>
          <cell r="AD66">
            <v>0.5529989999999998</v>
          </cell>
          <cell r="AE66">
            <v>2.2119953333333329</v>
          </cell>
        </row>
        <row r="67">
          <cell r="E67" t="str">
            <v>Purchase Accounting Adjustment</v>
          </cell>
          <cell r="L67">
            <v>0</v>
          </cell>
          <cell r="S67" t="e">
            <v>#REF!</v>
          </cell>
          <cell r="T67">
            <v>0</v>
          </cell>
          <cell r="U67" t="e">
            <v>#REF!</v>
          </cell>
          <cell r="X67" t="str">
            <v>Purchase Accounting Adjustment</v>
          </cell>
          <cell r="AA67">
            <v>0</v>
          </cell>
          <cell r="AB67">
            <v>0</v>
          </cell>
          <cell r="AC67">
            <v>0</v>
          </cell>
          <cell r="AD67">
            <v>0</v>
          </cell>
          <cell r="AE67">
            <v>0</v>
          </cell>
        </row>
        <row r="68">
          <cell r="E68" t="str">
            <v>Total Adjustments</v>
          </cell>
          <cell r="L68">
            <v>4.8862330955555553</v>
          </cell>
          <cell r="S68" t="e">
            <v>#REF!</v>
          </cell>
          <cell r="T68">
            <v>15.026734353907907</v>
          </cell>
          <cell r="U68" t="e">
            <v>#REF!</v>
          </cell>
          <cell r="X68" t="str">
            <v>Total Adjustments</v>
          </cell>
          <cell r="AA68">
            <v>5.3077503333333329</v>
          </cell>
          <cell r="AB68">
            <v>5.8018636499999996</v>
          </cell>
          <cell r="AC68">
            <v>4.8862330955555553</v>
          </cell>
          <cell r="AD68">
            <v>-0.96911272498098366</v>
          </cell>
          <cell r="AE68">
            <v>15.026734353907907</v>
          </cell>
        </row>
        <row r="70">
          <cell r="E70" t="str">
            <v>Adj. EBITDA</v>
          </cell>
          <cell r="L70" t="e">
            <v>#REF!</v>
          </cell>
          <cell r="S70" t="e">
            <v>#REF!</v>
          </cell>
          <cell r="T70">
            <v>57.192891352793154</v>
          </cell>
          <cell r="U70" t="e">
            <v>#REF!</v>
          </cell>
          <cell r="X70" t="str">
            <v>Adj. EBITDA</v>
          </cell>
          <cell r="AA70">
            <v>0.90273609215044992</v>
          </cell>
          <cell r="AB70">
            <v>18.292945045827992</v>
          </cell>
          <cell r="AC70">
            <v>5.6389361592807292</v>
          </cell>
          <cell r="AD70">
            <v>32.358274055533997</v>
          </cell>
          <cell r="AE70">
            <v>57.192891352793161</v>
          </cell>
        </row>
        <row r="71">
          <cell r="E71" t="str">
            <v>Margin %</v>
          </cell>
          <cell r="L71" t="e">
            <v>#REF!</v>
          </cell>
          <cell r="S71" t="e">
            <v>#REF!</v>
          </cell>
          <cell r="T71">
            <v>0.26919502360057401</v>
          </cell>
          <cell r="U71" t="e">
            <v>#REF!</v>
          </cell>
          <cell r="X71" t="str">
            <v>Margin %</v>
          </cell>
          <cell r="AA71">
            <v>3.6388785787907586E-2</v>
          </cell>
          <cell r="AB71">
            <v>0.41019709737845189</v>
          </cell>
          <cell r="AC71">
            <v>0.12866649858634222</v>
          </cell>
          <cell r="AD71">
            <v>0.32609571421821293</v>
          </cell>
          <cell r="AE71">
            <v>0.26919502360057401</v>
          </cell>
        </row>
        <row r="74">
          <cell r="C74" t="str">
            <v>?</v>
          </cell>
          <cell r="E74" t="str">
            <v>Newly Validated Forecast Illustration</v>
          </cell>
        </row>
        <row r="76">
          <cell r="E76" t="str">
            <v>Project A Revenue Risk Adjustment</v>
          </cell>
        </row>
        <row r="78">
          <cell r="E78" t="str">
            <v>INCB-24360</v>
          </cell>
          <cell r="K78" t="str">
            <v>19E</v>
          </cell>
          <cell r="L78" t="str">
            <v>20E</v>
          </cell>
          <cell r="S78" t="str">
            <v>21E</v>
          </cell>
          <cell r="T78" t="str">
            <v>22E</v>
          </cell>
        </row>
        <row r="80">
          <cell r="C80" t="str">
            <v>INCB-24360</v>
          </cell>
          <cell r="E80" t="str">
            <v>Unadjusted Revenue</v>
          </cell>
          <cell r="K80">
            <v>9.7195640000000001</v>
          </cell>
          <cell r="L80">
            <v>9.7195640000000001</v>
          </cell>
          <cell r="S80">
            <v>12.961732</v>
          </cell>
          <cell r="T80">
            <v>21.036000000000001</v>
          </cell>
        </row>
        <row r="81">
          <cell r="E81" t="str">
            <v>% Clinical Trial Success</v>
          </cell>
          <cell r="F81" t="str">
            <v>Phase III</v>
          </cell>
          <cell r="K81">
            <v>0.54891809951610593</v>
          </cell>
          <cell r="L81">
            <v>0.54891809951610593</v>
          </cell>
          <cell r="S81">
            <v>0.54891809951610593</v>
          </cell>
          <cell r="T81">
            <v>0.54891809951610593</v>
          </cell>
        </row>
        <row r="82">
          <cell r="E82" t="str">
            <v>% AFC Retention Rate</v>
          </cell>
          <cell r="F82" t="str">
            <v>Validated</v>
          </cell>
          <cell r="K82">
            <v>1</v>
          </cell>
          <cell r="L82">
            <v>1</v>
          </cell>
          <cell r="S82">
            <v>1</v>
          </cell>
          <cell r="T82">
            <v>1</v>
          </cell>
        </row>
        <row r="83">
          <cell r="E83" t="str">
            <v xml:space="preserve">% Timing Adjustment </v>
          </cell>
          <cell r="F83" t="str">
            <v>Validated</v>
          </cell>
          <cell r="K83">
            <v>1</v>
          </cell>
          <cell r="L83">
            <v>1</v>
          </cell>
          <cell r="S83">
            <v>1</v>
          </cell>
          <cell r="T83">
            <v>1</v>
          </cell>
        </row>
        <row r="84">
          <cell r="E84" t="str">
            <v>Adj. Revenue</v>
          </cell>
          <cell r="K84">
            <v>5.3352445990051605</v>
          </cell>
          <cell r="L84">
            <v>5.3352445990051605</v>
          </cell>
          <cell r="S84">
            <v>7.1149292958770944</v>
          </cell>
          <cell r="T84">
            <v>11.547041141420806</v>
          </cell>
        </row>
        <row r="86">
          <cell r="E86" t="str">
            <v>Project B Revenue Risk Adjustment</v>
          </cell>
        </row>
        <row r="88">
          <cell r="E88" t="str">
            <v>MK-8931</v>
          </cell>
          <cell r="K88" t="str">
            <v>19E</v>
          </cell>
          <cell r="L88" t="str">
            <v>20E</v>
          </cell>
          <cell r="S88" t="str">
            <v>21E</v>
          </cell>
          <cell r="T88" t="str">
            <v>22E</v>
          </cell>
        </row>
        <row r="90">
          <cell r="C90" t="str">
            <v>MK-8931</v>
          </cell>
          <cell r="E90" t="str">
            <v>Unadjusted Revenue</v>
          </cell>
          <cell r="K90">
            <v>4.2</v>
          </cell>
          <cell r="L90">
            <v>5.3760000000000003</v>
          </cell>
          <cell r="S90">
            <v>11.865600000000001</v>
          </cell>
          <cell r="T90">
            <v>19.961894399999998</v>
          </cell>
        </row>
        <row r="91">
          <cell r="E91" t="str">
            <v>% Clinical Trial Success</v>
          </cell>
          <cell r="F91" t="str">
            <v>Phase III</v>
          </cell>
          <cell r="G91">
            <v>3</v>
          </cell>
          <cell r="K91">
            <v>0.54891809951610593</v>
          </cell>
          <cell r="L91">
            <v>0.54891809951610593</v>
          </cell>
          <cell r="S91">
            <v>0.54891809951610593</v>
          </cell>
          <cell r="T91">
            <v>0.54891809951610593</v>
          </cell>
        </row>
        <row r="92">
          <cell r="E92" t="str">
            <v>% AFC Retention Rate</v>
          </cell>
          <cell r="F92" t="str">
            <v>Phase III</v>
          </cell>
          <cell r="G92">
            <v>3</v>
          </cell>
          <cell r="K92">
            <v>0.9</v>
          </cell>
          <cell r="L92">
            <v>0.9</v>
          </cell>
          <cell r="S92">
            <v>0.9</v>
          </cell>
          <cell r="T92">
            <v>0.9</v>
          </cell>
        </row>
        <row r="93">
          <cell r="E93" t="str">
            <v xml:space="preserve">% Timing Adjustment </v>
          </cell>
          <cell r="F93">
            <v>2019</v>
          </cell>
          <cell r="K93">
            <v>0.7</v>
          </cell>
          <cell r="L93">
            <v>0.7</v>
          </cell>
          <cell r="S93">
            <v>0.7</v>
          </cell>
          <cell r="T93">
            <v>0.7</v>
          </cell>
        </row>
        <row r="94">
          <cell r="E94" t="str">
            <v>Adj. Revenue</v>
          </cell>
          <cell r="K94">
            <v>1.4524372913196162</v>
          </cell>
          <cell r="L94">
            <v>1.8591197328891087</v>
          </cell>
          <cell r="S94">
            <v>4.1033428390195335</v>
          </cell>
          <cell r="T94">
            <v>6.9031904361771934</v>
          </cell>
        </row>
        <row r="96">
          <cell r="C96" t="str">
            <v>?</v>
          </cell>
          <cell r="E96" t="str">
            <v>Pharma Product Partnership Forecast Illustration</v>
          </cell>
        </row>
        <row r="98">
          <cell r="E98" t="str">
            <v>Carmustine US Risk Adjustment</v>
          </cell>
        </row>
        <row r="100">
          <cell r="T100" t="str">
            <v xml:space="preserve">FYE </v>
          </cell>
        </row>
        <row r="102">
          <cell r="E102" t="str">
            <v>Revenue</v>
          </cell>
        </row>
        <row r="103">
          <cell r="E103" t="str">
            <v>Market Size</v>
          </cell>
          <cell r="T103">
            <v>94.556939999999997</v>
          </cell>
        </row>
        <row r="104">
          <cell r="E104" t="str">
            <v>Pricing Discount</v>
          </cell>
          <cell r="T104">
            <v>0.25</v>
          </cell>
        </row>
        <row r="105">
          <cell r="E105" t="str">
            <v>Market Share</v>
          </cell>
          <cell r="T105">
            <v>0.5</v>
          </cell>
        </row>
        <row r="106">
          <cell r="E106" t="str">
            <v>AFC/Partner Revenue ($m)</v>
          </cell>
          <cell r="T106">
            <v>35.458852499999999</v>
          </cell>
        </row>
        <row r="108">
          <cell r="E108" t="str">
            <v>COGS</v>
          </cell>
        </row>
        <row r="109">
          <cell r="E109" t="str">
            <v>API</v>
          </cell>
          <cell r="T109">
            <v>0.10500000000000001</v>
          </cell>
        </row>
        <row r="110">
          <cell r="E110" t="str">
            <v>Drug Product / S&amp;M</v>
          </cell>
          <cell r="T110">
            <v>4.1458852500000001</v>
          </cell>
        </row>
        <row r="111">
          <cell r="E111" t="str">
            <v>Total Cost of Sales</v>
          </cell>
          <cell r="T111">
            <v>4.2508852500000005</v>
          </cell>
        </row>
        <row r="113">
          <cell r="E113" t="str">
            <v>Profit</v>
          </cell>
        </row>
        <row r="114">
          <cell r="E114" t="str">
            <v>AFC/Partner Profit</v>
          </cell>
          <cell r="T114">
            <v>31.207967249999999</v>
          </cell>
        </row>
        <row r="115">
          <cell r="E115" t="str">
            <v>AFC Profit Split</v>
          </cell>
          <cell r="T115">
            <v>0.4</v>
          </cell>
        </row>
        <row r="116">
          <cell r="E116" t="str">
            <v>AFC Profit Opportunity</v>
          </cell>
          <cell r="T116">
            <v>12.4831869</v>
          </cell>
        </row>
        <row r="118">
          <cell r="E118" t="str">
            <v>Risk Adjustments</v>
          </cell>
        </row>
        <row r="119">
          <cell r="E119" t="str">
            <v>% Regulatory Adjustment</v>
          </cell>
          <cell r="T119">
            <v>0.75</v>
          </cell>
        </row>
        <row r="120">
          <cell r="E120" t="str">
            <v>% Competition Adjustment</v>
          </cell>
          <cell r="T120">
            <v>0.75</v>
          </cell>
        </row>
        <row r="121">
          <cell r="E121" t="str">
            <v>AFC Profit Opportunity</v>
          </cell>
          <cell r="T121">
            <v>7.0217926312499994</v>
          </cell>
        </row>
        <row r="123">
          <cell r="F123" t="str">
            <v>Q1</v>
          </cell>
          <cell r="G123" t="str">
            <v>Q2</v>
          </cell>
          <cell r="H123" t="str">
            <v>Q3</v>
          </cell>
          <cell r="I123" t="str">
            <v>Q3</v>
          </cell>
          <cell r="J123" t="str">
            <v>Q3</v>
          </cell>
          <cell r="K123" t="str">
            <v>Q4</v>
          </cell>
          <cell r="L123" t="str">
            <v>Q5</v>
          </cell>
          <cell r="S123" t="str">
            <v>Q6</v>
          </cell>
        </row>
        <row r="124">
          <cell r="E124" t="str">
            <v>% Phasing Adjustment</v>
          </cell>
          <cell r="F124">
            <v>0.5</v>
          </cell>
          <cell r="G124">
            <v>0.6</v>
          </cell>
          <cell r="H124">
            <v>0</v>
          </cell>
          <cell r="I124" t="str">
            <v>Q3</v>
          </cell>
          <cell r="J124">
            <v>0.7</v>
          </cell>
          <cell r="K124">
            <v>0.8</v>
          </cell>
          <cell r="L124">
            <v>0.9</v>
          </cell>
          <cell r="S124">
            <v>1</v>
          </cell>
        </row>
        <row r="125">
          <cell r="E125" t="str">
            <v>AFC Profit Opportunity</v>
          </cell>
          <cell r="F125">
            <v>0.87772407890624993</v>
          </cell>
          <cell r="G125">
            <v>1.0532688946875</v>
          </cell>
          <cell r="H125">
            <v>0</v>
          </cell>
          <cell r="I125" t="e">
            <v>#VALUE!</v>
          </cell>
          <cell r="J125">
            <v>1.2288137104687498</v>
          </cell>
          <cell r="K125">
            <v>1.40435852625</v>
          </cell>
          <cell r="L125">
            <v>1.5799033420312498</v>
          </cell>
          <cell r="S125">
            <v>1.7554481578124999</v>
          </cell>
        </row>
      </sheetData>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ow r="2">
          <cell r="B2" t="str">
            <v>Capex</v>
          </cell>
        </row>
      </sheetData>
      <sheetData sheetId="63" refreshError="1"/>
      <sheetData sheetId="64" refreshError="1"/>
      <sheetData sheetId="65">
        <row r="1">
          <cell r="A1" t="str">
            <v>Alchemy-Aurora Bridges</v>
          </cell>
        </row>
      </sheetData>
      <sheetData sheetId="66" refreshError="1"/>
      <sheetData sheetId="67" refreshError="1"/>
      <sheetData sheetId="68">
        <row r="1">
          <cell r="A1" t="str">
            <v>Project Alchemy Detailed Financials</v>
          </cell>
        </row>
      </sheetData>
      <sheetData sheetId="69" refreshError="1"/>
      <sheetData sheetId="70" refreshError="1"/>
      <sheetData sheetId="71" refreshError="1"/>
      <sheetData sheetId="72">
        <row r="12">
          <cell r="S12">
            <v>0</v>
          </cell>
        </row>
      </sheetData>
      <sheetData sheetId="73" refreshError="1"/>
      <sheetData sheetId="74">
        <row r="4">
          <cell r="C4">
            <v>0</v>
          </cell>
        </row>
      </sheetData>
      <sheetData sheetId="75">
        <row r="2">
          <cell r="E2" t="str">
            <v>FYE Sept 30,</v>
          </cell>
          <cell r="H2" t="str">
            <v>FYE Sept 30,</v>
          </cell>
          <cell r="N2" t="str">
            <v>CAGR</v>
          </cell>
        </row>
        <row r="3">
          <cell r="B3" t="str">
            <v>($ in mm)</v>
          </cell>
          <cell r="E3">
            <v>2016</v>
          </cell>
          <cell r="F3">
            <v>2017</v>
          </cell>
          <cell r="G3">
            <v>2018</v>
          </cell>
          <cell r="H3">
            <v>2019</v>
          </cell>
          <cell r="I3">
            <v>2020</v>
          </cell>
          <cell r="J3">
            <v>2021</v>
          </cell>
          <cell r="K3">
            <v>2022</v>
          </cell>
          <cell r="L3">
            <v>2023</v>
          </cell>
          <cell r="N3" t="str">
            <v>16A-18E</v>
          </cell>
          <cell r="O3" t="str">
            <v>18E-23E</v>
          </cell>
        </row>
        <row r="5">
          <cell r="B5" t="str">
            <v>Revenue</v>
          </cell>
        </row>
        <row r="7">
          <cell r="B7" t="str">
            <v>Revenue Build:</v>
          </cell>
        </row>
        <row r="8">
          <cell r="B8" t="str">
            <v>Approved Validated</v>
          </cell>
          <cell r="E8">
            <v>168.73788133880001</v>
          </cell>
          <cell r="F8">
            <v>189.13902322579997</v>
          </cell>
          <cell r="G8">
            <v>132.01748095510001</v>
          </cell>
          <cell r="H8">
            <v>149.38923882199995</v>
          </cell>
          <cell r="I8">
            <v>90.152598334327692</v>
          </cell>
          <cell r="J8">
            <v>137.90090607131091</v>
          </cell>
          <cell r="K8">
            <v>138.1577694313109</v>
          </cell>
          <cell r="L8">
            <v>138.1577694313109</v>
          </cell>
        </row>
        <row r="9">
          <cell r="B9" t="str">
            <v>Non-Approved Validated</v>
          </cell>
          <cell r="E9">
            <v>0</v>
          </cell>
          <cell r="F9">
            <v>0</v>
          </cell>
          <cell r="G9">
            <v>15.290936</v>
          </cell>
          <cell r="H9">
            <v>31.700919827433463</v>
          </cell>
          <cell r="I9">
            <v>47.489415907684581</v>
          </cell>
          <cell r="J9">
            <v>64.573790444201677</v>
          </cell>
          <cell r="K9">
            <v>80.749567067564186</v>
          </cell>
          <cell r="L9">
            <v>90.843262951009706</v>
          </cell>
        </row>
        <row r="10">
          <cell r="B10" t="str">
            <v>Currently Validated</v>
          </cell>
          <cell r="E10">
            <v>168.73788133880001</v>
          </cell>
          <cell r="F10">
            <v>189.13902322579997</v>
          </cell>
          <cell r="G10">
            <v>147.3084169551</v>
          </cell>
          <cell r="H10">
            <v>181.09015864943342</v>
          </cell>
          <cell r="I10">
            <v>137.64201424201227</v>
          </cell>
          <cell r="J10">
            <v>202.47469651551259</v>
          </cell>
          <cell r="K10">
            <v>218.90733649887508</v>
          </cell>
          <cell r="L10">
            <v>229.0010323823206</v>
          </cell>
        </row>
        <row r="11">
          <cell r="B11" t="str">
            <v>Newly Validated</v>
          </cell>
          <cell r="E11">
            <v>0</v>
          </cell>
          <cell r="F11">
            <v>0</v>
          </cell>
          <cell r="G11">
            <v>0</v>
          </cell>
          <cell r="H11">
            <v>41.651302253784436</v>
          </cell>
          <cell r="I11">
            <v>73.06941008136485</v>
          </cell>
          <cell r="J11">
            <v>101.6906657784578</v>
          </cell>
          <cell r="K11">
            <v>132.23739646020687</v>
          </cell>
          <cell r="L11">
            <v>152.07300592923789</v>
          </cell>
        </row>
        <row r="12">
          <cell r="B12" t="str">
            <v>Pre-Validated</v>
          </cell>
          <cell r="E12">
            <v>24.897249350000003</v>
          </cell>
          <cell r="F12">
            <v>23.137042649999998</v>
          </cell>
          <cell r="G12">
            <v>38.990788999999999</v>
          </cell>
          <cell r="H12">
            <v>45</v>
          </cell>
          <cell r="I12">
            <v>50</v>
          </cell>
          <cell r="J12">
            <v>55</v>
          </cell>
          <cell r="K12">
            <v>55</v>
          </cell>
          <cell r="L12">
            <v>55</v>
          </cell>
        </row>
        <row r="13">
          <cell r="B13" t="str">
            <v>Total CMO</v>
          </cell>
          <cell r="E13">
            <v>193.63513068880002</v>
          </cell>
          <cell r="F13">
            <v>212.27606587579999</v>
          </cell>
          <cell r="G13">
            <v>186.29920595510001</v>
          </cell>
          <cell r="H13">
            <v>267.74146090321784</v>
          </cell>
          <cell r="I13">
            <v>260.71142432337712</v>
          </cell>
          <cell r="J13">
            <v>359.16536229397036</v>
          </cell>
          <cell r="K13">
            <v>406.14473295908192</v>
          </cell>
          <cell r="L13">
            <v>436.07403831155852</v>
          </cell>
        </row>
        <row r="14">
          <cell r="B14" t="str">
            <v>Analytical</v>
          </cell>
          <cell r="E14">
            <v>0</v>
          </cell>
          <cell r="F14">
            <v>4.0185673499999996</v>
          </cell>
          <cell r="G14">
            <v>5.43941316</v>
          </cell>
          <cell r="H14">
            <v>10.7</v>
          </cell>
          <cell r="I14">
            <v>13.5</v>
          </cell>
          <cell r="J14">
            <v>18</v>
          </cell>
          <cell r="K14">
            <v>23</v>
          </cell>
          <cell r="L14">
            <v>23.110825954659163</v>
          </cell>
        </row>
        <row r="15">
          <cell r="B15" t="str">
            <v>Product Partnerships (PP)</v>
          </cell>
          <cell r="E15">
            <v>0</v>
          </cell>
          <cell r="F15">
            <v>6.2823000000000004E-2</v>
          </cell>
          <cell r="G15">
            <v>4.1716829999999998</v>
          </cell>
          <cell r="H15">
            <v>0</v>
          </cell>
          <cell r="I15">
            <v>0</v>
          </cell>
          <cell r="J15">
            <v>0</v>
          </cell>
          <cell r="K15">
            <v>0</v>
          </cell>
          <cell r="L15">
            <v>0</v>
          </cell>
        </row>
        <row r="16">
          <cell r="B16" t="str">
            <v>Other Sales</v>
          </cell>
          <cell r="E16">
            <v>0.57508562999998958</v>
          </cell>
          <cell r="F16">
            <v>0.33221961999998939</v>
          </cell>
          <cell r="G16">
            <v>0.12125026000003913</v>
          </cell>
          <cell r="H16">
            <v>-1.3167105131249741</v>
          </cell>
          <cell r="I16">
            <v>0</v>
          </cell>
          <cell r="J16">
            <v>0</v>
          </cell>
          <cell r="K16">
            <v>0</v>
          </cell>
          <cell r="L16">
            <v>0</v>
          </cell>
        </row>
        <row r="17">
          <cell r="B17" t="str">
            <v>Consolidated Revenue</v>
          </cell>
          <cell r="E17">
            <v>194.21021631880001</v>
          </cell>
          <cell r="F17">
            <v>216.6896758458</v>
          </cell>
          <cell r="G17">
            <v>196.03155237510003</v>
          </cell>
          <cell r="H17">
            <v>277.12475039009286</v>
          </cell>
          <cell r="I17">
            <v>274.21142432337712</v>
          </cell>
          <cell r="J17">
            <v>377.16536229397036</v>
          </cell>
          <cell r="K17">
            <v>429.14473295908192</v>
          </cell>
          <cell r="L17">
            <v>459.18486426621769</v>
          </cell>
          <cell r="N17">
            <v>4.6781415482088917E-3</v>
          </cell>
          <cell r="O17">
            <v>0.18558396553022405</v>
          </cell>
        </row>
        <row r="18">
          <cell r="B18" t="str">
            <v>Growth %</v>
          </cell>
          <cell r="F18">
            <v>0.11574807933944875</v>
          </cell>
          <cell r="G18">
            <v>-9.5335061027091217E-2</v>
          </cell>
          <cell r="H18">
            <v>0.41367421230141366</v>
          </cell>
          <cell r="I18">
            <v>-1.0512688103876733E-2</v>
          </cell>
          <cell r="J18">
            <v>0.37545459028424655</v>
          </cell>
          <cell r="K18">
            <v>0.13781586503322063</v>
          </cell>
          <cell r="L18">
            <v>7.0000000000000062E-2</v>
          </cell>
        </row>
        <row r="19">
          <cell r="B19" t="str">
            <v>Chk</v>
          </cell>
        </row>
        <row r="21">
          <cell r="B21" t="str">
            <v xml:space="preserve"> (+) Rancho Cordova Plant Shutdown </v>
          </cell>
          <cell r="E21">
            <v>0</v>
          </cell>
          <cell r="F21">
            <v>4.8543865546218488</v>
          </cell>
          <cell r="G21">
            <v>0</v>
          </cell>
          <cell r="H21">
            <v>0</v>
          </cell>
          <cell r="I21">
            <v>0</v>
          </cell>
          <cell r="J21">
            <v>0</v>
          </cell>
          <cell r="K21">
            <v>0</v>
          </cell>
          <cell r="L21">
            <v>0</v>
          </cell>
        </row>
        <row r="22">
          <cell r="B22" t="str">
            <v xml:space="preserve"> (+) TDF Take-or-Pay Gross-Up</v>
          </cell>
          <cell r="E22">
            <v>0</v>
          </cell>
          <cell r="F22">
            <v>0</v>
          </cell>
          <cell r="G22">
            <v>16.427395000000001</v>
          </cell>
          <cell r="H22">
            <v>0</v>
          </cell>
          <cell r="I22">
            <v>0</v>
          </cell>
          <cell r="J22">
            <v>0</v>
          </cell>
          <cell r="K22">
            <v>0</v>
          </cell>
          <cell r="L22">
            <v>0</v>
          </cell>
        </row>
        <row r="23">
          <cell r="B23" t="str">
            <v xml:space="preserve"> (-) Product Partnerships Revenue</v>
          </cell>
          <cell r="E23">
            <v>0</v>
          </cell>
          <cell r="F23">
            <v>0</v>
          </cell>
          <cell r="G23">
            <v>-4.1716829999999998</v>
          </cell>
          <cell r="H23">
            <v>0</v>
          </cell>
          <cell r="I23">
            <v>0</v>
          </cell>
          <cell r="J23">
            <v>0</v>
          </cell>
          <cell r="K23">
            <v>0</v>
          </cell>
          <cell r="L23">
            <v>0</v>
          </cell>
        </row>
        <row r="24">
          <cell r="B24" t="str">
            <v xml:space="preserve"> (-) VA Revenue</v>
          </cell>
          <cell r="E24">
            <v>0</v>
          </cell>
          <cell r="F24">
            <v>0</v>
          </cell>
          <cell r="G24">
            <v>-3.0477080000000001</v>
          </cell>
          <cell r="H24">
            <v>-41.651302253784436</v>
          </cell>
          <cell r="I24">
            <v>0</v>
          </cell>
          <cell r="J24">
            <v>0</v>
          </cell>
          <cell r="K24">
            <v>0</v>
          </cell>
          <cell r="L24">
            <v>0</v>
          </cell>
        </row>
        <row r="25">
          <cell r="B25" t="str">
            <v>Pro Forma Adj. Revenue</v>
          </cell>
          <cell r="E25">
            <v>0</v>
          </cell>
          <cell r="F25">
            <v>221.54406240042184</v>
          </cell>
          <cell r="G25">
            <v>205.23955637510002</v>
          </cell>
          <cell r="H25">
            <v>235.47344813630843</v>
          </cell>
          <cell r="I25">
            <v>0</v>
          </cell>
          <cell r="J25">
            <v>0</v>
          </cell>
          <cell r="K25">
            <v>0</v>
          </cell>
          <cell r="L25">
            <v>0</v>
          </cell>
        </row>
        <row r="27">
          <cell r="B27" t="str">
            <v>Revenue by Facility:</v>
          </cell>
          <cell r="E27">
            <v>0</v>
          </cell>
          <cell r="F27">
            <v>0</v>
          </cell>
          <cell r="G27">
            <v>0</v>
          </cell>
          <cell r="H27">
            <v>0</v>
          </cell>
          <cell r="I27">
            <v>0</v>
          </cell>
          <cell r="J27">
            <v>0</v>
          </cell>
          <cell r="K27">
            <v>0</v>
          </cell>
          <cell r="L27">
            <v>0</v>
          </cell>
        </row>
        <row r="28">
          <cell r="B28" t="str">
            <v>RC/TX</v>
          </cell>
          <cell r="E28">
            <v>0</v>
          </cell>
          <cell r="F28">
            <v>0</v>
          </cell>
          <cell r="G28">
            <v>183.25149795510001</v>
          </cell>
          <cell r="H28">
            <v>226.09015864943342</v>
          </cell>
          <cell r="I28">
            <v>187.64201424201227</v>
          </cell>
          <cell r="J28">
            <v>257.47469651551256</v>
          </cell>
          <cell r="K28">
            <v>273.90733649887505</v>
          </cell>
          <cell r="L28">
            <v>0</v>
          </cell>
        </row>
        <row r="29">
          <cell r="B29" t="str">
            <v>VA</v>
          </cell>
          <cell r="E29">
            <v>0</v>
          </cell>
          <cell r="F29">
            <v>0</v>
          </cell>
          <cell r="G29">
            <v>3.0477080000000001</v>
          </cell>
          <cell r="H29">
            <v>41.651302253784436</v>
          </cell>
          <cell r="I29">
            <v>73.06941008136485</v>
          </cell>
          <cell r="J29">
            <v>101.6906657784578</v>
          </cell>
          <cell r="K29">
            <v>132.23739646020687</v>
          </cell>
          <cell r="L29">
            <v>0</v>
          </cell>
        </row>
        <row r="30">
          <cell r="B30" t="str">
            <v>Total CMO</v>
          </cell>
          <cell r="E30">
            <v>0</v>
          </cell>
          <cell r="F30">
            <v>0</v>
          </cell>
          <cell r="G30">
            <v>186.29920595510001</v>
          </cell>
          <cell r="H30">
            <v>267.74146090321784</v>
          </cell>
          <cell r="I30">
            <v>260.71142432337712</v>
          </cell>
          <cell r="J30">
            <v>359.16536229397036</v>
          </cell>
          <cell r="K30">
            <v>406.14473295908192</v>
          </cell>
          <cell r="L30">
            <v>0</v>
          </cell>
        </row>
        <row r="32">
          <cell r="B32" t="str">
            <v>Material, Waste, Labor Costs:</v>
          </cell>
        </row>
        <row r="33">
          <cell r="B33" t="str">
            <v>Approved Validated</v>
          </cell>
          <cell r="E33">
            <v>-74.853268452346526</v>
          </cell>
          <cell r="F33">
            <v>-84.251389719999963</v>
          </cell>
          <cell r="G33">
            <v>-38.58668714927002</v>
          </cell>
          <cell r="H33">
            <v>-54.307192760820996</v>
          </cell>
          <cell r="I33">
            <v>-35.961282605939559</v>
          </cell>
          <cell r="J33">
            <v>-56.86338479082977</v>
          </cell>
          <cell r="K33">
            <v>-56.143174638221964</v>
          </cell>
          <cell r="L33">
            <v>-56.143174638221964</v>
          </cell>
        </row>
        <row r="34">
          <cell r="B34" t="str">
            <v>Non-Approved Validated</v>
          </cell>
          <cell r="E34">
            <v>0</v>
          </cell>
          <cell r="F34">
            <v>0</v>
          </cell>
          <cell r="G34">
            <v>-6.1515227533841461</v>
          </cell>
          <cell r="H34">
            <v>-12.697836066606083</v>
          </cell>
          <cell r="I34">
            <v>-19.021934422635155</v>
          </cell>
          <cell r="J34">
            <v>-25.865098228168073</v>
          </cell>
          <cell r="K34">
            <v>-32.344322204367913</v>
          </cell>
          <cell r="L34">
            <v>-36.387362479913904</v>
          </cell>
        </row>
        <row r="35">
          <cell r="B35" t="str">
            <v>Currently Validated</v>
          </cell>
          <cell r="E35">
            <v>-74.853268452346526</v>
          </cell>
          <cell r="F35">
            <v>-84.251389719999963</v>
          </cell>
          <cell r="G35">
            <v>-44.738209902654162</v>
          </cell>
          <cell r="H35">
            <v>-67.005028827427083</v>
          </cell>
          <cell r="I35">
            <v>-54.983217028574714</v>
          </cell>
          <cell r="J35">
            <v>-82.728483018997849</v>
          </cell>
          <cell r="K35">
            <v>-88.487496842589877</v>
          </cell>
          <cell r="L35">
            <v>-92.530537118135868</v>
          </cell>
        </row>
        <row r="36">
          <cell r="B36" t="str">
            <v>Newly Validated</v>
          </cell>
          <cell r="E36">
            <v>0</v>
          </cell>
          <cell r="F36">
            <v>0</v>
          </cell>
          <cell r="G36">
            <v>0</v>
          </cell>
          <cell r="H36">
            <v>-18.743086014202998</v>
          </cell>
          <cell r="I36">
            <v>-32.881234536614173</v>
          </cell>
          <cell r="J36">
            <v>-45.760799600306001</v>
          </cell>
          <cell r="K36">
            <v>-59.506828407093082</v>
          </cell>
          <cell r="L36">
            <v>-68.432852668157039</v>
          </cell>
        </row>
        <row r="37">
          <cell r="B37" t="str">
            <v>Pre-Validated</v>
          </cell>
          <cell r="E37">
            <v>-11.114862990000002</v>
          </cell>
          <cell r="F37">
            <v>-11.430839649999998</v>
          </cell>
          <cell r="G37">
            <v>-15.624513236555696</v>
          </cell>
          <cell r="H37">
            <v>-18.024796318458591</v>
          </cell>
          <cell r="I37">
            <v>-20.027551464953991</v>
          </cell>
          <cell r="J37">
            <v>-22.03030661144939</v>
          </cell>
          <cell r="K37">
            <v>-22.03030661144939</v>
          </cell>
          <cell r="L37">
            <v>-22.03030661144939</v>
          </cell>
        </row>
        <row r="38">
          <cell r="B38" t="str">
            <v>Total CMO</v>
          </cell>
          <cell r="E38">
            <v>-85.968131442346532</v>
          </cell>
          <cell r="F38">
            <v>-95.682229369999959</v>
          </cell>
          <cell r="G38">
            <v>-60.362723139209862</v>
          </cell>
          <cell r="H38">
            <v>-103.77291116008868</v>
          </cell>
          <cell r="I38">
            <v>-107.89200303014287</v>
          </cell>
          <cell r="J38">
            <v>-150.51958923075324</v>
          </cell>
          <cell r="K38">
            <v>-170.02463186113235</v>
          </cell>
          <cell r="L38">
            <v>-182.9936963977423</v>
          </cell>
        </row>
        <row r="39">
          <cell r="B39" t="str">
            <v>Analytical</v>
          </cell>
          <cell r="E39">
            <v>0</v>
          </cell>
          <cell r="F39">
            <v>-2.3185673499999995</v>
          </cell>
          <cell r="G39">
            <v>-1.7701859124810007</v>
          </cell>
          <cell r="H39">
            <v>-3.6025295965259962</v>
          </cell>
          <cell r="I39">
            <v>-4.5452476217851352</v>
          </cell>
          <cell r="J39">
            <v>-6.0603301623801809</v>
          </cell>
          <cell r="K39">
            <v>-7.7437552074857869</v>
          </cell>
          <cell r="L39">
            <v>-7.7810686450299826</v>
          </cell>
        </row>
        <row r="40">
          <cell r="B40" t="str">
            <v>Product Partnerships (PP)</v>
          </cell>
          <cell r="E40">
            <v>0</v>
          </cell>
          <cell r="F40">
            <v>0</v>
          </cell>
          <cell r="G40">
            <v>-0.14970140652048602</v>
          </cell>
          <cell r="H40">
            <v>0</v>
          </cell>
          <cell r="I40">
            <v>0</v>
          </cell>
          <cell r="J40">
            <v>0</v>
          </cell>
          <cell r="K40">
            <v>0</v>
          </cell>
          <cell r="L40">
            <v>0</v>
          </cell>
        </row>
        <row r="41">
          <cell r="B41" t="str">
            <v>Other Sales</v>
          </cell>
          <cell r="E41">
            <v>-2.2627629688330986</v>
          </cell>
          <cell r="F41">
            <v>-3.0483236699999892</v>
          </cell>
          <cell r="G41">
            <v>-2.7360423080000391</v>
          </cell>
          <cell r="H41">
            <v>1.3167105131249741</v>
          </cell>
          <cell r="I41">
            <v>0</v>
          </cell>
          <cell r="J41">
            <v>0</v>
          </cell>
          <cell r="K41">
            <v>0</v>
          </cell>
          <cell r="L41">
            <v>0</v>
          </cell>
        </row>
        <row r="42">
          <cell r="B42" t="str">
            <v>Consolidated Material, Waste, Labor Costs</v>
          </cell>
          <cell r="E42">
            <v>-88.230894411179634</v>
          </cell>
          <cell r="F42">
            <v>-101.04912038999994</v>
          </cell>
          <cell r="G42">
            <v>-65.018652766211389</v>
          </cell>
          <cell r="H42">
            <v>-106.05873024348971</v>
          </cell>
          <cell r="I42">
            <v>-112.43725065192801</v>
          </cell>
          <cell r="J42">
            <v>-156.57991939313342</v>
          </cell>
          <cell r="K42">
            <v>-177.76838706861813</v>
          </cell>
          <cell r="L42">
            <v>-190.77476504277229</v>
          </cell>
        </row>
        <row r="45">
          <cell r="B45" t="str">
            <v>Approved Validated</v>
          </cell>
          <cell r="E45">
            <v>93.884612886453482</v>
          </cell>
          <cell r="F45">
            <v>104.88763350580001</v>
          </cell>
          <cell r="G45">
            <v>93.430793805829992</v>
          </cell>
          <cell r="H45">
            <v>95.082046061178957</v>
          </cell>
          <cell r="I45">
            <v>54.191315728388133</v>
          </cell>
          <cell r="J45">
            <v>81.037521280481144</v>
          </cell>
          <cell r="K45">
            <v>82.014594793088932</v>
          </cell>
          <cell r="L45">
            <v>82.014594793088932</v>
          </cell>
        </row>
        <row r="46">
          <cell r="B46" t="str">
            <v>Non-Approved Validated</v>
          </cell>
          <cell r="E46">
            <v>0</v>
          </cell>
          <cell r="F46">
            <v>0</v>
          </cell>
          <cell r="G46">
            <v>9.1394132466158542</v>
          </cell>
          <cell r="H46">
            <v>19.00308376082738</v>
          </cell>
          <cell r="I46">
            <v>28.467481485049426</v>
          </cell>
          <cell r="J46">
            <v>38.708692216033604</v>
          </cell>
          <cell r="K46">
            <v>48.405244863196273</v>
          </cell>
          <cell r="L46">
            <v>54.455900471095802</v>
          </cell>
        </row>
        <row r="47">
          <cell r="B47" t="str">
            <v>Currently Validated</v>
          </cell>
          <cell r="E47">
            <v>93.884612886453482</v>
          </cell>
          <cell r="F47">
            <v>104.88763350580001</v>
          </cell>
          <cell r="G47">
            <v>102.57020705244585</v>
          </cell>
          <cell r="H47">
            <v>114.08512982200634</v>
          </cell>
          <cell r="I47">
            <v>82.658797213437566</v>
          </cell>
          <cell r="J47">
            <v>119.74621349651474</v>
          </cell>
          <cell r="K47">
            <v>130.41983965628521</v>
          </cell>
          <cell r="L47">
            <v>136.47049526418473</v>
          </cell>
        </row>
        <row r="48">
          <cell r="B48" t="str">
            <v>Newly Validated</v>
          </cell>
          <cell r="E48">
            <v>0</v>
          </cell>
          <cell r="F48">
            <v>0</v>
          </cell>
          <cell r="G48">
            <v>0</v>
          </cell>
          <cell r="H48">
            <v>22.908216239581439</v>
          </cell>
          <cell r="I48">
            <v>40.188175544750678</v>
          </cell>
          <cell r="J48">
            <v>55.929866178151798</v>
          </cell>
          <cell r="K48">
            <v>72.730568053113785</v>
          </cell>
          <cell r="L48">
            <v>83.640153261080854</v>
          </cell>
        </row>
        <row r="49">
          <cell r="B49" t="str">
            <v>Pre-Validated</v>
          </cell>
          <cell r="E49">
            <v>13.78238636</v>
          </cell>
          <cell r="F49">
            <v>11.706203</v>
          </cell>
          <cell r="G49">
            <v>23.366275763444303</v>
          </cell>
          <cell r="H49">
            <v>26.975203681541409</v>
          </cell>
          <cell r="I49">
            <v>29.972448535046009</v>
          </cell>
          <cell r="J49">
            <v>32.96969338855061</v>
          </cell>
          <cell r="K49">
            <v>32.96969338855061</v>
          </cell>
          <cell r="L49">
            <v>32.96969338855061</v>
          </cell>
        </row>
        <row r="50">
          <cell r="B50" t="str">
            <v>Total CMO</v>
          </cell>
          <cell r="E50">
            <v>107.66699924645349</v>
          </cell>
          <cell r="F50">
            <v>116.59383650580001</v>
          </cell>
          <cell r="G50">
            <v>125.93648281589016</v>
          </cell>
          <cell r="H50">
            <v>163.96854974312919</v>
          </cell>
          <cell r="I50">
            <v>152.81942129323426</v>
          </cell>
          <cell r="J50">
            <v>208.64577306321715</v>
          </cell>
          <cell r="K50">
            <v>236.1201010979496</v>
          </cell>
          <cell r="L50">
            <v>253.0803419138162</v>
          </cell>
        </row>
        <row r="51">
          <cell r="B51" t="str">
            <v>Analytical</v>
          </cell>
          <cell r="E51">
            <v>0</v>
          </cell>
          <cell r="F51">
            <v>1.7</v>
          </cell>
          <cell r="G51">
            <v>3.6692272475189993</v>
          </cell>
          <cell r="H51">
            <v>7.097470403474003</v>
          </cell>
          <cell r="I51">
            <v>8.9547523782148648</v>
          </cell>
          <cell r="J51">
            <v>11.939669837619819</v>
          </cell>
          <cell r="K51">
            <v>15.256244792514213</v>
          </cell>
          <cell r="L51">
            <v>15.32975730962918</v>
          </cell>
        </row>
        <row r="52">
          <cell r="B52" t="str">
            <v>Product Partnerships (PP)</v>
          </cell>
          <cell r="E52">
            <v>0</v>
          </cell>
          <cell r="F52">
            <v>6.2823000000000004E-2</v>
          </cell>
          <cell r="G52">
            <v>4.0219815934795138</v>
          </cell>
          <cell r="H52">
            <v>0</v>
          </cell>
          <cell r="I52">
            <v>0</v>
          </cell>
          <cell r="J52">
            <v>0</v>
          </cell>
          <cell r="K52">
            <v>0</v>
          </cell>
          <cell r="L52">
            <v>0</v>
          </cell>
        </row>
        <row r="53">
          <cell r="B53" t="str">
            <v>Other Sales</v>
          </cell>
          <cell r="E53">
            <v>-1.6876773388331092</v>
          </cell>
          <cell r="F53">
            <v>-2.7161040499999998</v>
          </cell>
          <cell r="G53">
            <v>-2.614792048</v>
          </cell>
          <cell r="H53">
            <v>0</v>
          </cell>
          <cell r="I53">
            <v>0</v>
          </cell>
          <cell r="J53">
            <v>0</v>
          </cell>
          <cell r="K53">
            <v>0</v>
          </cell>
          <cell r="L53">
            <v>0</v>
          </cell>
        </row>
        <row r="54">
          <cell r="B54" t="str">
            <v>Consolidated Contribution Margin $</v>
          </cell>
          <cell r="E54">
            <v>105.97932190762037</v>
          </cell>
          <cell r="F54">
            <v>115.64055545580001</v>
          </cell>
          <cell r="G54">
            <v>131.01289960888869</v>
          </cell>
          <cell r="H54">
            <v>171.06602014660319</v>
          </cell>
          <cell r="I54">
            <v>161.77417367144912</v>
          </cell>
          <cell r="J54">
            <v>220.58544290083697</v>
          </cell>
          <cell r="K54">
            <v>251.37634589046382</v>
          </cell>
          <cell r="L54">
            <v>268.4100992234454</v>
          </cell>
          <cell r="N54">
            <v>0.11185066745738892</v>
          </cell>
          <cell r="O54">
            <v>0.15424222758918393</v>
          </cell>
        </row>
        <row r="55">
          <cell r="B55" t="str">
            <v>Margin %</v>
          </cell>
          <cell r="E55">
            <v>0.54569385646351976</v>
          </cell>
          <cell r="F55">
            <v>0.53366896694280797</v>
          </cell>
          <cell r="G55">
            <v>0.66832557321282515</v>
          </cell>
          <cell r="H55">
            <v>0.61728885603253847</v>
          </cell>
          <cell r="I55">
            <v>0.58996146521112514</v>
          </cell>
          <cell r="J55">
            <v>0.5848507444034805</v>
          </cell>
          <cell r="K55">
            <v>0.58576122828573096</v>
          </cell>
          <cell r="L55">
            <v>0.58453603354798644</v>
          </cell>
        </row>
        <row r="56">
          <cell r="B56" t="str">
            <v>Chk</v>
          </cell>
          <cell r="E56">
            <v>0</v>
          </cell>
          <cell r="F56">
            <v>0</v>
          </cell>
          <cell r="G56">
            <v>0</v>
          </cell>
          <cell r="H56">
            <v>0</v>
          </cell>
          <cell r="I56">
            <v>0</v>
          </cell>
          <cell r="J56">
            <v>0</v>
          </cell>
          <cell r="K56">
            <v>0</v>
          </cell>
          <cell r="L56">
            <v>0</v>
          </cell>
        </row>
        <row r="58">
          <cell r="B58" t="str">
            <v>Production Overhead</v>
          </cell>
          <cell r="E58">
            <v>-41.821021018820367</v>
          </cell>
          <cell r="F58">
            <v>-55.298157378140779</v>
          </cell>
          <cell r="G58">
            <v>-53.629833276670077</v>
          </cell>
          <cell r="H58">
            <v>-65.091568537336855</v>
          </cell>
          <cell r="I58">
            <v>-65.867641700124324</v>
          </cell>
          <cell r="J58">
            <v>-88.374045808140309</v>
          </cell>
          <cell r="K58">
            <v>-99.128157831836631</v>
          </cell>
          <cell r="L58">
            <v>0</v>
          </cell>
        </row>
        <row r="59">
          <cell r="B59" t="str">
            <v>Production Overhead - D&amp;A</v>
          </cell>
          <cell r="E59">
            <v>-8.4001598200000007</v>
          </cell>
          <cell r="F59">
            <v>-10.402201230000001</v>
          </cell>
          <cell r="G59">
            <v>-12.978754086666665</v>
          </cell>
          <cell r="H59">
            <v>-14.645544799728764</v>
          </cell>
          <cell r="I59">
            <v>-14.042082302440946</v>
          </cell>
          <cell r="J59">
            <v>-14.505719973353735</v>
          </cell>
          <cell r="K59">
            <v>-14.237121893806206</v>
          </cell>
          <cell r="L59">
            <v>0</v>
          </cell>
        </row>
        <row r="60">
          <cell r="B60" t="str">
            <v>Cost of Goods Sold</v>
          </cell>
          <cell r="E60">
            <v>-138.45207525000001</v>
          </cell>
          <cell r="F60">
            <v>-166.74947899814072</v>
          </cell>
          <cell r="G60">
            <v>-131.62724012954811</v>
          </cell>
          <cell r="H60">
            <v>-185.79584358055533</v>
          </cell>
          <cell r="I60">
            <v>-192.34697465449329</v>
          </cell>
          <cell r="J60">
            <v>-259.45968517462745</v>
          </cell>
          <cell r="K60">
            <v>-291.13366679426099</v>
          </cell>
          <cell r="L60">
            <v>0</v>
          </cell>
        </row>
        <row r="62">
          <cell r="B62" t="str">
            <v>Gross Profit</v>
          </cell>
          <cell r="E62">
            <v>55.758141068800001</v>
          </cell>
          <cell r="F62">
            <v>49.94019684765928</v>
          </cell>
          <cell r="G62">
            <v>64.404312245551921</v>
          </cell>
          <cell r="H62">
            <v>91.328906809537528</v>
          </cell>
          <cell r="I62">
            <v>81.864449668883822</v>
          </cell>
          <cell r="J62">
            <v>117.70567711934291</v>
          </cell>
          <cell r="K62">
            <v>138.01106616482093</v>
          </cell>
          <cell r="L62">
            <v>146.93915656518968</v>
          </cell>
          <cell r="N62">
            <v>7.4739795617279503E-2</v>
          </cell>
          <cell r="O62">
            <v>0.17935490911098229</v>
          </cell>
        </row>
        <row r="63">
          <cell r="B63" t="str">
            <v>Margin %</v>
          </cell>
          <cell r="E63">
            <v>0.28710199764811489</v>
          </cell>
          <cell r="F63">
            <v>0.23046874131279591</v>
          </cell>
          <cell r="G63">
            <v>0.32854054087331996</v>
          </cell>
          <cell r="H63">
            <v>0.32955882389060875</v>
          </cell>
          <cell r="I63">
            <v>0.29854499997907163</v>
          </cell>
          <cell r="J63">
            <v>0.312079763643833</v>
          </cell>
          <cell r="K63">
            <v>0.32159561929886255</v>
          </cell>
          <cell r="L63">
            <v>0.32000000000000006</v>
          </cell>
        </row>
        <row r="64">
          <cell r="B64" t="str">
            <v>Chk</v>
          </cell>
          <cell r="E64">
            <v>0</v>
          </cell>
          <cell r="F64">
            <v>0</v>
          </cell>
          <cell r="G64">
            <v>0</v>
          </cell>
          <cell r="H64">
            <v>0</v>
          </cell>
          <cell r="I64">
            <v>0</v>
          </cell>
          <cell r="J64">
            <v>0</v>
          </cell>
          <cell r="K64">
            <v>0</v>
          </cell>
          <cell r="L64">
            <v>0</v>
          </cell>
        </row>
        <row r="66">
          <cell r="B66" t="str">
            <v>Operating Expenses</v>
          </cell>
          <cell r="E66">
            <v>-32.212444439999999</v>
          </cell>
          <cell r="F66">
            <v>-38.079191233333333</v>
          </cell>
          <cell r="G66">
            <v>-36.479093333333331</v>
          </cell>
          <cell r="H66">
            <v>-31.766674855808226</v>
          </cell>
          <cell r="I66">
            <v>-32.429238752924384</v>
          </cell>
          <cell r="J66">
            <v>-34.343084278099852</v>
          </cell>
          <cell r="K66">
            <v>-36.347560534785849</v>
          </cell>
          <cell r="L66">
            <v>-37.828605541052127</v>
          </cell>
        </row>
        <row r="68">
          <cell r="B68" t="str">
            <v>EBIT</v>
          </cell>
          <cell r="E68">
            <v>23.545696628800002</v>
          </cell>
          <cell r="F68">
            <v>11.861005614325947</v>
          </cell>
          <cell r="G68">
            <v>27.92521891221859</v>
          </cell>
          <cell r="H68">
            <v>59.562231953729302</v>
          </cell>
          <cell r="I68">
            <v>49.435210915959438</v>
          </cell>
          <cell r="J68">
            <v>83.362592841243057</v>
          </cell>
          <cell r="K68">
            <v>101.66350563003508</v>
          </cell>
          <cell r="L68">
            <v>109.11055102413755</v>
          </cell>
        </row>
        <row r="69">
          <cell r="B69" t="str">
            <v>Margin %</v>
          </cell>
          <cell r="E69">
            <v>0.12123819784098928</v>
          </cell>
          <cell r="F69">
            <v>5.4737289942537168E-2</v>
          </cell>
          <cell r="G69">
            <v>0.14245267444898149</v>
          </cell>
          <cell r="H69">
            <v>0.21492931205129429</v>
          </cell>
          <cell r="I69">
            <v>0.18028136879395867</v>
          </cell>
          <cell r="J69">
            <v>0.22102398887909688</v>
          </cell>
          <cell r="K69">
            <v>0.23689794566284117</v>
          </cell>
          <cell r="L69">
            <v>0.23761791712907909</v>
          </cell>
        </row>
        <row r="71">
          <cell r="B71" t="str">
            <v xml:space="preserve">Total Depreciation &amp; Amortization Expense </v>
          </cell>
          <cell r="E71">
            <v>9.6623438200000002</v>
          </cell>
          <cell r="F71">
            <v>11.904317670000001</v>
          </cell>
          <cell r="G71">
            <v>14.240938086666667</v>
          </cell>
          <cell r="H71">
            <v>15.907728799728764</v>
          </cell>
          <cell r="I71">
            <v>15.304266302440945</v>
          </cell>
          <cell r="J71">
            <v>15.767903973353734</v>
          </cell>
          <cell r="K71">
            <v>15.499305893806206</v>
          </cell>
          <cell r="L71">
            <v>16.584257306372642</v>
          </cell>
        </row>
        <row r="72">
          <cell r="B72" t="str">
            <v xml:space="preserve">Margin % </v>
          </cell>
          <cell r="E72">
            <v>4.9751985261882757E-2</v>
          </cell>
          <cell r="F72">
            <v>5.4937170511396738E-2</v>
          </cell>
          <cell r="G72">
            <v>7.2646152693914764E-2</v>
          </cell>
          <cell r="H72">
            <v>5.7402771774575721E-2</v>
          </cell>
          <cell r="I72">
            <v>5.5811920820602455E-2</v>
          </cell>
          <cell r="J72">
            <v>4.180634159364801E-2</v>
          </cell>
          <cell r="K72">
            <v>3.6116733361572055E-2</v>
          </cell>
          <cell r="L72">
            <v>3.6116733361572062E-2</v>
          </cell>
        </row>
        <row r="74">
          <cell r="B74" t="str">
            <v>EBITDA</v>
          </cell>
          <cell r="E74">
            <v>33.208040448800006</v>
          </cell>
          <cell r="F74">
            <v>23.765323284325948</v>
          </cell>
          <cell r="G74">
            <v>42.166156998885256</v>
          </cell>
          <cell r="H74">
            <v>75.469960753458068</v>
          </cell>
          <cell r="I74">
            <v>64.739477218400381</v>
          </cell>
          <cell r="J74">
            <v>99.130496814596796</v>
          </cell>
          <cell r="K74">
            <v>117.16281152384128</v>
          </cell>
          <cell r="L74">
            <v>125.69480833051018</v>
          </cell>
          <cell r="N74">
            <v>0.12683515085422714</v>
          </cell>
          <cell r="O74">
            <v>0.24414404081072871</v>
          </cell>
        </row>
        <row r="75">
          <cell r="B75" t="str">
            <v>Margin %</v>
          </cell>
          <cell r="E75">
            <v>0.17099018310287206</v>
          </cell>
          <cell r="F75">
            <v>0.10967446045393391</v>
          </cell>
          <cell r="G75">
            <v>0.21509882714289624</v>
          </cell>
          <cell r="H75">
            <v>0.27233208382586999</v>
          </cell>
          <cell r="I75">
            <v>0.23609328961456111</v>
          </cell>
          <cell r="J75">
            <v>0.2628303304727449</v>
          </cell>
          <cell r="K75">
            <v>0.27301467902441323</v>
          </cell>
          <cell r="L75">
            <v>0.27373465049065115</v>
          </cell>
        </row>
        <row r="77">
          <cell r="B77" t="str">
            <v>Adjustments:</v>
          </cell>
        </row>
        <row r="78">
          <cell r="B78" t="str">
            <v>H.I.G Management Fee</v>
          </cell>
          <cell r="E78">
            <v>3.2932144999999999</v>
          </cell>
          <cell r="F78">
            <v>3.2300321699999999</v>
          </cell>
          <cell r="G78">
            <v>0</v>
          </cell>
          <cell r="H78">
            <v>0</v>
          </cell>
          <cell r="I78">
            <v>0</v>
          </cell>
          <cell r="J78">
            <v>0</v>
          </cell>
          <cell r="K78">
            <v>0</v>
          </cell>
          <cell r="L78">
            <v>0</v>
          </cell>
        </row>
        <row r="79">
          <cell r="B79" t="str">
            <v>Pension Expense</v>
          </cell>
          <cell r="E79">
            <v>2.1122151199999997</v>
          </cell>
          <cell r="F79">
            <v>2.4368080000000001</v>
          </cell>
          <cell r="G79">
            <v>2.2119953333333329</v>
          </cell>
          <cell r="H79">
            <v>2.2000000000000002</v>
          </cell>
          <cell r="I79">
            <v>2.0299999999999998</v>
          </cell>
          <cell r="J79">
            <v>1.81</v>
          </cell>
          <cell r="K79">
            <v>1.58</v>
          </cell>
          <cell r="L79">
            <v>1.36</v>
          </cell>
        </row>
        <row r="80">
          <cell r="B80" t="str">
            <v>Rancho Cordova Plant Shutdown</v>
          </cell>
          <cell r="E80">
            <v>0</v>
          </cell>
          <cell r="F80">
            <v>2.5933760000000006</v>
          </cell>
          <cell r="G80">
            <v>0</v>
          </cell>
          <cell r="H80">
            <v>0</v>
          </cell>
          <cell r="I80">
            <v>0</v>
          </cell>
          <cell r="J80">
            <v>0</v>
          </cell>
          <cell r="K80">
            <v>0</v>
          </cell>
          <cell r="L80">
            <v>0</v>
          </cell>
        </row>
        <row r="81">
          <cell r="B81" t="str">
            <v>Product Write-off</v>
          </cell>
          <cell r="E81">
            <v>0</v>
          </cell>
          <cell r="F81">
            <v>1.3940000000000001</v>
          </cell>
          <cell r="G81">
            <v>0</v>
          </cell>
          <cell r="H81">
            <v>0</v>
          </cell>
          <cell r="I81">
            <v>0</v>
          </cell>
          <cell r="J81">
            <v>0</v>
          </cell>
          <cell r="K81">
            <v>0</v>
          </cell>
          <cell r="L81">
            <v>0</v>
          </cell>
        </row>
        <row r="82">
          <cell r="B82" t="str">
            <v>Core E Reprocessing</v>
          </cell>
          <cell r="E82">
            <v>1.6863859999999999</v>
          </cell>
          <cell r="F82">
            <v>0</v>
          </cell>
          <cell r="G82">
            <v>0</v>
          </cell>
          <cell r="H82">
            <v>0</v>
          </cell>
          <cell r="I82">
            <v>0</v>
          </cell>
          <cell r="J82">
            <v>0</v>
          </cell>
          <cell r="K82">
            <v>0</v>
          </cell>
          <cell r="L82">
            <v>0</v>
          </cell>
        </row>
        <row r="83">
          <cell r="B83" t="str">
            <v>Product Partnership Start-up Expenses</v>
          </cell>
          <cell r="E83">
            <v>3.2949999999999999</v>
          </cell>
          <cell r="F83">
            <v>5.8209999999999997</v>
          </cell>
          <cell r="G83">
            <v>2.6358064041856837</v>
          </cell>
          <cell r="H83">
            <v>0</v>
          </cell>
          <cell r="I83">
            <v>0</v>
          </cell>
          <cell r="J83">
            <v>0</v>
          </cell>
          <cell r="K83">
            <v>0</v>
          </cell>
          <cell r="L83">
            <v>0</v>
          </cell>
        </row>
        <row r="84">
          <cell r="B84" t="str">
            <v>AFC VA Start-up Expenses</v>
          </cell>
          <cell r="E84">
            <v>0.35599999999999998</v>
          </cell>
          <cell r="F84">
            <v>9.4473443100000001</v>
          </cell>
          <cell r="G84">
            <v>10.17893261638889</v>
          </cell>
          <cell r="H84">
            <v>0</v>
          </cell>
          <cell r="I84">
            <v>0</v>
          </cell>
          <cell r="J84">
            <v>0</v>
          </cell>
          <cell r="K84">
            <v>0</v>
          </cell>
          <cell r="L84">
            <v>0</v>
          </cell>
        </row>
        <row r="85">
          <cell r="B85" t="str">
            <v>Insurance Savings &amp; Other</v>
          </cell>
          <cell r="E85">
            <v>1.4167751095433638</v>
          </cell>
          <cell r="F85">
            <v>0</v>
          </cell>
          <cell r="G85">
            <v>0</v>
          </cell>
          <cell r="H85">
            <v>0</v>
          </cell>
          <cell r="I85">
            <v>0</v>
          </cell>
          <cell r="J85">
            <v>0</v>
          </cell>
          <cell r="K85">
            <v>0</v>
          </cell>
          <cell r="L85">
            <v>0</v>
          </cell>
        </row>
        <row r="86">
          <cell r="B86" t="str">
            <v xml:space="preserve">Purchase Accounting </v>
          </cell>
          <cell r="E86">
            <v>0.136296</v>
          </cell>
          <cell r="F86">
            <v>0.13600000000000001</v>
          </cell>
          <cell r="G86">
            <v>0</v>
          </cell>
          <cell r="H86">
            <v>0</v>
          </cell>
          <cell r="I86">
            <v>0</v>
          </cell>
          <cell r="J86">
            <v>0</v>
          </cell>
          <cell r="K86">
            <v>0</v>
          </cell>
          <cell r="L86">
            <v>0</v>
          </cell>
        </row>
        <row r="87">
          <cell r="B87" t="str">
            <v>Normalizing Bonus</v>
          </cell>
          <cell r="E87">
            <v>1.789454999999987E-2</v>
          </cell>
          <cell r="F87">
            <v>0</v>
          </cell>
          <cell r="G87">
            <v>0</v>
          </cell>
          <cell r="H87">
            <v>0</v>
          </cell>
          <cell r="I87">
            <v>0</v>
          </cell>
          <cell r="J87">
            <v>0</v>
          </cell>
          <cell r="K87">
            <v>0</v>
          </cell>
          <cell r="L87">
            <v>0</v>
          </cell>
        </row>
        <row r="88">
          <cell r="B88" t="str">
            <v>Project Alchemy</v>
          </cell>
          <cell r="E88">
            <v>0.25655371999999999</v>
          </cell>
          <cell r="F88">
            <v>1.1679999999999999</v>
          </cell>
          <cell r="G88">
            <v>0</v>
          </cell>
          <cell r="H88">
            <v>0</v>
          </cell>
          <cell r="I88">
            <v>0</v>
          </cell>
          <cell r="J88">
            <v>0</v>
          </cell>
          <cell r="K88">
            <v>0</v>
          </cell>
          <cell r="L88">
            <v>0</v>
          </cell>
        </row>
        <row r="89">
          <cell r="B89" t="str">
            <v>Total Adjustments</v>
          </cell>
          <cell r="E89">
            <v>12.570334999543363</v>
          </cell>
          <cell r="F89">
            <v>26.22656048</v>
          </cell>
          <cell r="G89">
            <v>15.026734353907907</v>
          </cell>
          <cell r="H89">
            <v>2.2000000000000002</v>
          </cell>
          <cell r="I89">
            <v>2.0299999999999998</v>
          </cell>
          <cell r="J89">
            <v>1.81</v>
          </cell>
          <cell r="K89">
            <v>1.58</v>
          </cell>
          <cell r="L89">
            <v>1.36</v>
          </cell>
        </row>
        <row r="91">
          <cell r="B91" t="str">
            <v>Adj. EBITDAP</v>
          </cell>
          <cell r="E91">
            <v>45.778375448343368</v>
          </cell>
          <cell r="F91">
            <v>49.991883764325948</v>
          </cell>
          <cell r="G91">
            <v>57.192891352793161</v>
          </cell>
          <cell r="H91">
            <v>77.669960753458071</v>
          </cell>
          <cell r="I91">
            <v>66.769477218400382</v>
          </cell>
          <cell r="J91">
            <v>100.9404968145968</v>
          </cell>
          <cell r="K91">
            <v>118.74281152384128</v>
          </cell>
          <cell r="L91">
            <v>127.05480833051018</v>
          </cell>
          <cell r="N91">
            <v>0.11774011550730568</v>
          </cell>
          <cell r="O91">
            <v>0.17308588857378027</v>
          </cell>
        </row>
        <row r="92">
          <cell r="B92" t="str">
            <v>Margin %</v>
          </cell>
          <cell r="E92">
            <v>0.23571558858261729</v>
          </cell>
          <cell r="F92">
            <v>0.23070727098184876</v>
          </cell>
          <cell r="G92">
            <v>0.2917534991681156</v>
          </cell>
          <cell r="H92">
            <v>0.2802707468175486</v>
          </cell>
          <cell r="I92">
            <v>0.24349633638771825</v>
          </cell>
          <cell r="J92">
            <v>0.26762928653008627</v>
          </cell>
          <cell r="K92">
            <v>0.27669642058769756</v>
          </cell>
          <cell r="L92">
            <v>0.27669642058769756</v>
          </cell>
        </row>
        <row r="94">
          <cell r="B94" t="str">
            <v>Total CapEx</v>
          </cell>
          <cell r="E94">
            <v>48.071333750000058</v>
          </cell>
          <cell r="F94">
            <v>28.716068699999738</v>
          </cell>
          <cell r="G94">
            <v>10.987</v>
          </cell>
          <cell r="H94">
            <v>13.5</v>
          </cell>
          <cell r="I94">
            <v>15</v>
          </cell>
          <cell r="J94">
            <v>14.5</v>
          </cell>
          <cell r="K94">
            <v>13</v>
          </cell>
          <cell r="L94">
            <v>13</v>
          </cell>
          <cell r="N94">
            <v>-0.52192451277713059</v>
          </cell>
          <cell r="O94">
            <v>3.421979412440268E-2</v>
          </cell>
        </row>
        <row r="95">
          <cell r="B95" t="str">
            <v>% of Revenue</v>
          </cell>
          <cell r="E95">
            <v>0.2475221677890003</v>
          </cell>
          <cell r="F95">
            <v>0.13252162839744416</v>
          </cell>
          <cell r="G95">
            <v>5.6047099902452088E-2</v>
          </cell>
          <cell r="H95">
            <v>4.871452290348232E-2</v>
          </cell>
          <cell r="I95">
            <v>5.4702316057811375E-2</v>
          </cell>
          <cell r="J95">
            <v>3.8444675597486086E-2</v>
          </cell>
          <cell r="K95">
            <v>3.0292810330820309E-2</v>
          </cell>
          <cell r="L95">
            <v>2.8311037692355427E-2</v>
          </cell>
        </row>
        <row r="97">
          <cell r="B97" t="str">
            <v>EBITDA less Total Capex</v>
          </cell>
          <cell r="E97">
            <v>-2.2929583016566895</v>
          </cell>
          <cell r="F97">
            <v>21.27581506432621</v>
          </cell>
          <cell r="G97">
            <v>46.205891352793159</v>
          </cell>
          <cell r="H97">
            <v>64.169960753458071</v>
          </cell>
          <cell r="I97">
            <v>51.769477218400382</v>
          </cell>
          <cell r="J97">
            <v>86.440496814596798</v>
          </cell>
          <cell r="K97">
            <v>105.74281152384128</v>
          </cell>
          <cell r="L97">
            <v>114.05480833051018</v>
          </cell>
          <cell r="N97">
            <v>0</v>
          </cell>
          <cell r="O97">
            <v>0.19807291269169602</v>
          </cell>
        </row>
        <row r="98">
          <cell r="B98" t="str">
            <v>% Margin</v>
          </cell>
          <cell r="E98">
            <v>-1.1806579206383006E-2</v>
          </cell>
          <cell r="F98">
            <v>9.8185642584404598E-2</v>
          </cell>
          <cell r="G98">
            <v>0.23570639926566353</v>
          </cell>
          <cell r="H98">
            <v>0.2315562239140663</v>
          </cell>
          <cell r="I98">
            <v>0.18879402032990689</v>
          </cell>
          <cell r="J98">
            <v>0.2291846109326002</v>
          </cell>
          <cell r="K98">
            <v>0.24640361025687724</v>
          </cell>
          <cell r="L98">
            <v>0.24838538289534212</v>
          </cell>
        </row>
        <row r="100">
          <cell r="B100" t="str">
            <v>Free Cash Flow Build</v>
          </cell>
        </row>
        <row r="102">
          <cell r="B102" t="e">
            <v>#REF!</v>
          </cell>
          <cell r="H102">
            <v>77.669960753458071</v>
          </cell>
          <cell r="I102">
            <v>66.769477218400382</v>
          </cell>
          <cell r="J102">
            <v>100.9404968145968</v>
          </cell>
          <cell r="K102">
            <v>118.74281152384128</v>
          </cell>
          <cell r="L102">
            <v>127.05480833051018</v>
          </cell>
        </row>
        <row r="103">
          <cell r="B103" t="str">
            <v>(-) Proprietary Products SG&amp;A</v>
          </cell>
          <cell r="H103">
            <v>-5.95</v>
          </cell>
          <cell r="I103">
            <v>-5.95</v>
          </cell>
          <cell r="J103">
            <v>-5.95</v>
          </cell>
          <cell r="K103">
            <v>-5.95</v>
          </cell>
          <cell r="L103">
            <v>-5.95</v>
          </cell>
        </row>
        <row r="104">
          <cell r="B104" t="str">
            <v>(-) Cash Interest</v>
          </cell>
          <cell r="H104" t="e">
            <v>#VALUE!</v>
          </cell>
          <cell r="I104" t="e">
            <v>#VALUE!</v>
          </cell>
          <cell r="J104" t="e">
            <v>#VALUE!</v>
          </cell>
          <cell r="K104" t="e">
            <v>#VALUE!</v>
          </cell>
          <cell r="L104" t="e">
            <v>#VALUE!</v>
          </cell>
        </row>
        <row r="105">
          <cell r="B105" t="str">
            <v>(-) Cash Taxes</v>
          </cell>
          <cell r="H105" t="e">
            <v>#VALUE!</v>
          </cell>
          <cell r="I105" t="e">
            <v>#VALUE!</v>
          </cell>
          <cell r="J105" t="e">
            <v>#VALUE!</v>
          </cell>
          <cell r="K105" t="e">
            <v>#VALUE!</v>
          </cell>
          <cell r="L105" t="e">
            <v>#VALUE!</v>
          </cell>
        </row>
        <row r="106">
          <cell r="B106" t="str">
            <v>(-) Sponsor Management Fee</v>
          </cell>
          <cell r="H106">
            <v>-2</v>
          </cell>
          <cell r="I106">
            <v>-2</v>
          </cell>
          <cell r="J106">
            <v>-2</v>
          </cell>
          <cell r="K106">
            <v>-2</v>
          </cell>
          <cell r="L106">
            <v>-2</v>
          </cell>
        </row>
        <row r="107">
          <cell r="B107" t="str">
            <v>(+/-) ∆ in NWC</v>
          </cell>
          <cell r="H107">
            <v>-33.667260071493786</v>
          </cell>
          <cell r="I107">
            <v>2.5805754136818706</v>
          </cell>
          <cell r="J107">
            <v>-40.342532267622275</v>
          </cell>
          <cell r="K107">
            <v>-18.914627861096136</v>
          </cell>
          <cell r="L107">
            <v>-9.7251598437260611</v>
          </cell>
        </row>
        <row r="108">
          <cell r="B108" t="str">
            <v xml:space="preserve">(-) Change in Accrued Pension Expense </v>
          </cell>
          <cell r="H108">
            <v>-2.2999999999999998</v>
          </cell>
          <cell r="I108">
            <v>-2.41</v>
          </cell>
          <cell r="J108">
            <v>-2.39</v>
          </cell>
          <cell r="K108">
            <v>-2.85</v>
          </cell>
          <cell r="L108">
            <v>-3.1</v>
          </cell>
        </row>
        <row r="109">
          <cell r="B109" t="str">
            <v>(-) Capital Expenditures</v>
          </cell>
          <cell r="H109">
            <v>-13.5</v>
          </cell>
          <cell r="I109">
            <v>-15</v>
          </cell>
          <cell r="J109">
            <v>-14.500000000000002</v>
          </cell>
          <cell r="K109">
            <v>-13</v>
          </cell>
          <cell r="L109">
            <v>-13</v>
          </cell>
        </row>
        <row r="110">
          <cell r="B110" t="e">
            <v>#REF!</v>
          </cell>
          <cell r="H110" t="e">
            <v>#VALUE!</v>
          </cell>
          <cell r="I110" t="e">
            <v>#VALUE!</v>
          </cell>
          <cell r="J110" t="e">
            <v>#VALUE!</v>
          </cell>
          <cell r="K110" t="e">
            <v>#VALUE!</v>
          </cell>
          <cell r="L110" t="e">
            <v>#VALUE!</v>
          </cell>
        </row>
        <row r="111">
          <cell r="B111" t="str">
            <v>Cumulative FCF</v>
          </cell>
          <cell r="H111" t="e">
            <v>#VALUE!</v>
          </cell>
          <cell r="I111" t="e">
            <v>#VALUE!</v>
          </cell>
          <cell r="J111" t="e">
            <v>#VALUE!</v>
          </cell>
          <cell r="K111" t="e">
            <v>#VALUE!</v>
          </cell>
          <cell r="L111" t="e">
            <v>#VALUE!</v>
          </cell>
        </row>
      </sheetData>
      <sheetData sheetId="76" refreshError="1"/>
      <sheetData sheetId="77" refreshError="1"/>
      <sheetData sheetId="78" refreshError="1"/>
      <sheetData sheetId="79" refreshError="1"/>
      <sheetData sheetId="80" refreshError="1"/>
      <sheetData sheetId="81" refreshError="1"/>
      <sheetData sheetId="82" refreshError="1"/>
      <sheetData sheetId="83">
        <row r="61">
          <cell r="Y61">
            <v>16889950.129999999</v>
          </cell>
        </row>
      </sheetData>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31">
          <cell r="F31">
            <v>4.8543865546218488</v>
          </cell>
        </row>
      </sheetData>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ow r="1">
          <cell r="A1" t="str">
            <v xml:space="preserve">Transaction Summary </v>
          </cell>
        </row>
      </sheetData>
      <sheetData sheetId="122">
        <row r="1">
          <cell r="A1" t="str">
            <v>Balance Sheet</v>
          </cell>
        </row>
      </sheetData>
      <sheetData sheetId="123">
        <row r="1">
          <cell r="A1" t="str">
            <v>Cash Flow Statement</v>
          </cell>
        </row>
      </sheetData>
      <sheetData sheetId="124" refreshError="1"/>
      <sheetData sheetId="125" refreshError="1"/>
      <sheetData sheetId="126" refreshError="1"/>
      <sheetData sheetId="127">
        <row r="1">
          <cell r="A1" t="str">
            <v>EBITDA Adjustments</v>
          </cell>
        </row>
      </sheetData>
      <sheetData sheetId="128">
        <row r="1">
          <cell r="A1" t="str">
            <v>Detailed Financials</v>
          </cell>
        </row>
      </sheetData>
      <sheetData sheetId="129">
        <row r="1">
          <cell r="A1" t="str">
            <v xml:space="preserve">Income Statement </v>
          </cell>
        </row>
      </sheetData>
      <sheetData sheetId="130" refreshError="1"/>
      <sheetData sheetId="131">
        <row r="2">
          <cell r="C2" t="str">
            <v>?</v>
          </cell>
          <cell r="E2" t="str">
            <v>Jakafi Sales</v>
          </cell>
        </row>
        <row r="4">
          <cell r="F4">
            <v>41639</v>
          </cell>
          <cell r="G4">
            <v>42004</v>
          </cell>
          <cell r="H4">
            <v>42369</v>
          </cell>
          <cell r="I4">
            <v>42735</v>
          </cell>
          <cell r="J4">
            <v>43100</v>
          </cell>
          <cell r="K4">
            <v>43465</v>
          </cell>
          <cell r="L4">
            <v>43830</v>
          </cell>
          <cell r="M4">
            <v>44195</v>
          </cell>
          <cell r="N4">
            <v>44561</v>
          </cell>
          <cell r="O4">
            <v>44926</v>
          </cell>
        </row>
        <row r="5">
          <cell r="F5">
            <v>13</v>
          </cell>
          <cell r="G5">
            <v>14</v>
          </cell>
          <cell r="H5">
            <v>15</v>
          </cell>
          <cell r="I5">
            <v>16</v>
          </cell>
          <cell r="J5">
            <v>17</v>
          </cell>
          <cell r="K5">
            <v>18</v>
          </cell>
          <cell r="L5">
            <v>19</v>
          </cell>
          <cell r="M5">
            <v>20</v>
          </cell>
          <cell r="N5">
            <v>21</v>
          </cell>
          <cell r="O5">
            <v>22</v>
          </cell>
          <cell r="Q5" t="str">
            <v>CAGR</v>
          </cell>
        </row>
        <row r="6">
          <cell r="B6" t="str">
            <v>Novartis</v>
          </cell>
          <cell r="I6">
            <v>581</v>
          </cell>
          <cell r="J6">
            <v>777</v>
          </cell>
          <cell r="K6">
            <v>1020</v>
          </cell>
          <cell r="L6">
            <v>1180</v>
          </cell>
          <cell r="M6">
            <v>1325</v>
          </cell>
          <cell r="N6">
            <v>1475</v>
          </cell>
          <cell r="O6">
            <v>1625</v>
          </cell>
          <cell r="Q6">
            <v>0.15900809508883174</v>
          </cell>
          <cell r="R6" t="str">
            <v>Cowen - Feb 2, 2018</v>
          </cell>
        </row>
        <row r="7">
          <cell r="B7" t="str">
            <v>Incyte</v>
          </cell>
          <cell r="I7">
            <v>856</v>
          </cell>
          <cell r="J7">
            <v>1133</v>
          </cell>
          <cell r="K7">
            <v>1375</v>
          </cell>
          <cell r="L7">
            <v>1535</v>
          </cell>
          <cell r="M7">
            <v>1660</v>
          </cell>
          <cell r="N7">
            <v>1765</v>
          </cell>
          <cell r="O7">
            <v>1880</v>
          </cell>
          <cell r="Q7">
            <v>0.10658706113005256</v>
          </cell>
          <cell r="R7" t="str">
            <v>Cowen - Feb 15, 2018</v>
          </cell>
          <cell r="T7" t="str">
            <v>Excludes Royalties</v>
          </cell>
        </row>
        <row r="8">
          <cell r="I8">
            <v>1437</v>
          </cell>
          <cell r="J8">
            <v>1910</v>
          </cell>
          <cell r="K8">
            <v>2395</v>
          </cell>
          <cell r="L8">
            <v>2715</v>
          </cell>
          <cell r="M8">
            <v>2985</v>
          </cell>
          <cell r="N8">
            <v>3240</v>
          </cell>
          <cell r="O8">
            <v>3505</v>
          </cell>
          <cell r="Q8">
            <v>0.1290961616099191</v>
          </cell>
        </row>
        <row r="10">
          <cell r="E10" t="str">
            <v>FY 18E Quarterly Analysis</v>
          </cell>
        </row>
        <row r="13">
          <cell r="H13" t="str">
            <v>FYE September 30,</v>
          </cell>
          <cell r="N13" t="str">
            <v>From Datapack</v>
          </cell>
          <cell r="O13" t="str">
            <v>vs. Datapack</v>
          </cell>
          <cell r="U13" t="str">
            <v>FYE September 30,</v>
          </cell>
        </row>
        <row r="14">
          <cell r="H14" t="str">
            <v>Q1 18A</v>
          </cell>
          <cell r="I14" t="str">
            <v>Q2 18A</v>
          </cell>
          <cell r="J14" t="str">
            <v>Q3 18E</v>
          </cell>
          <cell r="K14" t="str">
            <v>Q4 18E</v>
          </cell>
          <cell r="L14" t="str">
            <v>FYE 2018E</v>
          </cell>
          <cell r="N14" t="str">
            <v>FYE 2018E</v>
          </cell>
          <cell r="O14" t="str">
            <v>FYE 2018E</v>
          </cell>
          <cell r="U14" t="str">
            <v>Q1 18</v>
          </cell>
          <cell r="V14" t="str">
            <v>Q2 18E</v>
          </cell>
          <cell r="W14" t="str">
            <v>Q3 18E</v>
          </cell>
          <cell r="X14" t="str">
            <v>Q4 18E</v>
          </cell>
        </row>
        <row r="16">
          <cell r="E16" t="str">
            <v>Revenue</v>
          </cell>
          <cell r="H16">
            <v>24.808085035100003</v>
          </cell>
          <cell r="I16">
            <v>44.595500880000003</v>
          </cell>
          <cell r="J16">
            <v>46.075985950000003</v>
          </cell>
          <cell r="K16" t="e">
            <v>#REF!</v>
          </cell>
          <cell r="L16" t="e">
            <v>#REF!</v>
          </cell>
          <cell r="N16">
            <v>212.4589473751</v>
          </cell>
          <cell r="O16" t="e">
            <v>#REF!</v>
          </cell>
          <cell r="U16">
            <v>24.808085039999998</v>
          </cell>
          <cell r="V16">
            <v>44.595500880000003</v>
          </cell>
        </row>
        <row r="17">
          <cell r="U17">
            <v>4.8999950763572997E-9</v>
          </cell>
        </row>
        <row r="18">
          <cell r="E18" t="str">
            <v>Gross Profit</v>
          </cell>
          <cell r="H18">
            <v>2.6426130921504498</v>
          </cell>
          <cell r="I18">
            <v>18.299219200000003</v>
          </cell>
          <cell r="J18" t="e">
            <v>#REF!</v>
          </cell>
          <cell r="K18" t="e">
            <v>#REF!</v>
          </cell>
          <cell r="L18" t="e">
            <v>#REF!</v>
          </cell>
          <cell r="N18">
            <v>64.404312245551921</v>
          </cell>
          <cell r="O18" t="e">
            <v>#REF!</v>
          </cell>
          <cell r="U18">
            <v>2.6426153799999983</v>
          </cell>
          <cell r="V18">
            <v>18.299219200000003</v>
          </cell>
        </row>
        <row r="19">
          <cell r="E19" t="str">
            <v>Margin %</v>
          </cell>
          <cell r="H19">
            <v>0.10652225225814561</v>
          </cell>
          <cell r="I19">
            <v>0.41033778831726853</v>
          </cell>
          <cell r="J19" t="e">
            <v>#REF!</v>
          </cell>
          <cell r="K19" t="e">
            <v>#REF!</v>
          </cell>
          <cell r="L19" t="e">
            <v>#REF!</v>
          </cell>
          <cell r="U19">
            <v>2.287849548476828E-6</v>
          </cell>
        </row>
        <row r="21">
          <cell r="E21" t="str">
            <v>SG&amp;A</v>
          </cell>
          <cell r="H21">
            <v>-10.398902333333332</v>
          </cell>
          <cell r="I21">
            <v>-9.4495022200000029</v>
          </cell>
          <cell r="J21">
            <v>-8.7491090000000007</v>
          </cell>
          <cell r="K21" t="e">
            <v>#REF!</v>
          </cell>
          <cell r="L21" t="e">
            <v>#REF!</v>
          </cell>
          <cell r="N21" t="e">
            <v>#REF!</v>
          </cell>
          <cell r="O21" t="e">
            <v>#REF!</v>
          </cell>
          <cell r="U21">
            <v>-10.39890887</v>
          </cell>
          <cell r="V21">
            <v>-9.4495022200000029</v>
          </cell>
        </row>
        <row r="22">
          <cell r="O22">
            <v>0</v>
          </cell>
          <cell r="U22">
            <v>-6.5366666675004126E-6</v>
          </cell>
        </row>
        <row r="23">
          <cell r="E23" t="str">
            <v>EBIT</v>
          </cell>
          <cell r="H23">
            <v>-7.7562892411828823</v>
          </cell>
          <cell r="I23">
            <v>8.8497169800000002</v>
          </cell>
          <cell r="J23" t="e">
            <v>#REF!</v>
          </cell>
          <cell r="K23" t="e">
            <v>#REF!</v>
          </cell>
          <cell r="L23" t="e">
            <v>#REF!</v>
          </cell>
          <cell r="N23">
            <v>27.925218912218583</v>
          </cell>
          <cell r="O23" t="e">
            <v>#REF!</v>
          </cell>
          <cell r="U23">
            <v>-7.7562934900000018</v>
          </cell>
          <cell r="V23">
            <v>8.8497169800000002</v>
          </cell>
        </row>
        <row r="24">
          <cell r="E24" t="str">
            <v>Margin %</v>
          </cell>
          <cell r="H24">
            <v>-0.31265167102615166</v>
          </cell>
          <cell r="I24">
            <v>0.19844416601157366</v>
          </cell>
          <cell r="J24" t="e">
            <v>#REF!</v>
          </cell>
          <cell r="K24" t="e">
            <v>#REF!</v>
          </cell>
          <cell r="L24" t="e">
            <v>#REF!</v>
          </cell>
          <cell r="U24">
            <v>-4.2488171194676738E-6</v>
          </cell>
        </row>
        <row r="26">
          <cell r="E26" t="str">
            <v>D&amp;A</v>
          </cell>
          <cell r="H26">
            <v>3.3512749999999998</v>
          </cell>
          <cell r="I26">
            <v>3.3904593700000003</v>
          </cell>
          <cell r="J26">
            <v>3.6421478071666664</v>
          </cell>
          <cell r="K26" t="e">
            <v>#REF!</v>
          </cell>
          <cell r="L26" t="e">
            <v>#REF!</v>
          </cell>
          <cell r="N26">
            <v>14.240938086666667</v>
          </cell>
          <cell r="O26" t="e">
            <v>#REF!</v>
          </cell>
          <cell r="U26">
            <v>3.3512763899999998</v>
          </cell>
          <cell r="V26">
            <v>3.3904593700000003</v>
          </cell>
        </row>
        <row r="27">
          <cell r="E27" t="str">
            <v>EBITDA</v>
          </cell>
          <cell r="H27">
            <v>-4.405014241182883</v>
          </cell>
          <cell r="I27">
            <v>12.24017635</v>
          </cell>
          <cell r="J27" t="e">
            <v>#REF!</v>
          </cell>
          <cell r="K27" t="e">
            <v>#REF!</v>
          </cell>
          <cell r="L27" t="e">
            <v>#REF!</v>
          </cell>
          <cell r="N27">
            <v>42.166156998885249</v>
          </cell>
          <cell r="O27" t="e">
            <v>#REF!</v>
          </cell>
          <cell r="U27">
            <v>-4.405017100000002</v>
          </cell>
          <cell r="V27">
            <v>12.24017635</v>
          </cell>
        </row>
        <row r="28">
          <cell r="E28" t="str">
            <v>Margin %</v>
          </cell>
          <cell r="H28">
            <v>-0.17756365454852313</v>
          </cell>
          <cell r="I28">
            <v>0.27447110377651174</v>
          </cell>
          <cell r="J28" t="e">
            <v>#REF!</v>
          </cell>
          <cell r="K28" t="e">
            <v>#REF!</v>
          </cell>
          <cell r="L28" t="e">
            <v>#REF!</v>
          </cell>
          <cell r="U28">
            <v>-2.8588171190335743E-6</v>
          </cell>
        </row>
        <row r="30">
          <cell r="E30" t="str">
            <v>Adjustments</v>
          </cell>
        </row>
        <row r="31">
          <cell r="E31" t="str">
            <v>Petersburg, VA Start-up Expenses</v>
          </cell>
          <cell r="H31">
            <v>2.5134280000000002</v>
          </cell>
          <cell r="I31">
            <v>3.5604491199999999</v>
          </cell>
          <cell r="J31">
            <v>2.6399660955555557</v>
          </cell>
          <cell r="K31">
            <v>1.3777058708333332</v>
          </cell>
          <cell r="L31">
            <v>10.091549086388889</v>
          </cell>
          <cell r="N31">
            <v>10.17893261638889</v>
          </cell>
          <cell r="O31">
            <v>-8.738353000000032E-2</v>
          </cell>
          <cell r="U31">
            <v>2.4337339999999998</v>
          </cell>
          <cell r="V31">
            <v>3.5604491199999999</v>
          </cell>
        </row>
        <row r="32">
          <cell r="E32" t="str">
            <v>Pharma Product Partnerships EBITDA Impact</v>
          </cell>
          <cell r="H32">
            <v>2.2413240000000001</v>
          </cell>
          <cell r="I32">
            <v>1.601032</v>
          </cell>
          <cell r="J32">
            <v>1.693268</v>
          </cell>
          <cell r="K32">
            <v>-2.2787855958143171</v>
          </cell>
          <cell r="L32">
            <v>3.2568384041856833</v>
          </cell>
          <cell r="N32">
            <v>2.6358064041856837</v>
          </cell>
          <cell r="O32">
            <v>0.62103199999999958</v>
          </cell>
          <cell r="U32">
            <v>2.2413246200000003</v>
          </cell>
          <cell r="V32">
            <v>1.601032</v>
          </cell>
        </row>
        <row r="33">
          <cell r="E33" t="str">
            <v>Pension Expense</v>
          </cell>
          <cell r="H33">
            <v>0.55299833333333326</v>
          </cell>
          <cell r="I33">
            <v>0.55300002000000004</v>
          </cell>
          <cell r="J33">
            <v>0.55299900000000002</v>
          </cell>
          <cell r="K33" t="e">
            <v>#REF!</v>
          </cell>
          <cell r="L33" t="e">
            <v>#REF!</v>
          </cell>
          <cell r="N33">
            <v>2.2119953333333329</v>
          </cell>
          <cell r="O33" t="e">
            <v>#REF!</v>
          </cell>
          <cell r="U33">
            <v>0.55300002000000004</v>
          </cell>
          <cell r="V33">
            <v>0.55300002000000004</v>
          </cell>
        </row>
        <row r="34">
          <cell r="E34" t="str">
            <v>Purchase Accounting Adjustment</v>
          </cell>
          <cell r="H34">
            <v>0</v>
          </cell>
          <cell r="I34">
            <v>3.4074E-2</v>
          </cell>
          <cell r="J34">
            <v>0</v>
          </cell>
          <cell r="K34" t="e">
            <v>#REF!</v>
          </cell>
          <cell r="L34" t="e">
            <v>#REF!</v>
          </cell>
          <cell r="N34">
            <v>0</v>
          </cell>
          <cell r="O34" t="e">
            <v>#REF!</v>
          </cell>
          <cell r="U34">
            <v>3.4074E-2</v>
          </cell>
          <cell r="V34">
            <v>3.4074E-2</v>
          </cell>
        </row>
        <row r="35">
          <cell r="E35" t="str">
            <v>Insurance Recovery</v>
          </cell>
          <cell r="H35">
            <v>0</v>
          </cell>
          <cell r="I35">
            <v>0.68533288999999997</v>
          </cell>
          <cell r="J35">
            <v>0</v>
          </cell>
          <cell r="K35">
            <v>0</v>
          </cell>
          <cell r="L35">
            <v>0.68533288999999997</v>
          </cell>
          <cell r="N35">
            <v>0</v>
          </cell>
          <cell r="O35">
            <v>0.68533288999999997</v>
          </cell>
          <cell r="Q35" t="str">
            <v>Cost of Toluene Spill in January - negotiating for reimbursement from Insurer</v>
          </cell>
        </row>
        <row r="36">
          <cell r="E36" t="str">
            <v>Changeover Adjustment</v>
          </cell>
          <cell r="H36">
            <v>0</v>
          </cell>
          <cell r="I36">
            <v>1.4569483803997387</v>
          </cell>
          <cell r="J36">
            <v>0</v>
          </cell>
          <cell r="K36">
            <v>0</v>
          </cell>
          <cell r="L36">
            <v>1.4569483803997387</v>
          </cell>
          <cell r="N36">
            <v>0</v>
          </cell>
          <cell r="O36">
            <v>1.4569483803997387</v>
          </cell>
          <cell r="Q36" t="str">
            <v>See "Changeover Adjustment" tab</v>
          </cell>
        </row>
        <row r="37">
          <cell r="E37" t="str">
            <v>Total Adjustments</v>
          </cell>
          <cell r="H37">
            <v>5.3077503333333329</v>
          </cell>
          <cell r="I37">
            <v>7.8908364103997384</v>
          </cell>
          <cell r="J37">
            <v>4.8862330955555553</v>
          </cell>
          <cell r="K37" t="e">
            <v>#REF!</v>
          </cell>
          <cell r="L37" t="e">
            <v>#REF!</v>
          </cell>
          <cell r="N37">
            <v>15.026734353907907</v>
          </cell>
          <cell r="O37" t="e">
            <v>#REF!</v>
          </cell>
          <cell r="U37">
            <v>5.2621326399999999</v>
          </cell>
          <cell r="V37">
            <v>5.7485551399999997</v>
          </cell>
        </row>
        <row r="38">
          <cell r="U38">
            <v>-4.5617693333332987E-2</v>
          </cell>
        </row>
        <row r="39">
          <cell r="E39" t="str">
            <v>Adj. EBITDA</v>
          </cell>
          <cell r="H39">
            <v>0.90273609215044992</v>
          </cell>
          <cell r="I39">
            <v>20.131012760399738</v>
          </cell>
          <cell r="J39" t="e">
            <v>#REF!</v>
          </cell>
          <cell r="K39" t="e">
            <v>#REF!</v>
          </cell>
          <cell r="L39" t="e">
            <v>#REF!</v>
          </cell>
          <cell r="N39">
            <v>57.192891352793154</v>
          </cell>
          <cell r="O39" t="e">
            <v>#REF!</v>
          </cell>
          <cell r="U39">
            <v>0.8571155399999979</v>
          </cell>
          <cell r="V39">
            <v>17.988731489999999</v>
          </cell>
        </row>
        <row r="40">
          <cell r="E40" t="str">
            <v>Margin %</v>
          </cell>
          <cell r="H40">
            <v>3.6388785787907586E-2</v>
          </cell>
          <cell r="I40">
            <v>0.45141353641411858</v>
          </cell>
          <cell r="J40" t="e">
            <v>#REF!</v>
          </cell>
          <cell r="K40" t="e">
            <v>#REF!</v>
          </cell>
          <cell r="L40" t="e">
            <v>#REF!</v>
          </cell>
          <cell r="U40">
            <v>-4.5620552150452021E-2</v>
          </cell>
        </row>
        <row r="42">
          <cell r="E42" t="str">
            <v>OLD - FROM FINANCIAL SUPPLEMENT</v>
          </cell>
        </row>
        <row r="43">
          <cell r="O43" t="str">
            <v>Pre-Reduction</v>
          </cell>
        </row>
        <row r="44">
          <cell r="H44" t="str">
            <v>Q1 18</v>
          </cell>
          <cell r="I44" t="str">
            <v>Q2 18E</v>
          </cell>
          <cell r="J44" t="str">
            <v>Q3 18E</v>
          </cell>
          <cell r="K44" t="str">
            <v>Q4 18E</v>
          </cell>
          <cell r="L44" t="str">
            <v>FYE</v>
          </cell>
          <cell r="N44" t="str">
            <v>Reduction in Q2</v>
          </cell>
          <cell r="O44" t="str">
            <v>Q2 18E</v>
          </cell>
          <cell r="U44" t="str">
            <v>Q1 18</v>
          </cell>
          <cell r="V44" t="str">
            <v>Q2 18E</v>
          </cell>
          <cell r="W44" t="str">
            <v>Q3 18E</v>
          </cell>
          <cell r="X44" t="str">
            <v>Q4 18E</v>
          </cell>
          <cell r="Y44" t="str">
            <v>FYE</v>
          </cell>
        </row>
        <row r="46">
          <cell r="E46" t="str">
            <v>Revenue</v>
          </cell>
          <cell r="H46">
            <v>24.808085035100003</v>
          </cell>
          <cell r="I46" t="e">
            <v>#REF!</v>
          </cell>
          <cell r="J46">
            <v>46.075985950000003</v>
          </cell>
          <cell r="K46" t="e">
            <v>#REF!</v>
          </cell>
          <cell r="L46">
            <v>212.4589473751</v>
          </cell>
          <cell r="N46">
            <v>2.25</v>
          </cell>
          <cell r="O46" t="e">
            <v>#REF!</v>
          </cell>
          <cell r="R46" t="str">
            <v>Revenue</v>
          </cell>
          <cell r="U46">
            <v>24.808085035100003</v>
          </cell>
          <cell r="V46">
            <v>44.595500949999995</v>
          </cell>
          <cell r="W46">
            <v>43.825985950000003</v>
          </cell>
          <cell r="X46">
            <v>99.229375439999998</v>
          </cell>
          <cell r="Y46">
            <v>212.4589473751</v>
          </cell>
        </row>
        <row r="48">
          <cell r="E48" t="str">
            <v>Gross Profit</v>
          </cell>
          <cell r="H48">
            <v>2.6426130921504498</v>
          </cell>
          <cell r="I48" t="e">
            <v>#REF!</v>
          </cell>
          <cell r="J48" t="e">
            <v>#REF!</v>
          </cell>
          <cell r="K48" t="e">
            <v>#REF!</v>
          </cell>
          <cell r="L48">
            <v>64.404312245551921</v>
          </cell>
          <cell r="N48" t="e">
            <v>#REF!</v>
          </cell>
          <cell r="O48" t="e">
            <v>#REF!</v>
          </cell>
          <cell r="R48" t="str">
            <v>Gross Profit</v>
          </cell>
          <cell r="U48">
            <v>2.6426130921504498</v>
          </cell>
          <cell r="V48">
            <v>18.724060395827994</v>
          </cell>
          <cell r="W48">
            <v>5.8596642565585073</v>
          </cell>
          <cell r="X48">
            <v>37.17797450101498</v>
          </cell>
          <cell r="Y48">
            <v>64.404312245551921</v>
          </cell>
        </row>
        <row r="49">
          <cell r="E49" t="str">
            <v>Margin %</v>
          </cell>
          <cell r="H49">
            <v>0.10652225225814561</v>
          </cell>
          <cell r="I49" t="e">
            <v>#REF!</v>
          </cell>
          <cell r="J49" t="e">
            <v>#REF!</v>
          </cell>
          <cell r="K49" t="e">
            <v>#REF!</v>
          </cell>
          <cell r="L49">
            <v>0.30313767926113733</v>
          </cell>
          <cell r="O49" t="e">
            <v>#REF!</v>
          </cell>
          <cell r="R49" t="str">
            <v>Margin %</v>
          </cell>
          <cell r="U49">
            <v>0.10652225225814561</v>
          </cell>
          <cell r="V49">
            <v>0.41986433601948353</v>
          </cell>
          <cell r="W49">
            <v>0.13370296479453206</v>
          </cell>
          <cell r="X49">
            <v>0.37466702109291217</v>
          </cell>
          <cell r="Y49">
            <v>0.30313767926113733</v>
          </cell>
        </row>
        <row r="51">
          <cell r="E51" t="str">
            <v>SG&amp;A</v>
          </cell>
          <cell r="H51">
            <v>-10.398902333333332</v>
          </cell>
          <cell r="I51" t="e">
            <v>#REF!</v>
          </cell>
          <cell r="J51">
            <v>-8.7491090000000007</v>
          </cell>
          <cell r="K51" t="e">
            <v>#REF!</v>
          </cell>
          <cell r="L51">
            <v>-36.479093333333338</v>
          </cell>
          <cell r="N51">
            <v>0</v>
          </cell>
          <cell r="O51" t="e">
            <v>#REF!</v>
          </cell>
          <cell r="R51" t="str">
            <v>Gross Profit</v>
          </cell>
          <cell r="U51">
            <v>-10.398902333333332</v>
          </cell>
          <cell r="V51">
            <v>-9.6234370000000009</v>
          </cell>
          <cell r="W51">
            <v>-8.7491090000000007</v>
          </cell>
          <cell r="X51">
            <v>-7.707645000000003</v>
          </cell>
          <cell r="Y51">
            <v>-36.479093333333338</v>
          </cell>
        </row>
        <row r="53">
          <cell r="E53" t="str">
            <v>EBIT</v>
          </cell>
          <cell r="H53">
            <v>-7.7562892411828823</v>
          </cell>
          <cell r="I53" t="e">
            <v>#REF!</v>
          </cell>
          <cell r="J53" t="e">
            <v>#REF!</v>
          </cell>
          <cell r="K53" t="e">
            <v>#REF!</v>
          </cell>
          <cell r="L53">
            <v>27.925218912218583</v>
          </cell>
          <cell r="N53" t="e">
            <v>#REF!</v>
          </cell>
          <cell r="O53" t="e">
            <v>#REF!</v>
          </cell>
          <cell r="R53" t="str">
            <v>EBIT</v>
          </cell>
          <cell r="U53">
            <v>-7.7562892411828823</v>
          </cell>
          <cell r="V53">
            <v>9.1006233958279932</v>
          </cell>
          <cell r="W53">
            <v>-2.8894447434414925</v>
          </cell>
          <cell r="X53">
            <v>29.470329501014977</v>
          </cell>
          <cell r="Y53">
            <v>27.925218912218586</v>
          </cell>
        </row>
        <row r="54">
          <cell r="E54" t="str">
            <v>Margin %</v>
          </cell>
          <cell r="H54">
            <v>-0.31265167102615166</v>
          </cell>
          <cell r="I54" t="e">
            <v>#REF!</v>
          </cell>
          <cell r="J54" t="e">
            <v>#REF!</v>
          </cell>
          <cell r="K54" t="e">
            <v>#REF!</v>
          </cell>
          <cell r="L54">
            <v>0.13143818726973225</v>
          </cell>
          <cell r="O54" t="e">
            <v>#REF!</v>
          </cell>
          <cell r="R54" t="str">
            <v>Margin %</v>
          </cell>
          <cell r="U54">
            <v>-0.31265167102615166</v>
          </cell>
          <cell r="V54">
            <v>0.20407043764418112</v>
          </cell>
          <cell r="W54">
            <v>-6.592994272252059E-2</v>
          </cell>
          <cell r="X54">
            <v>0.29699198821254796</v>
          </cell>
          <cell r="Y54">
            <v>0.13143818726973228</v>
          </cell>
        </row>
        <row r="56">
          <cell r="E56" t="str">
            <v>D&amp;A</v>
          </cell>
          <cell r="H56">
            <v>3.3512749999999998</v>
          </cell>
          <cell r="I56" t="e">
            <v>#REF!</v>
          </cell>
          <cell r="J56">
            <v>3.6421478071666664</v>
          </cell>
          <cell r="K56" t="e">
            <v>#REF!</v>
          </cell>
          <cell r="L56">
            <v>14.240938086666667</v>
          </cell>
          <cell r="N56">
            <v>0</v>
          </cell>
          <cell r="O56" t="e">
            <v>#REF!</v>
          </cell>
          <cell r="R56" t="str">
            <v>D&amp;A</v>
          </cell>
          <cell r="U56">
            <v>3.3512749999999998</v>
          </cell>
          <cell r="V56">
            <v>3.3904580000000002</v>
          </cell>
          <cell r="W56">
            <v>3.6421478071666664</v>
          </cell>
          <cell r="X56">
            <v>3.8570572795000002</v>
          </cell>
          <cell r="Y56">
            <v>14.240938086666667</v>
          </cell>
        </row>
        <row r="57">
          <cell r="E57" t="str">
            <v>EBITDA</v>
          </cell>
          <cell r="H57">
            <v>-4.405014241182883</v>
          </cell>
          <cell r="I57" t="e">
            <v>#REF!</v>
          </cell>
          <cell r="J57" t="e">
            <v>#REF!</v>
          </cell>
          <cell r="K57" t="e">
            <v>#REF!</v>
          </cell>
          <cell r="L57">
            <v>42.166156998885249</v>
          </cell>
          <cell r="N57" t="e">
            <v>#REF!</v>
          </cell>
          <cell r="O57" t="e">
            <v>#REF!</v>
          </cell>
          <cell r="R57" t="str">
            <v>EBITDA</v>
          </cell>
          <cell r="U57">
            <v>-4.405014241182883</v>
          </cell>
          <cell r="V57">
            <v>12.491081395827994</v>
          </cell>
          <cell r="W57">
            <v>0.75270306372517393</v>
          </cell>
          <cell r="X57">
            <v>33.327386780514978</v>
          </cell>
          <cell r="Y57">
            <v>42.166156998885256</v>
          </cell>
        </row>
        <row r="58">
          <cell r="E58" t="str">
            <v>Margin %</v>
          </cell>
          <cell r="H58">
            <v>-0.17756365454852313</v>
          </cell>
          <cell r="I58" t="e">
            <v>#REF!</v>
          </cell>
          <cell r="J58" t="e">
            <v>#REF!</v>
          </cell>
          <cell r="K58" t="e">
            <v>#REF!</v>
          </cell>
          <cell r="L58">
            <v>0.19846731577955226</v>
          </cell>
          <cell r="O58" t="e">
            <v>#REF!</v>
          </cell>
          <cell r="R58" t="str">
            <v>Margin %</v>
          </cell>
          <cell r="U58">
            <v>-0.17756365454852313</v>
          </cell>
          <cell r="V58">
            <v>0.28009734456919461</v>
          </cell>
          <cell r="W58">
            <v>1.7174811870380155E-2</v>
          </cell>
          <cell r="X58">
            <v>0.33586210366371505</v>
          </cell>
          <cell r="Y58">
            <v>0.19846731577955232</v>
          </cell>
        </row>
        <row r="60">
          <cell r="E60" t="str">
            <v>Adjustments</v>
          </cell>
          <cell r="R60" t="str">
            <v>Adjustments</v>
          </cell>
        </row>
        <row r="61">
          <cell r="E61" t="str">
            <v>Petersburg, VA Start-up Expenses</v>
          </cell>
          <cell r="H61">
            <v>2.5134280000000002</v>
          </cell>
          <cell r="I61">
            <v>3.6478326500000002</v>
          </cell>
          <cell r="J61">
            <v>2.6399660955555557</v>
          </cell>
          <cell r="K61">
            <v>1.3777058708333332</v>
          </cell>
          <cell r="L61">
            <v>10.17893261638889</v>
          </cell>
          <cell r="O61">
            <v>3.6478326500000002</v>
          </cell>
          <cell r="R61" t="str">
            <v>Petersburg, VA Start-up Expenses</v>
          </cell>
          <cell r="U61">
            <v>2.5134280000000002</v>
          </cell>
          <cell r="V61">
            <v>3.6478326500000002</v>
          </cell>
          <cell r="W61">
            <v>2.6399660955555557</v>
          </cell>
          <cell r="X61">
            <v>1.3777058708333332</v>
          </cell>
          <cell r="Y61">
            <v>10.17893261638889</v>
          </cell>
        </row>
        <row r="62">
          <cell r="E62" t="str">
            <v>Pharma Product Partnerships EBITDA Impact</v>
          </cell>
          <cell r="H62">
            <v>2.2413240000000001</v>
          </cell>
          <cell r="I62">
            <v>0.98</v>
          </cell>
          <cell r="J62">
            <v>1.693268</v>
          </cell>
          <cell r="K62">
            <v>-2.2787855958143171</v>
          </cell>
          <cell r="L62">
            <v>2.6358064041856837</v>
          </cell>
          <cell r="O62">
            <v>1.601032</v>
          </cell>
          <cell r="R62" t="str">
            <v>Pharma Product Partnerships EBITDA Impact</v>
          </cell>
          <cell r="U62">
            <v>2.2413240000000001</v>
          </cell>
          <cell r="V62">
            <v>1.601032</v>
          </cell>
          <cell r="W62">
            <v>1.693268</v>
          </cell>
          <cell r="X62">
            <v>-2.8998175958143166</v>
          </cell>
          <cell r="Y62">
            <v>2.6358064041856837</v>
          </cell>
        </row>
        <row r="63">
          <cell r="E63" t="str">
            <v>Pension Expense</v>
          </cell>
          <cell r="H63">
            <v>0.55299833333333326</v>
          </cell>
          <cell r="I63" t="e">
            <v>#REF!</v>
          </cell>
          <cell r="J63">
            <v>0.55299900000000002</v>
          </cell>
          <cell r="K63" t="e">
            <v>#REF!</v>
          </cell>
          <cell r="L63">
            <v>2.2119953333333329</v>
          </cell>
          <cell r="O63" t="e">
            <v>#REF!</v>
          </cell>
          <cell r="R63" t="str">
            <v>Pension Expense</v>
          </cell>
          <cell r="U63">
            <v>0.55299833333333326</v>
          </cell>
          <cell r="V63">
            <v>0.55299900000000002</v>
          </cell>
          <cell r="W63">
            <v>0.55299900000000002</v>
          </cell>
          <cell r="X63">
            <v>0.5529989999999998</v>
          </cell>
          <cell r="Y63">
            <v>2.2119953333333329</v>
          </cell>
        </row>
        <row r="64">
          <cell r="E64" t="str">
            <v>Purchase Accounting Adjustment</v>
          </cell>
          <cell r="H64">
            <v>0</v>
          </cell>
          <cell r="I64" t="e">
            <v>#REF!</v>
          </cell>
          <cell r="J64">
            <v>0</v>
          </cell>
          <cell r="K64" t="e">
            <v>#REF!</v>
          </cell>
          <cell r="L64">
            <v>0</v>
          </cell>
          <cell r="O64" t="e">
            <v>#REF!</v>
          </cell>
          <cell r="R64" t="str">
            <v>Purchase Accounting Adjustment</v>
          </cell>
          <cell r="U64">
            <v>0</v>
          </cell>
          <cell r="V64">
            <v>0</v>
          </cell>
          <cell r="W64">
            <v>0</v>
          </cell>
          <cell r="X64">
            <v>0</v>
          </cell>
          <cell r="Y64">
            <v>0</v>
          </cell>
        </row>
        <row r="65">
          <cell r="E65" t="str">
            <v>Total Adjustments</v>
          </cell>
          <cell r="H65">
            <v>5.3077503333333329</v>
          </cell>
          <cell r="I65" t="e">
            <v>#REF!</v>
          </cell>
          <cell r="J65">
            <v>4.8862330955555553</v>
          </cell>
          <cell r="K65" t="e">
            <v>#REF!</v>
          </cell>
          <cell r="L65">
            <v>15.026734353907907</v>
          </cell>
          <cell r="O65" t="e">
            <v>#REF!</v>
          </cell>
          <cell r="R65" t="str">
            <v>Total Adjustments</v>
          </cell>
          <cell r="U65">
            <v>5.3077503333333329</v>
          </cell>
          <cell r="V65">
            <v>5.8018636499999996</v>
          </cell>
          <cell r="W65">
            <v>4.8862330955555553</v>
          </cell>
          <cell r="X65">
            <v>-0.96911272498098366</v>
          </cell>
          <cell r="Y65">
            <v>15.026734353907907</v>
          </cell>
        </row>
        <row r="67">
          <cell r="E67" t="str">
            <v>Adj. EBITDA</v>
          </cell>
          <cell r="H67">
            <v>0.90273609215044992</v>
          </cell>
          <cell r="I67" t="e">
            <v>#REF!</v>
          </cell>
          <cell r="J67" t="e">
            <v>#REF!</v>
          </cell>
          <cell r="K67" t="e">
            <v>#REF!</v>
          </cell>
          <cell r="L67">
            <v>57.192891352793154</v>
          </cell>
          <cell r="O67" t="e">
            <v>#REF!</v>
          </cell>
          <cell r="R67" t="str">
            <v>Adj. EBITDA</v>
          </cell>
          <cell r="U67">
            <v>0.90273609215044992</v>
          </cell>
          <cell r="V67">
            <v>18.292945045827992</v>
          </cell>
          <cell r="W67">
            <v>5.6389361592807292</v>
          </cell>
          <cell r="X67">
            <v>32.358274055533997</v>
          </cell>
          <cell r="Y67">
            <v>57.192891352793161</v>
          </cell>
        </row>
        <row r="68">
          <cell r="E68" t="str">
            <v>Margin %</v>
          </cell>
          <cell r="H68">
            <v>3.6388785787907586E-2</v>
          </cell>
          <cell r="I68" t="e">
            <v>#REF!</v>
          </cell>
          <cell r="J68" t="e">
            <v>#REF!</v>
          </cell>
          <cell r="K68" t="e">
            <v>#REF!</v>
          </cell>
          <cell r="L68">
            <v>0.26919502360057401</v>
          </cell>
          <cell r="O68" t="e">
            <v>#REF!</v>
          </cell>
          <cell r="R68" t="str">
            <v>Margin %</v>
          </cell>
          <cell r="U68">
            <v>3.6388785787907586E-2</v>
          </cell>
          <cell r="V68">
            <v>0.41019709737845189</v>
          </cell>
          <cell r="W68">
            <v>0.12866649858634222</v>
          </cell>
          <cell r="X68">
            <v>0.32609571421821293</v>
          </cell>
          <cell r="Y68">
            <v>0.26919502360057401</v>
          </cell>
        </row>
        <row r="71">
          <cell r="C71" t="str">
            <v>?</v>
          </cell>
          <cell r="E71" t="str">
            <v>Newly Validated Forecast Illustration</v>
          </cell>
        </row>
        <row r="73">
          <cell r="E73" t="str">
            <v>Project A Revenue Risk Adjustment</v>
          </cell>
        </row>
        <row r="75">
          <cell r="E75" t="str">
            <v>INCB-24360</v>
          </cell>
          <cell r="I75" t="str">
            <v>19E</v>
          </cell>
          <cell r="J75" t="str">
            <v>20E</v>
          </cell>
          <cell r="K75" t="str">
            <v>21E</v>
          </cell>
          <cell r="L75" t="str">
            <v>22E</v>
          </cell>
        </row>
        <row r="77">
          <cell r="C77" t="str">
            <v>INCB-24360</v>
          </cell>
          <cell r="E77" t="str">
            <v>Unadjusted Revenue</v>
          </cell>
          <cell r="I77">
            <v>9.7195640000000001</v>
          </cell>
          <cell r="J77">
            <v>9.7195640000000001</v>
          </cell>
          <cell r="K77">
            <v>12.961732</v>
          </cell>
          <cell r="L77">
            <v>21.036000000000001</v>
          </cell>
        </row>
        <row r="78">
          <cell r="E78" t="str">
            <v>% Clinical Trial Success</v>
          </cell>
          <cell r="F78" t="str">
            <v>Phase III</v>
          </cell>
          <cell r="I78">
            <v>0.54891809951610593</v>
          </cell>
          <cell r="J78">
            <v>0.54891809951610593</v>
          </cell>
          <cell r="K78">
            <v>0.54891809951610593</v>
          </cell>
          <cell r="L78">
            <v>0.54891809951610593</v>
          </cell>
        </row>
        <row r="79">
          <cell r="E79" t="str">
            <v>% AFC Retention Rate</v>
          </cell>
          <cell r="F79" t="str">
            <v>Validated</v>
          </cell>
          <cell r="I79">
            <v>1</v>
          </cell>
          <cell r="J79">
            <v>1</v>
          </cell>
          <cell r="K79">
            <v>1</v>
          </cell>
          <cell r="L79">
            <v>1</v>
          </cell>
        </row>
        <row r="80">
          <cell r="E80" t="str">
            <v xml:space="preserve">% Timing Adjustment </v>
          </cell>
          <cell r="F80" t="str">
            <v>Validated</v>
          </cell>
          <cell r="I80">
            <v>1</v>
          </cell>
          <cell r="J80">
            <v>1</v>
          </cell>
          <cell r="K80">
            <v>1</v>
          </cell>
          <cell r="L80">
            <v>1</v>
          </cell>
        </row>
        <row r="81">
          <cell r="E81" t="str">
            <v>Adj. Revenue</v>
          </cell>
          <cell r="I81">
            <v>5.3352445990051605</v>
          </cell>
          <cell r="J81">
            <v>5.3352445990051605</v>
          </cell>
          <cell r="K81">
            <v>7.1149292958770944</v>
          </cell>
          <cell r="L81">
            <v>11.547041141420806</v>
          </cell>
        </row>
        <row r="83">
          <cell r="E83" t="str">
            <v>Project B Revenue Risk Adjustment</v>
          </cell>
        </row>
        <row r="85">
          <cell r="E85" t="str">
            <v>MK-8931</v>
          </cell>
          <cell r="I85" t="str">
            <v>19E</v>
          </cell>
          <cell r="J85" t="str">
            <v>20E</v>
          </cell>
          <cell r="K85" t="str">
            <v>21E</v>
          </cell>
          <cell r="L85" t="str">
            <v>22E</v>
          </cell>
        </row>
        <row r="87">
          <cell r="C87" t="str">
            <v>MK-8931</v>
          </cell>
          <cell r="E87" t="str">
            <v>Unadjusted Revenue</v>
          </cell>
          <cell r="I87">
            <v>4.2</v>
          </cell>
          <cell r="J87">
            <v>5.3760000000000003</v>
          </cell>
          <cell r="K87">
            <v>11.865600000000001</v>
          </cell>
          <cell r="L87">
            <v>19.961894399999998</v>
          </cell>
        </row>
        <row r="88">
          <cell r="E88" t="str">
            <v>% Clinical Trial Success</v>
          </cell>
          <cell r="F88" t="str">
            <v>Phase III</v>
          </cell>
          <cell r="G88">
            <v>3</v>
          </cell>
          <cell r="I88">
            <v>0.54891809951610593</v>
          </cell>
          <cell r="J88">
            <v>0.54891809951610593</v>
          </cell>
          <cell r="K88">
            <v>0.54891809951610593</v>
          </cell>
          <cell r="L88">
            <v>0.54891809951610593</v>
          </cell>
        </row>
        <row r="89">
          <cell r="E89" t="str">
            <v>% AFC Retention Rate</v>
          </cell>
          <cell r="F89" t="str">
            <v>Phase III</v>
          </cell>
          <cell r="G89">
            <v>3</v>
          </cell>
          <cell r="I89">
            <v>0.9</v>
          </cell>
          <cell r="J89">
            <v>0.9</v>
          </cell>
          <cell r="K89">
            <v>0.9</v>
          </cell>
          <cell r="L89">
            <v>0.9</v>
          </cell>
        </row>
        <row r="90">
          <cell r="E90" t="str">
            <v xml:space="preserve">% Timing Adjustment </v>
          </cell>
          <cell r="F90">
            <v>2019</v>
          </cell>
          <cell r="I90">
            <v>0.7</v>
          </cell>
          <cell r="J90">
            <v>0.7</v>
          </cell>
          <cell r="K90">
            <v>0.7</v>
          </cell>
          <cell r="L90">
            <v>0.7</v>
          </cell>
        </row>
        <row r="91">
          <cell r="E91" t="str">
            <v>Adj. Revenue</v>
          </cell>
          <cell r="I91">
            <v>1.4524372913196162</v>
          </cell>
          <cell r="J91">
            <v>1.8591197328891087</v>
          </cell>
          <cell r="K91">
            <v>4.1033428390195335</v>
          </cell>
          <cell r="L91">
            <v>6.9031904361771934</v>
          </cell>
        </row>
        <row r="93">
          <cell r="C93" t="str">
            <v>?</v>
          </cell>
          <cell r="E93" t="str">
            <v>Pharma Product Partnership Forecast Illustration</v>
          </cell>
        </row>
        <row r="95">
          <cell r="E95" t="str">
            <v>Carmustine US Risk Adjustment</v>
          </cell>
        </row>
        <row r="97">
          <cell r="L97" t="str">
            <v xml:space="preserve">FYE </v>
          </cell>
        </row>
        <row r="99">
          <cell r="E99" t="str">
            <v>Revenue</v>
          </cell>
        </row>
        <row r="100">
          <cell r="E100" t="str">
            <v>Market Size</v>
          </cell>
          <cell r="L100">
            <v>94.556939999999997</v>
          </cell>
        </row>
        <row r="101">
          <cell r="E101" t="str">
            <v>Pricing Discount</v>
          </cell>
          <cell r="L101">
            <v>0.25</v>
          </cell>
        </row>
        <row r="102">
          <cell r="E102" t="str">
            <v>Market Share</v>
          </cell>
          <cell r="L102">
            <v>0.5</v>
          </cell>
        </row>
        <row r="103">
          <cell r="E103" t="str">
            <v>AFC/Partner Revenue ($m)</v>
          </cell>
          <cell r="L103">
            <v>35.458852499999999</v>
          </cell>
        </row>
        <row r="105">
          <cell r="E105" t="str">
            <v>COGS</v>
          </cell>
        </row>
        <row r="106">
          <cell r="E106" t="str">
            <v>API</v>
          </cell>
          <cell r="L106">
            <v>0.10500000000000001</v>
          </cell>
        </row>
        <row r="107">
          <cell r="E107" t="str">
            <v>Drug Product / S&amp;M</v>
          </cell>
          <cell r="L107">
            <v>4.1458852500000001</v>
          </cell>
        </row>
        <row r="108">
          <cell r="E108" t="str">
            <v>Total Cost of Sales</v>
          </cell>
          <cell r="L108">
            <v>4.2508852500000005</v>
          </cell>
        </row>
        <row r="110">
          <cell r="E110" t="str">
            <v>Profit</v>
          </cell>
        </row>
        <row r="111">
          <cell r="E111" t="str">
            <v>AFC/Partner Profit</v>
          </cell>
          <cell r="L111">
            <v>31.207967249999999</v>
          </cell>
        </row>
        <row r="112">
          <cell r="E112" t="str">
            <v>AFC Profit Split</v>
          </cell>
          <cell r="L112">
            <v>0.4</v>
          </cell>
        </row>
        <row r="113">
          <cell r="E113" t="str">
            <v>AFC Profit Opportunity</v>
          </cell>
          <cell r="L113">
            <v>12.4831869</v>
          </cell>
        </row>
        <row r="115">
          <cell r="E115" t="str">
            <v>Risk Adjustments</v>
          </cell>
        </row>
        <row r="116">
          <cell r="E116" t="str">
            <v>% Regulatory Adjustment</v>
          </cell>
          <cell r="L116">
            <v>0.75</v>
          </cell>
        </row>
        <row r="117">
          <cell r="E117" t="str">
            <v>% Competition Adjustment</v>
          </cell>
          <cell r="L117">
            <v>0.75</v>
          </cell>
        </row>
        <row r="118">
          <cell r="E118" t="str">
            <v>AFC Profit Opportunity</v>
          </cell>
          <cell r="L118">
            <v>7.0217926312499994</v>
          </cell>
        </row>
        <row r="120">
          <cell r="F120" t="str">
            <v>Q1</v>
          </cell>
          <cell r="G120" t="str">
            <v>Q2</v>
          </cell>
          <cell r="H120" t="str">
            <v>Q3</v>
          </cell>
          <cell r="I120" t="str">
            <v>Q4</v>
          </cell>
          <cell r="J120" t="str">
            <v>Q5</v>
          </cell>
          <cell r="K120" t="str">
            <v>Q6</v>
          </cell>
        </row>
        <row r="121">
          <cell r="E121" t="str">
            <v>% Phasing Adjustment</v>
          </cell>
          <cell r="F121">
            <v>0.5</v>
          </cell>
          <cell r="G121">
            <v>0.6</v>
          </cell>
          <cell r="H121">
            <v>0.7</v>
          </cell>
          <cell r="I121">
            <v>0.8</v>
          </cell>
          <cell r="J121">
            <v>0.9</v>
          </cell>
          <cell r="K121">
            <v>1</v>
          </cell>
        </row>
        <row r="122">
          <cell r="E122" t="str">
            <v>AFC Profit Opportunity</v>
          </cell>
          <cell r="F122">
            <v>0.87772407890624993</v>
          </cell>
          <cell r="G122">
            <v>1.0532688946875</v>
          </cell>
          <cell r="H122">
            <v>1.2288137104687498</v>
          </cell>
          <cell r="I122">
            <v>1.40435852625</v>
          </cell>
          <cell r="J122">
            <v>1.5799033420312498</v>
          </cell>
          <cell r="K122">
            <v>1.7554481578124999</v>
          </cell>
        </row>
      </sheetData>
      <sheetData sheetId="132" refreshError="1"/>
      <sheetData sheetId="133" refreshError="1"/>
      <sheetData sheetId="134">
        <row r="1">
          <cell r="A1" t="str">
            <v>oper</v>
          </cell>
        </row>
        <row r="2">
          <cell r="A2">
            <v>1</v>
          </cell>
          <cell r="B2" t="str">
            <v>Phase III - Z</v>
          </cell>
        </row>
        <row r="3">
          <cell r="G3" t="str">
            <v>FY'19P</v>
          </cell>
          <cell r="H3" t="str">
            <v>FY'20P</v>
          </cell>
          <cell r="I3" t="str">
            <v>FY'21P</v>
          </cell>
          <cell r="J3" t="str">
            <v>FY'22P</v>
          </cell>
        </row>
        <row r="5">
          <cell r="B5" t="str">
            <v>Unadjusted Revenue</v>
          </cell>
          <cell r="G5">
            <v>0.4</v>
          </cell>
          <cell r="H5">
            <v>0.52780000000000005</v>
          </cell>
          <cell r="I5">
            <v>1.8</v>
          </cell>
          <cell r="J5">
            <v>3.4070339999999999</v>
          </cell>
        </row>
        <row r="7">
          <cell r="B7" t="str">
            <v>Pre-Validated Adjustments</v>
          </cell>
        </row>
        <row r="9">
          <cell r="B9" t="str">
            <v xml:space="preserve">  % Pre-Validated Risk Adjustment</v>
          </cell>
          <cell r="G9">
            <v>0.5</v>
          </cell>
          <cell r="H9">
            <v>0.4</v>
          </cell>
          <cell r="I9">
            <v>0</v>
          </cell>
          <cell r="J9">
            <v>0</v>
          </cell>
        </row>
        <row r="10">
          <cell r="B10" t="str">
            <v>Pre-Validated Revenue</v>
          </cell>
          <cell r="G10">
            <v>0.2</v>
          </cell>
          <cell r="H10">
            <v>0.21112000000000003</v>
          </cell>
          <cell r="I10">
            <v>0</v>
          </cell>
          <cell r="J10">
            <v>0</v>
          </cell>
        </row>
        <row r="12">
          <cell r="B12" t="str">
            <v>Newly Validated Adjustments</v>
          </cell>
        </row>
        <row r="14">
          <cell r="B14" t="str">
            <v xml:space="preserve">  % Clinical Trial Success</v>
          </cell>
          <cell r="E14" t="str">
            <v xml:space="preserve">Phase III </v>
          </cell>
          <cell r="G14">
            <v>0</v>
          </cell>
          <cell r="H14">
            <v>0</v>
          </cell>
          <cell r="I14">
            <v>0.54891809951610593</v>
          </cell>
          <cell r="J14">
            <v>0.54891809951610593</v>
          </cell>
        </row>
        <row r="15">
          <cell r="B15" t="str">
            <v xml:space="preserve">  % AFC Retention Rate</v>
          </cell>
          <cell r="E15" t="str">
            <v xml:space="preserve">Phase III </v>
          </cell>
          <cell r="G15">
            <v>0</v>
          </cell>
          <cell r="H15">
            <v>0</v>
          </cell>
          <cell r="I15">
            <v>0.9</v>
          </cell>
          <cell r="J15">
            <v>0.9</v>
          </cell>
        </row>
        <row r="16">
          <cell r="B16" t="str">
            <v xml:space="preserve">  % Timing Adjustment</v>
          </cell>
          <cell r="E16" t="str">
            <v>FY'21P Validation</v>
          </cell>
          <cell r="G16">
            <v>0</v>
          </cell>
          <cell r="H16">
            <v>0</v>
          </cell>
          <cell r="I16">
            <v>0.29999999999999993</v>
          </cell>
          <cell r="J16">
            <v>0.29999999999999993</v>
          </cell>
        </row>
        <row r="17">
          <cell r="B17" t="str">
            <v>Newly Validated Revenue</v>
          </cell>
          <cell r="G17">
            <v>0</v>
          </cell>
          <cell r="H17">
            <v>0</v>
          </cell>
          <cell r="I17">
            <v>0.26677419636482741</v>
          </cell>
          <cell r="J17">
            <v>0.50494930963202411</v>
          </cell>
        </row>
        <row r="19">
          <cell r="G19" t="str">
            <v>Pre-Validated</v>
          </cell>
          <cell r="I19" t="str">
            <v>Newly Validated</v>
          </cell>
        </row>
        <row r="20">
          <cell r="B20" t="str">
            <v>Risk-Adjusted Revenue</v>
          </cell>
          <cell r="G20">
            <v>0.2</v>
          </cell>
          <cell r="H20">
            <v>0.21112000000000003</v>
          </cell>
          <cell r="I20">
            <v>0.26677419636482741</v>
          </cell>
          <cell r="J20">
            <v>0.50494930963202411</v>
          </cell>
        </row>
        <row r="23">
          <cell r="B23" t="str">
            <v>Chk</v>
          </cell>
          <cell r="G23">
            <v>0.2</v>
          </cell>
          <cell r="H23">
            <v>0.21112000000000003</v>
          </cell>
          <cell r="I23">
            <v>0.26677419636482741</v>
          </cell>
          <cell r="J23">
            <v>0.50494930963202411</v>
          </cell>
        </row>
        <row r="24">
          <cell r="G24">
            <v>0</v>
          </cell>
          <cell r="H24">
            <v>0</v>
          </cell>
          <cell r="I24">
            <v>0</v>
          </cell>
          <cell r="J24">
            <v>0</v>
          </cell>
        </row>
        <row r="26">
          <cell r="A26">
            <v>2</v>
          </cell>
          <cell r="B26" t="str">
            <v>ESP as % of Total Revenue</v>
          </cell>
        </row>
        <row r="27">
          <cell r="G27" t="str">
            <v>FY'18E</v>
          </cell>
          <cell r="H27" t="str">
            <v>FY'19P</v>
          </cell>
          <cell r="I27" t="str">
            <v>FY'20P</v>
          </cell>
          <cell r="J27" t="str">
            <v>FY'21P</v>
          </cell>
          <cell r="K27" t="str">
            <v>FY'22P</v>
          </cell>
        </row>
        <row r="29">
          <cell r="B29" t="str">
            <v>ESP</v>
          </cell>
          <cell r="G29">
            <v>47.534430999999998</v>
          </cell>
          <cell r="H29">
            <v>60.689671806448565</v>
          </cell>
          <cell r="I29">
            <v>77.823675588305264</v>
          </cell>
          <cell r="J29">
            <v>102.16594938272701</v>
          </cell>
          <cell r="K29">
            <v>120.33669484846153</v>
          </cell>
        </row>
        <row r="30">
          <cell r="B30" t="str">
            <v>ESP/SMB</v>
          </cell>
          <cell r="G30">
            <v>0.94096000000000002</v>
          </cell>
          <cell r="H30">
            <v>8.0059552080854406</v>
          </cell>
          <cell r="I30">
            <v>5.359533548339928</v>
          </cell>
          <cell r="J30">
            <v>6.2789504061660226</v>
          </cell>
          <cell r="K30">
            <v>9.1745693230967067</v>
          </cell>
        </row>
        <row r="31">
          <cell r="B31" t="str">
            <v>ESP/HP</v>
          </cell>
          <cell r="G31">
            <v>1.6585909999999999</v>
          </cell>
          <cell r="H31">
            <v>1.55</v>
          </cell>
          <cell r="I31">
            <v>1.5335488368458765</v>
          </cell>
          <cell r="J31">
            <v>0.53367813895340221</v>
          </cell>
          <cell r="K31">
            <v>0.76049134800859808</v>
          </cell>
        </row>
        <row r="32">
          <cell r="B32" t="str">
            <v>SMB/ESP</v>
          </cell>
          <cell r="G32">
            <v>1.4369000000000001</v>
          </cell>
          <cell r="H32">
            <v>1.4750000000000001</v>
          </cell>
          <cell r="I32">
            <v>0.73986293257368196</v>
          </cell>
          <cell r="J32">
            <v>1.1830470513772309</v>
          </cell>
          <cell r="K32">
            <v>1.0406568662060487</v>
          </cell>
        </row>
        <row r="33">
          <cell r="B33" t="str">
            <v>New Development Pipeline Projects</v>
          </cell>
          <cell r="G33">
            <v>0</v>
          </cell>
          <cell r="H33">
            <v>8.1948401799999999</v>
          </cell>
          <cell r="I33">
            <v>20.360514369119997</v>
          </cell>
          <cell r="J33">
            <v>25.174394634887999</v>
          </cell>
          <cell r="K33">
            <v>33.26940519259901</v>
          </cell>
        </row>
        <row r="34">
          <cell r="B34" t="str">
            <v>Total ESP PV + NAV + NV Revenue</v>
          </cell>
          <cell r="G34">
            <v>51.570881999999997</v>
          </cell>
          <cell r="H34">
            <v>79.915467194534003</v>
          </cell>
          <cell r="I34">
            <v>105.81713527518475</v>
          </cell>
          <cell r="J34">
            <v>135.33601961411165</v>
          </cell>
          <cell r="K34">
            <v>164.5818175783719</v>
          </cell>
        </row>
        <row r="35">
          <cell r="B35" t="str">
            <v>SMB</v>
          </cell>
          <cell r="G35">
            <v>14.649834</v>
          </cell>
          <cell r="H35">
            <v>20.594040894168213</v>
          </cell>
          <cell r="I35">
            <v>26.016768138103171</v>
          </cell>
          <cell r="J35">
            <v>30.172076610798047</v>
          </cell>
          <cell r="K35">
            <v>37.236736167675865</v>
          </cell>
        </row>
        <row r="36">
          <cell r="B36" t="str">
            <v>CS</v>
          </cell>
          <cell r="G36">
            <v>0</v>
          </cell>
          <cell r="H36">
            <v>16.685295</v>
          </cell>
          <cell r="I36">
            <v>29.501894609622003</v>
          </cell>
          <cell r="J36">
            <v>36.366099429563157</v>
          </cell>
          <cell r="K36">
            <v>44.741845009567392</v>
          </cell>
        </row>
        <row r="37">
          <cell r="B37" t="str">
            <v>HP</v>
          </cell>
          <cell r="G37">
            <v>0</v>
          </cell>
          <cell r="H37">
            <v>0.75</v>
          </cell>
          <cell r="I37">
            <v>0.27209579914539206</v>
          </cell>
          <cell r="J37">
            <v>0.37834920871166772</v>
          </cell>
          <cell r="K37">
            <v>0.37834920871166772</v>
          </cell>
        </row>
        <row r="38">
          <cell r="B38" t="str">
            <v>Other</v>
          </cell>
          <cell r="G38">
            <v>-11.938990999999994</v>
          </cell>
          <cell r="H38">
            <v>0.40741899251568209</v>
          </cell>
          <cell r="I38">
            <v>3.9509321669941193</v>
          </cell>
          <cell r="J38">
            <v>9.0119113594749223</v>
          </cell>
          <cell r="K38">
            <v>11.080362045901071</v>
          </cell>
        </row>
        <row r="39">
          <cell r="B39" t="str">
            <v>Total Pipeline Revenue</v>
          </cell>
          <cell r="G39">
            <v>54.281725000000002</v>
          </cell>
          <cell r="H39">
            <v>118.3522220812179</v>
          </cell>
          <cell r="I39">
            <v>165.55882598904944</v>
          </cell>
          <cell r="J39">
            <v>211.26445622265942</v>
          </cell>
          <cell r="K39">
            <v>258.01911001022791</v>
          </cell>
        </row>
        <row r="40">
          <cell r="B40" t="str">
            <v>Chk</v>
          </cell>
          <cell r="G40">
            <v>0</v>
          </cell>
          <cell r="H40">
            <v>0</v>
          </cell>
          <cell r="I40">
            <v>0</v>
          </cell>
          <cell r="J40">
            <v>0</v>
          </cell>
          <cell r="K40">
            <v>0</v>
          </cell>
        </row>
        <row r="41">
          <cell r="D41" t="str">
            <v>From Presentation</v>
          </cell>
        </row>
        <row r="42">
          <cell r="B42" t="str">
            <v>AP26113</v>
          </cell>
          <cell r="C42" t="str">
            <v>ESP</v>
          </cell>
          <cell r="D42" t="str">
            <v>ESP</v>
          </cell>
          <cell r="G42">
            <v>13.719030125099998</v>
          </cell>
          <cell r="H42">
            <v>21.54</v>
          </cell>
          <cell r="I42">
            <v>12.75</v>
          </cell>
          <cell r="J42">
            <v>15.3</v>
          </cell>
          <cell r="K42">
            <v>17.850000000000001</v>
          </cell>
        </row>
        <row r="43">
          <cell r="B43" t="str">
            <v>AP24592</v>
          </cell>
          <cell r="C43" t="str">
            <v>ESP</v>
          </cell>
          <cell r="D43" t="str">
            <v>ESP</v>
          </cell>
          <cell r="G43">
            <v>3.1555024900000004</v>
          </cell>
          <cell r="H43">
            <v>0</v>
          </cell>
          <cell r="I43">
            <v>2.2892999999999999</v>
          </cell>
          <cell r="J43">
            <v>0</v>
          </cell>
          <cell r="K43">
            <v>2.2892999999999999</v>
          </cell>
        </row>
        <row r="44">
          <cell r="B44" t="str">
            <v>SOF</v>
          </cell>
          <cell r="C44" t="str">
            <v>ESP</v>
          </cell>
          <cell r="D44" t="str">
            <v>ESP</v>
          </cell>
          <cell r="G44">
            <v>39.673973599999997</v>
          </cell>
          <cell r="H44">
            <v>44.396180399999992</v>
          </cell>
          <cell r="I44">
            <v>0</v>
          </cell>
          <cell r="J44">
            <v>5</v>
          </cell>
          <cell r="K44">
            <v>5</v>
          </cell>
        </row>
        <row r="45">
          <cell r="B45" t="str">
            <v>TDF</v>
          </cell>
          <cell r="C45" t="str">
            <v>ESP</v>
          </cell>
          <cell r="D45" t="str">
            <v>ESP</v>
          </cell>
          <cell r="G45">
            <v>39.213969110000001</v>
          </cell>
          <cell r="H45">
            <v>0</v>
          </cell>
          <cell r="I45">
            <v>9.4044479123277362</v>
          </cell>
          <cell r="J45">
            <v>37.617791649310945</v>
          </cell>
          <cell r="K45">
            <v>37.617791649310945</v>
          </cell>
        </row>
        <row r="46">
          <cell r="B46" t="str">
            <v>Temo</v>
          </cell>
          <cell r="C46" t="str">
            <v>ESP/HP</v>
          </cell>
          <cell r="D46" t="str">
            <v>ESP/HP</v>
          </cell>
          <cell r="G46">
            <v>10.130773980000001</v>
          </cell>
          <cell r="H46">
            <v>6.8460799999999997</v>
          </cell>
          <cell r="I46">
            <v>5.2415000000000003</v>
          </cell>
          <cell r="J46">
            <v>5.1369999999999996</v>
          </cell>
          <cell r="K46">
            <v>5.0339999999999998</v>
          </cell>
        </row>
        <row r="47">
          <cell r="B47" t="str">
            <v>Melphalan</v>
          </cell>
          <cell r="C47" t="str">
            <v>HP/ESP</v>
          </cell>
          <cell r="D47" t="str">
            <v>ESP/HP</v>
          </cell>
          <cell r="G47">
            <v>6.4446680800000005</v>
          </cell>
          <cell r="H47">
            <v>8.7200000000000006</v>
          </cell>
          <cell r="I47">
            <v>6.8509599999999997</v>
          </cell>
          <cell r="J47">
            <v>9.7859639999999999</v>
          </cell>
          <cell r="K47">
            <v>6.67408</v>
          </cell>
        </row>
        <row r="48">
          <cell r="B48" t="str">
            <v xml:space="preserve">Chlorambucil </v>
          </cell>
          <cell r="C48" t="str">
            <v>HP/ESP</v>
          </cell>
          <cell r="D48" t="str">
            <v>ESP/HP</v>
          </cell>
          <cell r="G48">
            <v>2.2943576199999995</v>
          </cell>
          <cell r="H48">
            <v>0</v>
          </cell>
          <cell r="I48">
            <v>2.2208999999999999</v>
          </cell>
          <cell r="J48">
            <v>2.2821600000000002</v>
          </cell>
          <cell r="K48">
            <v>0</v>
          </cell>
        </row>
        <row r="49">
          <cell r="B49" t="str">
            <v>Thioguanine</v>
          </cell>
          <cell r="C49" t="str">
            <v>HP/ESP</v>
          </cell>
          <cell r="D49" t="str">
            <v>ESP/HP</v>
          </cell>
          <cell r="G49">
            <v>0</v>
          </cell>
          <cell r="H49">
            <v>1.634136</v>
          </cell>
          <cell r="I49">
            <v>1.656536</v>
          </cell>
          <cell r="J49">
            <v>0</v>
          </cell>
          <cell r="K49">
            <v>1.679216</v>
          </cell>
        </row>
        <row r="50">
          <cell r="B50" t="str">
            <v>Busulphan</v>
          </cell>
          <cell r="C50" t="str">
            <v>HP/ESP</v>
          </cell>
          <cell r="D50" t="str">
            <v>ESP/HP</v>
          </cell>
          <cell r="G50">
            <v>0</v>
          </cell>
          <cell r="H50">
            <v>0.450152</v>
          </cell>
          <cell r="I50">
            <v>0</v>
          </cell>
          <cell r="J50">
            <v>0.45632</v>
          </cell>
          <cell r="K50">
            <v>0</v>
          </cell>
        </row>
        <row r="51">
          <cell r="B51" t="str">
            <v xml:space="preserve">Obidoxime </v>
          </cell>
          <cell r="C51" t="str">
            <v>ESP/HP</v>
          </cell>
          <cell r="D51" t="str">
            <v>ESP/HP</v>
          </cell>
          <cell r="G51">
            <v>0</v>
          </cell>
          <cell r="H51">
            <v>3</v>
          </cell>
          <cell r="I51">
            <v>0</v>
          </cell>
          <cell r="J51">
            <v>3</v>
          </cell>
          <cell r="K51">
            <v>0</v>
          </cell>
        </row>
        <row r="52">
          <cell r="B52" t="str">
            <v>BUI Intermediates</v>
          </cell>
          <cell r="C52" t="str">
            <v>ESP/HP/CS</v>
          </cell>
          <cell r="D52" t="str">
            <v>ESP/HP</v>
          </cell>
          <cell r="G52">
            <v>0.81180104000000008</v>
          </cell>
          <cell r="H52">
            <v>11.496359999999999</v>
          </cell>
          <cell r="I52">
            <v>8.3772000000000002</v>
          </cell>
          <cell r="J52">
            <v>8.6285159999999994</v>
          </cell>
          <cell r="K52">
            <v>11.320227359999999</v>
          </cell>
        </row>
        <row r="53">
          <cell r="B53" t="str">
            <v>Total ESP AV</v>
          </cell>
          <cell r="G53">
            <v>115.44407604509999</v>
          </cell>
          <cell r="H53">
            <v>98.08290839999998</v>
          </cell>
          <cell r="I53">
            <v>48.790843912327745</v>
          </cell>
          <cell r="J53">
            <v>87.207751649310964</v>
          </cell>
          <cell r="K53">
            <v>87.464615009310961</v>
          </cell>
        </row>
        <row r="54">
          <cell r="B54" t="str">
            <v>L059</v>
          </cell>
          <cell r="C54" t="str">
            <v>SMB</v>
          </cell>
          <cell r="D54" t="str">
            <v>SMB</v>
          </cell>
          <cell r="G54">
            <v>15.91425591</v>
          </cell>
          <cell r="H54">
            <v>19.951974421999953</v>
          </cell>
          <cell r="I54">
            <v>19.951974421999953</v>
          </cell>
          <cell r="J54">
            <v>19.951974421999953</v>
          </cell>
          <cell r="K54">
            <v>19.951974421999953</v>
          </cell>
        </row>
        <row r="55">
          <cell r="B55" t="str">
            <v>Ruxo Crude Intnl + Pure US</v>
          </cell>
          <cell r="C55" t="str">
            <v>SMB</v>
          </cell>
          <cell r="D55" t="str">
            <v>SMB</v>
          </cell>
          <cell r="G55">
            <v>17.086544</v>
          </cell>
          <cell r="H55">
            <v>31.354356000000003</v>
          </cell>
          <cell r="I55">
            <v>21.409780000000001</v>
          </cell>
          <cell r="J55">
            <v>30.74118</v>
          </cell>
          <cell r="K55">
            <v>30.74118</v>
          </cell>
        </row>
        <row r="56">
          <cell r="B56" t="str">
            <v>Total AV</v>
          </cell>
          <cell r="G56">
            <v>148.4448759551</v>
          </cell>
          <cell r="H56">
            <v>149.38923882199992</v>
          </cell>
          <cell r="I56">
            <v>90.152598334327692</v>
          </cell>
          <cell r="J56">
            <v>137.90090607131091</v>
          </cell>
          <cell r="K56">
            <v>138.1577694313109</v>
          </cell>
        </row>
        <row r="57">
          <cell r="B57" t="str">
            <v>Chk</v>
          </cell>
          <cell r="G57">
            <v>0</v>
          </cell>
          <cell r="H57">
            <v>0</v>
          </cell>
          <cell r="I57">
            <v>0</v>
          </cell>
          <cell r="J57">
            <v>0</v>
          </cell>
          <cell r="K57">
            <v>0</v>
          </cell>
        </row>
        <row r="59">
          <cell r="B59" t="str">
            <v>Total CMO</v>
          </cell>
          <cell r="G59">
            <v>202.7266009551</v>
          </cell>
          <cell r="H59">
            <v>267.74146090321784</v>
          </cell>
          <cell r="I59">
            <v>255.71142432337712</v>
          </cell>
          <cell r="J59">
            <v>349.16536229397036</v>
          </cell>
          <cell r="K59">
            <v>396.1768794415388</v>
          </cell>
        </row>
        <row r="60">
          <cell r="B60" t="str">
            <v>Chk</v>
          </cell>
          <cell r="G60">
            <v>0</v>
          </cell>
          <cell r="H60">
            <v>0</v>
          </cell>
          <cell r="I60">
            <v>5.0000000000000568</v>
          </cell>
          <cell r="J60">
            <v>10</v>
          </cell>
          <cell r="K60">
            <v>9.9678535175431193</v>
          </cell>
        </row>
        <row r="62">
          <cell r="B62" t="str">
            <v>All ESP Revenue</v>
          </cell>
          <cell r="G62">
            <v>167.0149580451</v>
          </cell>
          <cell r="H62">
            <v>177.99837559453397</v>
          </cell>
          <cell r="I62">
            <v>154.60797918751251</v>
          </cell>
          <cell r="J62">
            <v>222.54377126342263</v>
          </cell>
          <cell r="K62">
            <v>252.04643258768286</v>
          </cell>
        </row>
        <row r="63">
          <cell r="B63" t="str">
            <v>ESP-Only Revenue</v>
          </cell>
          <cell r="G63">
            <v>143.2969063251</v>
          </cell>
          <cell r="H63">
            <v>126.62585220644856</v>
          </cell>
          <cell r="I63">
            <v>102.267423500633</v>
          </cell>
          <cell r="J63">
            <v>160.08374103203795</v>
          </cell>
          <cell r="K63">
            <v>183.0937864977725</v>
          </cell>
        </row>
        <row r="64">
          <cell r="B64" t="str">
            <v>All SMB Revenue</v>
          </cell>
          <cell r="G64">
            <v>50.028493909999995</v>
          </cell>
          <cell r="H64">
            <v>81.381326524253609</v>
          </cell>
          <cell r="I64">
            <v>73.477919041016733</v>
          </cell>
          <cell r="J64">
            <v>88.327228490341255</v>
          </cell>
          <cell r="K64">
            <v>98.145116778978576</v>
          </cell>
        </row>
        <row r="65">
          <cell r="B65" t="str">
            <v>SMB-Only Revenue</v>
          </cell>
          <cell r="G65">
            <v>47.650633909999996</v>
          </cell>
          <cell r="H65">
            <v>71.900371316168162</v>
          </cell>
          <cell r="I65">
            <v>67.378522560103121</v>
          </cell>
          <cell r="J65">
            <v>80.865231032797993</v>
          </cell>
          <cell r="K65">
            <v>87.929890589675821</v>
          </cell>
        </row>
        <row r="66">
          <cell r="B66" t="str">
            <v>All HP Revenue</v>
          </cell>
          <cell r="G66">
            <v>21.34019172</v>
          </cell>
          <cell r="H66">
            <v>34.446728</v>
          </cell>
          <cell r="I66">
            <v>26.152740635991265</v>
          </cell>
          <cell r="J66">
            <v>30.201987347665074</v>
          </cell>
          <cell r="K66">
            <v>25.846363916720264</v>
          </cell>
        </row>
        <row r="67">
          <cell r="B67" t="str">
            <v>All CS Revenue</v>
          </cell>
          <cell r="G67">
            <v>0.81180104000000008</v>
          </cell>
          <cell r="H67">
            <v>28.181654999999999</v>
          </cell>
          <cell r="I67">
            <v>37.879094609622001</v>
          </cell>
          <cell r="J67">
            <v>44.994615429563154</v>
          </cell>
          <cell r="K67">
            <v>56.062072369567389</v>
          </cell>
        </row>
        <row r="69">
          <cell r="B69" t="str">
            <v>Total Revenue</v>
          </cell>
          <cell r="G69">
            <v>212.4589473751</v>
          </cell>
          <cell r="H69">
            <v>289.80521976139261</v>
          </cell>
          <cell r="I69">
            <v>298.66493645798369</v>
          </cell>
          <cell r="J69">
            <v>406.43135171809365</v>
          </cell>
          <cell r="K69">
            <v>458.76441917768608</v>
          </cell>
        </row>
        <row r="70">
          <cell r="B70" t="str">
            <v xml:space="preserve">All ESP as % of Total </v>
          </cell>
          <cell r="G70">
            <v>0.78610461036612478</v>
          </cell>
          <cell r="H70">
            <v>0.61420003318465632</v>
          </cell>
          <cell r="I70">
            <v>0.51766364348318084</v>
          </cell>
          <cell r="J70">
            <v>0.54755562119573398</v>
          </cell>
          <cell r="K70">
            <v>0.54940274801490574</v>
          </cell>
        </row>
        <row r="71">
          <cell r="B71" t="str">
            <v xml:space="preserve">ESP-only as % of Total </v>
          </cell>
          <cell r="G71">
            <v>0.67446868251731851</v>
          </cell>
          <cell r="H71">
            <v>0.43693433924587116</v>
          </cell>
          <cell r="I71">
            <v>0.34241523197692147</v>
          </cell>
          <cell r="J71">
            <v>0.39387645750093175</v>
          </cell>
          <cell r="K71">
            <v>0.399101976622249</v>
          </cell>
        </row>
        <row r="72">
          <cell r="B72" t="str">
            <v xml:space="preserve">All SMB as % of Total </v>
          </cell>
          <cell r="G72">
            <v>0.23547369752177963</v>
          </cell>
          <cell r="H72">
            <v>0.28081387419887699</v>
          </cell>
          <cell r="I72">
            <v>0.24602124344567525</v>
          </cell>
          <cell r="J72">
            <v>0.21732385584172706</v>
          </cell>
          <cell r="K72">
            <v>0.2139335848122205</v>
          </cell>
        </row>
        <row r="73">
          <cell r="B73" t="str">
            <v xml:space="preserve">SMB-only as % of Total </v>
          </cell>
          <cell r="G73">
            <v>0.22428160592301141</v>
          </cell>
          <cell r="H73">
            <v>0.24809895203187302</v>
          </cell>
          <cell r="I73">
            <v>0.225599038705978</v>
          </cell>
          <cell r="J73">
            <v>0.19896405799148886</v>
          </cell>
          <cell r="K73">
            <v>0.19166676166230603</v>
          </cell>
        </row>
        <row r="74">
          <cell r="B74" t="str">
            <v xml:space="preserve">All HP as % of Total </v>
          </cell>
          <cell r="G74">
            <v>0.10044383625003807</v>
          </cell>
          <cell r="H74">
            <v>0.11886165483272272</v>
          </cell>
          <cell r="I74">
            <v>8.7565487084455398E-2</v>
          </cell>
          <cell r="J74">
            <v>7.4310181092066899E-2</v>
          </cell>
          <cell r="K74">
            <v>5.6339076955986847E-2</v>
          </cell>
        </row>
        <row r="75">
          <cell r="B75" t="str">
            <v xml:space="preserve">All CS as % of Total </v>
          </cell>
          <cell r="G75">
            <v>3.8209783585473156E-3</v>
          </cell>
          <cell r="H75">
            <v>9.7243434825649455E-2</v>
          </cell>
          <cell r="I75">
            <v>0.1268280604306922</v>
          </cell>
          <cell r="J75">
            <v>0.11070655656695509</v>
          </cell>
          <cell r="K75">
            <v>0.12220231130839669</v>
          </cell>
        </row>
        <row r="77">
          <cell r="A77">
            <v>3</v>
          </cell>
          <cell r="B77" t="str">
            <v>Cyclo as % of Forecast</v>
          </cell>
        </row>
        <row r="78">
          <cell r="H78" t="str">
            <v>FY'19P</v>
          </cell>
          <cell r="I78" t="str">
            <v>FY'20P</v>
          </cell>
          <cell r="J78" t="str">
            <v>FY'21P</v>
          </cell>
          <cell r="K78" t="str">
            <v>FY'22P</v>
          </cell>
        </row>
        <row r="80">
          <cell r="B80" t="str">
            <v>Cyclo Injectable / Project 7 Adjusted Revenue</v>
          </cell>
          <cell r="H80">
            <v>0</v>
          </cell>
          <cell r="I80">
            <v>6.4174564128792682</v>
          </cell>
          <cell r="J80">
            <v>9.6261846193189005</v>
          </cell>
          <cell r="K80">
            <v>9.873009865968104</v>
          </cell>
        </row>
        <row r="82">
          <cell r="B82" t="str">
            <v>Total PP Revenue</v>
          </cell>
          <cell r="H82">
            <v>12.680469371299736</v>
          </cell>
          <cell r="I82">
            <v>24.453512134606552</v>
          </cell>
          <cell r="J82">
            <v>29.265989424123283</v>
          </cell>
          <cell r="K82">
            <v>29.619686218604119</v>
          </cell>
        </row>
        <row r="83">
          <cell r="B83" t="str">
            <v>Cyclo as % of PP Revenue</v>
          </cell>
          <cell r="H83">
            <v>0</v>
          </cell>
          <cell r="I83">
            <v>0.26243495729994953</v>
          </cell>
          <cell r="J83">
            <v>0.328920525454173</v>
          </cell>
          <cell r="K83">
            <v>0.3333259438706298</v>
          </cell>
        </row>
        <row r="85">
          <cell r="B85" t="str">
            <v>Total Revenue</v>
          </cell>
          <cell r="H85">
            <v>289.80521976139261</v>
          </cell>
          <cell r="I85">
            <v>298.66493645798369</v>
          </cell>
          <cell r="J85">
            <v>406.43135171809365</v>
          </cell>
          <cell r="K85">
            <v>458.76441917768608</v>
          </cell>
        </row>
        <row r="86">
          <cell r="B86" t="str">
            <v>Cyclo as % of Total Revenue</v>
          </cell>
          <cell r="H86">
            <v>0</v>
          </cell>
          <cell r="I86">
            <v>2.1487143716926005E-2</v>
          </cell>
          <cell r="J86">
            <v>2.3684650750062593E-2</v>
          </cell>
          <cell r="K86">
            <v>2.1520870959576631E-2</v>
          </cell>
        </row>
        <row r="88">
          <cell r="A88">
            <v>4</v>
          </cell>
          <cell r="B88" t="str">
            <v>Energetic Chemistry</v>
          </cell>
        </row>
        <row r="89">
          <cell r="G89" t="str">
            <v>FY'18E</v>
          </cell>
          <cell r="H89" t="str">
            <v>FY'19P</v>
          </cell>
          <cell r="I89" t="str">
            <v>FY'20P</v>
          </cell>
          <cell r="J89" t="str">
            <v>FY'21P</v>
          </cell>
          <cell r="K89" t="str">
            <v>FY'22P</v>
          </cell>
        </row>
        <row r="91">
          <cell r="B91" t="str">
            <v>Per John</v>
          </cell>
          <cell r="C91" t="str">
            <v>Tech</v>
          </cell>
          <cell r="D91" t="str">
            <v>Unredacted</v>
          </cell>
        </row>
        <row r="92">
          <cell r="B92" t="str">
            <v>Validated B</v>
          </cell>
          <cell r="C92" t="str">
            <v>ESP</v>
          </cell>
          <cell r="D92" t="str">
            <v>AP24592</v>
          </cell>
          <cell r="G92">
            <v>3.1555024900000004</v>
          </cell>
          <cell r="H92">
            <v>0</v>
          </cell>
          <cell r="I92">
            <v>2.2892999999999999</v>
          </cell>
          <cell r="J92">
            <v>0</v>
          </cell>
          <cell r="K92">
            <v>2.2892999999999999</v>
          </cell>
        </row>
        <row r="93">
          <cell r="B93" t="str">
            <v>Validated E</v>
          </cell>
          <cell r="C93" t="str">
            <v>ESP/HP</v>
          </cell>
          <cell r="D93" t="str">
            <v>Temo</v>
          </cell>
          <cell r="G93">
            <v>10.130773980000001</v>
          </cell>
          <cell r="H93">
            <v>6.8460799999999997</v>
          </cell>
          <cell r="I93">
            <v>5.2415000000000003</v>
          </cell>
          <cell r="J93">
            <v>5.1369999999999996</v>
          </cell>
          <cell r="K93">
            <v>5.0339999999999998</v>
          </cell>
        </row>
        <row r="94">
          <cell r="B94" t="str">
            <v>Validated H</v>
          </cell>
          <cell r="C94" t="str">
            <v>ESP/HP/CS</v>
          </cell>
          <cell r="D94" t="str">
            <v>BUI Intermediates</v>
          </cell>
          <cell r="G94">
            <v>6.4446680800000005</v>
          </cell>
          <cell r="H94">
            <v>8.7200000000000006</v>
          </cell>
          <cell r="I94">
            <v>6.8509599999999997</v>
          </cell>
          <cell r="J94">
            <v>9.7859639999999999</v>
          </cell>
          <cell r="K94">
            <v>6.67408</v>
          </cell>
        </row>
        <row r="95">
          <cell r="G95">
            <v>19.73094455</v>
          </cell>
          <cell r="H95">
            <v>15.566079999999999</v>
          </cell>
          <cell r="I95">
            <v>14.38176</v>
          </cell>
          <cell r="J95">
            <v>14.922964</v>
          </cell>
          <cell r="K95">
            <v>13.99738</v>
          </cell>
        </row>
        <row r="97">
          <cell r="B97" t="str">
            <v>Phase I - L</v>
          </cell>
          <cell r="C97" t="str">
            <v>ESP/SMB</v>
          </cell>
          <cell r="D97" t="str">
            <v>WM4-047-02</v>
          </cell>
          <cell r="G97">
            <v>0.94096000000000002</v>
          </cell>
          <cell r="H97">
            <v>0</v>
          </cell>
          <cell r="I97">
            <v>8.9999999999999993E-3</v>
          </cell>
          <cell r="J97">
            <v>6.7500000000000004E-2</v>
          </cell>
          <cell r="K97">
            <v>1.8</v>
          </cell>
        </row>
        <row r="98">
          <cell r="B98" t="str">
            <v>Phase II - A</v>
          </cell>
          <cell r="C98" t="str">
            <v>ESP</v>
          </cell>
          <cell r="D98" t="str">
            <v xml:space="preserve">DI-00631963 </v>
          </cell>
          <cell r="G98">
            <v>0.79647999999999997</v>
          </cell>
          <cell r="H98">
            <v>0.29188458453778426</v>
          </cell>
          <cell r="I98">
            <v>0.50113266711289384</v>
          </cell>
          <cell r="J98">
            <v>0.50113266711289384</v>
          </cell>
          <cell r="K98">
            <v>0.50113266711289384</v>
          </cell>
        </row>
        <row r="99">
          <cell r="B99" t="str">
            <v>Phase II - B</v>
          </cell>
          <cell r="C99" t="str">
            <v>ESP</v>
          </cell>
          <cell r="D99" t="str">
            <v>DRV</v>
          </cell>
          <cell r="G99">
            <v>0</v>
          </cell>
          <cell r="H99">
            <v>0.93393674316845376</v>
          </cell>
          <cell r="I99">
            <v>1.1207240918021446</v>
          </cell>
          <cell r="J99">
            <v>1.4942987890695261</v>
          </cell>
          <cell r="K99">
            <v>2.0173033652438606</v>
          </cell>
        </row>
        <row r="100">
          <cell r="B100" t="str">
            <v>Phase II - C</v>
          </cell>
          <cell r="C100" t="str">
            <v>ESP</v>
          </cell>
          <cell r="D100" t="str">
            <v>RTA-408</v>
          </cell>
          <cell r="G100">
            <v>3.9066350000000001</v>
          </cell>
          <cell r="H100">
            <v>0.79364973140242312</v>
          </cell>
          <cell r="I100">
            <v>1.5245583395481843</v>
          </cell>
          <cell r="J100">
            <v>1.5938564458912832</v>
          </cell>
          <cell r="K100">
            <v>1.5938564458912832</v>
          </cell>
        </row>
        <row r="101">
          <cell r="B101" t="str">
            <v>Phase II - D</v>
          </cell>
          <cell r="C101" t="str">
            <v>ESP</v>
          </cell>
          <cell r="D101" t="str">
            <v>STEA</v>
          </cell>
          <cell r="G101">
            <v>0</v>
          </cell>
          <cell r="H101">
            <v>0.51366520874264954</v>
          </cell>
          <cell r="I101">
            <v>0.46229868786838463</v>
          </cell>
          <cell r="J101">
            <v>1.0966285238283986</v>
          </cell>
          <cell r="K101">
            <v>1.486220236241119</v>
          </cell>
        </row>
        <row r="102">
          <cell r="B102" t="str">
            <v>Phase II - P</v>
          </cell>
          <cell r="C102" t="str">
            <v>ESP/HP</v>
          </cell>
          <cell r="D102" t="str">
            <v>AMG-232</v>
          </cell>
          <cell r="G102">
            <v>0</v>
          </cell>
          <cell r="H102">
            <v>0.875</v>
          </cell>
          <cell r="I102">
            <v>1.2000000000000002</v>
          </cell>
          <cell r="J102">
            <v>0.20012930210752577</v>
          </cell>
          <cell r="K102">
            <v>0.20012930210752577</v>
          </cell>
        </row>
        <row r="103">
          <cell r="B103" t="str">
            <v>Phase II - Q</v>
          </cell>
          <cell r="C103" t="str">
            <v>ESP</v>
          </cell>
          <cell r="D103" t="str">
            <v>AKB-9778</v>
          </cell>
          <cell r="G103">
            <v>8.1729999999999997E-2</v>
          </cell>
          <cell r="H103">
            <v>1.6740999999999999</v>
          </cell>
          <cell r="I103">
            <v>2.4000000000000004</v>
          </cell>
          <cell r="J103">
            <v>2.1</v>
          </cell>
          <cell r="K103">
            <v>0.2491188205508921</v>
          </cell>
        </row>
        <row r="104">
          <cell r="B104" t="str">
            <v>Phase II - T</v>
          </cell>
          <cell r="C104" t="str">
            <v>ESP</v>
          </cell>
          <cell r="D104" t="str">
            <v>Azido-Spermidine</v>
          </cell>
          <cell r="G104">
            <v>0</v>
          </cell>
          <cell r="H104">
            <v>0.86519999999999997</v>
          </cell>
          <cell r="I104">
            <v>1.92</v>
          </cell>
          <cell r="J104">
            <v>1.9799999999999998</v>
          </cell>
          <cell r="K104">
            <v>1.6</v>
          </cell>
        </row>
        <row r="105">
          <cell r="B105" t="str">
            <v>Phase III - B</v>
          </cell>
          <cell r="C105" t="str">
            <v>ESP</v>
          </cell>
          <cell r="D105" t="str">
            <v>BBI-608</v>
          </cell>
          <cell r="G105">
            <v>2.1537359999999999</v>
          </cell>
          <cell r="H105">
            <v>2.7037260152030034</v>
          </cell>
          <cell r="I105">
            <v>4.9024062099937256</v>
          </cell>
          <cell r="J105">
            <v>8.2413471266929346</v>
          </cell>
          <cell r="K105">
            <v>11.250797811675364</v>
          </cell>
        </row>
        <row r="106">
          <cell r="B106" t="str">
            <v>Phase III - L</v>
          </cell>
          <cell r="C106" t="str">
            <v>ESP/SMB</v>
          </cell>
          <cell r="D106" t="str">
            <v>Bi Intermediate</v>
          </cell>
          <cell r="G106">
            <v>0</v>
          </cell>
          <cell r="H106">
            <v>1.0374552080854402</v>
          </cell>
          <cell r="I106">
            <v>2.2824014577879685</v>
          </cell>
          <cell r="J106">
            <v>3.0432019437172917</v>
          </cell>
          <cell r="K106">
            <v>3.8344344490837869</v>
          </cell>
        </row>
        <row r="107">
          <cell r="B107" t="str">
            <v>Phase III - Y</v>
          </cell>
          <cell r="C107" t="str">
            <v>ESP</v>
          </cell>
          <cell r="D107" t="str">
            <v>RTA-402</v>
          </cell>
          <cell r="G107">
            <v>0</v>
          </cell>
          <cell r="H107">
            <v>0</v>
          </cell>
          <cell r="I107">
            <v>0.31988202249301068</v>
          </cell>
          <cell r="J107">
            <v>0.36681452000163778</v>
          </cell>
          <cell r="K107">
            <v>0.40757168889070866</v>
          </cell>
        </row>
        <row r="108">
          <cell r="B108" t="str">
            <v>Commercial - J</v>
          </cell>
          <cell r="C108" t="str">
            <v>ESP</v>
          </cell>
          <cell r="D108" t="str">
            <v>Bis-Sulfonyl Azide</v>
          </cell>
          <cell r="G108">
            <v>0</v>
          </cell>
          <cell r="H108">
            <v>0.38430000000000003</v>
          </cell>
          <cell r="I108">
            <v>0.64574999999999994</v>
          </cell>
          <cell r="J108">
            <v>1.0867500000000001</v>
          </cell>
          <cell r="K108">
            <v>2.016</v>
          </cell>
        </row>
        <row r="109">
          <cell r="B109" t="str">
            <v>Commercial - N</v>
          </cell>
          <cell r="C109" t="str">
            <v>ESP</v>
          </cell>
          <cell r="D109" t="str">
            <v>Li Salt</v>
          </cell>
          <cell r="G109">
            <v>0</v>
          </cell>
          <cell r="H109">
            <v>0</v>
          </cell>
          <cell r="I109">
            <v>0</v>
          </cell>
          <cell r="J109">
            <v>1.1306206799999998</v>
          </cell>
          <cell r="K109">
            <v>2.7148510799999999</v>
          </cell>
        </row>
        <row r="110">
          <cell r="B110" t="str">
            <v>Commercial - O</v>
          </cell>
          <cell r="C110" t="str">
            <v>ESP</v>
          </cell>
          <cell r="D110" t="str">
            <v>WOOD</v>
          </cell>
          <cell r="G110">
            <v>0.99545399999999995</v>
          </cell>
          <cell r="H110">
            <v>1.7719296</v>
          </cell>
          <cell r="I110">
            <v>2.3639228416000004</v>
          </cell>
          <cell r="J110">
            <v>2.0409692651520004</v>
          </cell>
          <cell r="K110">
            <v>1.597670740760986</v>
          </cell>
        </row>
        <row r="111">
          <cell r="B111" t="str">
            <v>Pre-Clinical - D</v>
          </cell>
          <cell r="C111" t="str">
            <v>ESP</v>
          </cell>
          <cell r="D111" t="str">
            <v xml:space="preserve">IN-00050869 </v>
          </cell>
          <cell r="G111">
            <v>0</v>
          </cell>
          <cell r="H111">
            <v>0.33</v>
          </cell>
          <cell r="I111">
            <v>0.8</v>
          </cell>
          <cell r="J111">
            <v>0.84</v>
          </cell>
          <cell r="K111">
            <v>0.70000000000000007</v>
          </cell>
        </row>
        <row r="112">
          <cell r="G112">
            <v>8.8749950000000002</v>
          </cell>
          <cell r="H112">
            <v>12.174847091139753</v>
          </cell>
          <cell r="I112">
            <v>20.452076318206316</v>
          </cell>
          <cell r="J112">
            <v>25.783249263573492</v>
          </cell>
          <cell r="K112">
            <v>31.96908660755842</v>
          </cell>
        </row>
        <row r="114">
          <cell r="B114" t="str">
            <v>Total Energetic Chemistry</v>
          </cell>
          <cell r="G114">
            <v>28.605939550000002</v>
          </cell>
          <cell r="H114">
            <v>27.740927091139753</v>
          </cell>
          <cell r="I114">
            <v>34.833836318206316</v>
          </cell>
          <cell r="J114">
            <v>40.706213263573488</v>
          </cell>
          <cell r="K114">
            <v>45.966466607558417</v>
          </cell>
        </row>
        <row r="116">
          <cell r="B116" t="str">
            <v>All ESP Revenue</v>
          </cell>
          <cell r="G116">
            <v>167.0149580451</v>
          </cell>
          <cell r="H116">
            <v>177.99837559453397</v>
          </cell>
          <cell r="I116">
            <v>154.60797918751251</v>
          </cell>
          <cell r="J116">
            <v>222.54377126342263</v>
          </cell>
          <cell r="K116">
            <v>252.04643258768286</v>
          </cell>
        </row>
        <row r="117">
          <cell r="B117" t="str">
            <v>Energetic Chemistry as % of All-ESP Revenue</v>
          </cell>
          <cell r="G117">
            <v>0.17127771000173156</v>
          </cell>
          <cell r="H117">
            <v>0.15584932726763395</v>
          </cell>
          <cell r="I117">
            <v>0.22530425985297273</v>
          </cell>
          <cell r="J117">
            <v>0.18291328951817748</v>
          </cell>
          <cell r="K117">
            <v>0.18237301014592788</v>
          </cell>
        </row>
        <row r="119">
          <cell r="B119" t="str">
            <v>Total AFC Revenue</v>
          </cell>
          <cell r="G119">
            <v>212.4589473751</v>
          </cell>
          <cell r="H119">
            <v>289.80521976139261</v>
          </cell>
          <cell r="I119">
            <v>298.66493645798369</v>
          </cell>
          <cell r="J119">
            <v>406.43135171809365</v>
          </cell>
          <cell r="K119">
            <v>458.76441917768608</v>
          </cell>
        </row>
        <row r="120">
          <cell r="B120" t="str">
            <v>Energetic Chemistry as % of All-ESP Revenue</v>
          </cell>
          <cell r="G120">
            <v>0.13464219748531331</v>
          </cell>
          <cell r="H120">
            <v>9.5722661979587148E-2</v>
          </cell>
          <cell r="I120">
            <v>0.11663182404777118</v>
          </cell>
          <cell r="J120">
            <v>0.10015519986708081</v>
          </cell>
          <cell r="K120">
            <v>0.10019623293792307</v>
          </cell>
        </row>
        <row r="121">
          <cell r="G121">
            <v>0</v>
          </cell>
          <cell r="H121">
            <v>0</v>
          </cell>
          <cell r="I121">
            <v>0</v>
          </cell>
          <cell r="J121">
            <v>0</v>
          </cell>
          <cell r="K121">
            <v>0</v>
          </cell>
        </row>
        <row r="122">
          <cell r="A122">
            <v>5</v>
          </cell>
          <cell r="B122" t="str">
            <v>Contribution Margin by Business Line - 2018E</v>
          </cell>
        </row>
        <row r="123">
          <cell r="G123" t="str">
            <v>Revenue</v>
          </cell>
          <cell r="H123" t="str">
            <v>CM</v>
          </cell>
          <cell r="I123" t="str">
            <v>CM %</v>
          </cell>
        </row>
        <row r="125">
          <cell r="B125" t="str">
            <v>Validated A</v>
          </cell>
          <cell r="G125">
            <v>17.086544</v>
          </cell>
          <cell r="H125">
            <v>10.698217248686905</v>
          </cell>
          <cell r="I125">
            <v>0.62611943343761645</v>
          </cell>
          <cell r="K125" t="str">
            <v>Ruxo Crude Intnl + Pure US</v>
          </cell>
        </row>
        <row r="126">
          <cell r="B126" t="str">
            <v>Validated B</v>
          </cell>
          <cell r="G126">
            <v>3.1555024900000004</v>
          </cell>
          <cell r="H126">
            <v>2.3844786959743263</v>
          </cell>
          <cell r="I126">
            <v>0.75565736472428702</v>
          </cell>
          <cell r="K126" t="str">
            <v>AP24592</v>
          </cell>
        </row>
        <row r="127">
          <cell r="B127" t="str">
            <v>Validated C</v>
          </cell>
          <cell r="G127">
            <v>13.719030125099998</v>
          </cell>
          <cell r="H127">
            <v>10.24223780613487</v>
          </cell>
          <cell r="I127">
            <v>0.7465715661193808</v>
          </cell>
          <cell r="K127" t="str">
            <v>AP26113</v>
          </cell>
        </row>
        <row r="128">
          <cell r="B128" t="str">
            <v>Validated D</v>
          </cell>
          <cell r="G128">
            <v>15.91425591</v>
          </cell>
          <cell r="H128">
            <v>6.9265172075633314</v>
          </cell>
          <cell r="I128">
            <v>0.43523977789064794</v>
          </cell>
          <cell r="K128" t="str">
            <v>L059</v>
          </cell>
        </row>
        <row r="129">
          <cell r="B129" t="str">
            <v>Validated E</v>
          </cell>
          <cell r="G129">
            <v>10.130773980000001</v>
          </cell>
          <cell r="H129">
            <v>6.990024259620724</v>
          </cell>
          <cell r="I129">
            <v>0.6899792921469089</v>
          </cell>
          <cell r="K129" t="str">
            <v>Temo</v>
          </cell>
        </row>
        <row r="130">
          <cell r="B130" t="str">
            <v>Validated F</v>
          </cell>
          <cell r="G130">
            <v>39.213969110000001</v>
          </cell>
          <cell r="H130">
            <v>28.562338034610089</v>
          </cell>
          <cell r="I130">
            <v>0.72837151359224117</v>
          </cell>
          <cell r="K130" t="str">
            <v>TDF</v>
          </cell>
        </row>
        <row r="131">
          <cell r="B131" t="str">
            <v>Validated G</v>
          </cell>
          <cell r="G131">
            <v>39.673973599999997</v>
          </cell>
          <cell r="H131">
            <v>21.055171134919991</v>
          </cell>
          <cell r="I131">
            <v>0.5307048733560682</v>
          </cell>
          <cell r="K131" t="str">
            <v>SOF</v>
          </cell>
        </row>
        <row r="132">
          <cell r="B132" t="str">
            <v>Validated H</v>
          </cell>
          <cell r="G132">
            <v>0.81180104000000008</v>
          </cell>
          <cell r="H132">
            <v>0.73791326748233754</v>
          </cell>
          <cell r="I132">
            <v>0.90898290482891897</v>
          </cell>
          <cell r="K132" t="str">
            <v>BUI Intermediates</v>
          </cell>
        </row>
        <row r="133">
          <cell r="B133" t="str">
            <v>Validated I</v>
          </cell>
          <cell r="G133">
            <v>6.4446680800000005</v>
          </cell>
          <cell r="H133">
            <v>4.5315437729729195</v>
          </cell>
          <cell r="I133">
            <v>0.70314618483391611</v>
          </cell>
          <cell r="K133" t="str">
            <v>Melphalan</v>
          </cell>
        </row>
        <row r="134">
          <cell r="B134" t="str">
            <v>Validated J</v>
          </cell>
          <cell r="G134">
            <v>0</v>
          </cell>
          <cell r="H134">
            <v>0</v>
          </cell>
          <cell r="I134">
            <v>0</v>
          </cell>
          <cell r="K134" t="str">
            <v xml:space="preserve">Obidoxime </v>
          </cell>
        </row>
        <row r="135">
          <cell r="B135" t="str">
            <v>Validated K</v>
          </cell>
          <cell r="G135">
            <v>2.2943576199999995</v>
          </cell>
          <cell r="H135">
            <v>1.3023523778644999</v>
          </cell>
          <cell r="I135">
            <v>0.56763268572948111</v>
          </cell>
          <cell r="K135" t="str">
            <v xml:space="preserve">Chlorambucil </v>
          </cell>
        </row>
        <row r="136">
          <cell r="B136" t="str">
            <v>Validated L</v>
          </cell>
          <cell r="G136">
            <v>0</v>
          </cell>
          <cell r="H136">
            <v>0</v>
          </cell>
          <cell r="I136">
            <v>0</v>
          </cell>
          <cell r="K136" t="str">
            <v>Thioguanine</v>
          </cell>
        </row>
        <row r="137">
          <cell r="B137" t="str">
            <v>Validated M</v>
          </cell>
          <cell r="G137">
            <v>0</v>
          </cell>
          <cell r="H137">
            <v>0</v>
          </cell>
          <cell r="I137">
            <v>0</v>
          </cell>
          <cell r="K137" t="str">
            <v xml:space="preserve">Busulfan </v>
          </cell>
        </row>
        <row r="138">
          <cell r="B138" t="str">
            <v>Other Validated</v>
          </cell>
          <cell r="G138">
            <v>15.290936</v>
          </cell>
          <cell r="H138">
            <v>9.1394132466158542</v>
          </cell>
          <cell r="I138">
            <v>0.5977013602447786</v>
          </cell>
        </row>
        <row r="139">
          <cell r="B139" t="str">
            <v>Total Validated</v>
          </cell>
          <cell r="G139">
            <v>163.73581195509999</v>
          </cell>
          <cell r="H139">
            <v>102.57020705244585</v>
          </cell>
          <cell r="I139">
            <v>0.6264372212022431</v>
          </cell>
        </row>
        <row r="141">
          <cell r="B141" t="str">
            <v>Pre-Validated</v>
          </cell>
          <cell r="G141">
            <v>38.990788999999999</v>
          </cell>
          <cell r="H141">
            <v>23.366275763444303</v>
          </cell>
          <cell r="I141">
            <v>0.59927681287609502</v>
          </cell>
        </row>
        <row r="142">
          <cell r="B142" t="str">
            <v>Analytical</v>
          </cell>
          <cell r="G142">
            <v>5.43941316</v>
          </cell>
          <cell r="H142">
            <v>3.6692272475189993</v>
          </cell>
          <cell r="I142">
            <v>0.67456307134407845</v>
          </cell>
        </row>
        <row r="143">
          <cell r="B143" t="str">
            <v>Product Partnerships (PP)</v>
          </cell>
          <cell r="G143">
            <v>4.1716829999999998</v>
          </cell>
          <cell r="H143">
            <v>4.0219815934795138</v>
          </cell>
          <cell r="I143">
            <v>0.96411486526649171</v>
          </cell>
        </row>
        <row r="144">
          <cell r="B144" t="str">
            <v>Other Sales</v>
          </cell>
          <cell r="G144">
            <v>0.12125026000003913</v>
          </cell>
          <cell r="H144">
            <v>-2.614792048</v>
          </cell>
          <cell r="I144">
            <v>0</v>
          </cell>
        </row>
        <row r="145">
          <cell r="B145" t="str">
            <v xml:space="preserve">Total </v>
          </cell>
          <cell r="G145">
            <v>212.45894737510002</v>
          </cell>
          <cell r="H145">
            <v>131.01289960888866</v>
          </cell>
          <cell r="I145">
            <v>0.61665042224643551</v>
          </cell>
        </row>
      </sheetData>
      <sheetData sheetId="135" refreshError="1"/>
      <sheetData sheetId="136" refreshError="1"/>
      <sheetData sheetId="137" refreshError="1"/>
      <sheetData sheetId="138" refreshError="1"/>
      <sheetData sheetId="139" refreshError="1"/>
      <sheetData sheetId="140" refreshError="1"/>
      <sheetData sheetId="141" refreshError="1"/>
      <sheetData sheetId="142">
        <row r="28">
          <cell r="D28">
            <v>216626852.84579998</v>
          </cell>
        </row>
      </sheetData>
      <sheetData sheetId="143">
        <row r="66">
          <cell r="E66">
            <v>6845699.1100000003</v>
          </cell>
        </row>
      </sheetData>
      <sheetData sheetId="144">
        <row r="28">
          <cell r="D28">
            <v>38079190.590000004</v>
          </cell>
        </row>
      </sheetData>
      <sheetData sheetId="145">
        <row r="1">
          <cell r="A1" t="str">
            <v>Adjustments Breakout</v>
          </cell>
        </row>
      </sheetData>
    </sheetDataSet>
  </externalBook>
</externalLink>
</file>

<file path=xl/externalLinks/externalLink4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참조(1-12월)"/>
      <sheetName val="1. 손익계산서"/>
      <sheetName val="2-1.차이분석(당월)"/>
      <sheetName val="2-2.차이분석(누계)"/>
      <sheetName val="2-3.차이분석(전년)"/>
      <sheetName val="3.대차대조표"/>
      <sheetName val="4.경비 5.영업외수지"/>
      <sheetName val="6.자금수지"/>
      <sheetName val="01년상세(확정)"/>
      <sheetName val="02년상세"/>
      <sheetName val="손익예상"/>
      <sheetName val="가수금대체"/>
      <sheetName val="7300-1000.11"/>
      <sheetName val="1__손익계산서"/>
      <sheetName val="2-1_차이분석(당월)"/>
      <sheetName val="2-2_차이분석(누계)"/>
      <sheetName val="2-3_차이분석(전년)"/>
      <sheetName val="3_대차대조표"/>
      <sheetName val="4_경비_5_영업외수지"/>
      <sheetName val="6_자금수지"/>
      <sheetName val="TS"/>
      <sheetName val="Sales forecast(k1)"/>
      <sheetName val="XL4Poppy"/>
      <sheetName val="1~5월고장정리기준"/>
      <sheetName val="eq_data"/>
      <sheetName val="Sheet1"/>
      <sheetName val="손익계산서"/>
      <sheetName val="대차대조표"/>
      <sheetName val="경영현황보고(02.2월)"/>
      <sheetName val="9-1차이내역"/>
      <sheetName val="Nego PV"/>
      <sheetName val="Analysis"/>
      <sheetName val="고정자산원본"/>
      <sheetName val="손익분석"/>
      <sheetName val="제품목록"/>
      <sheetName val="CODE0"/>
      <sheetName val="00000000"/>
      <sheetName val="연평잔"/>
      <sheetName val="working"/>
      <sheetName val="8월차잔"/>
      <sheetName val="95부서실"/>
      <sheetName val="원본"/>
      <sheetName val="danga"/>
      <sheetName val="ilch"/>
      <sheetName val="원본-뚜레쥬르"/>
      <sheetName val="손익분기점 데이터"/>
      <sheetName val="bs"/>
      <sheetName val="전년월"/>
      <sheetName val="출고량"/>
      <sheetName val="3-销售计划统计表"/>
      <sheetName val="대차대조표-공시형"/>
      <sheetName val="cms"/>
      <sheetName val="DATA"/>
      <sheetName val="Configuration"/>
      <sheetName val="JournalSummary"/>
      <sheetName val="3월"/>
      <sheetName val="sales"/>
      <sheetName val="인원계획"/>
      <sheetName val="Input"/>
      <sheetName val="Profile"/>
      <sheetName val="Financial impact"/>
      <sheetName val="Variable"/>
      <sheetName val="3110-2"/>
      <sheetName val="RM pallet(2)"/>
      <sheetName val="CHART"/>
      <sheetName val="PBS"/>
      <sheetName val="Parameter_P"/>
      <sheetName val="Actual data"/>
      <sheetName val="Boiler1"/>
      <sheetName val="Boiler2"/>
      <sheetName val="Common"/>
      <sheetName val="Parameter"/>
      <sheetName val="반품율"/>
      <sheetName val="당월_63"/>
      <sheetName val="송전기본"/>
      <sheetName val="Other"/>
      <sheetName val="231218재직현황"/>
      <sheetName val="총괄"/>
      <sheetName val="추정BS"/>
      <sheetName val="추정PL"/>
      <sheetName val="투자(콜센타)"/>
      <sheetName val="2월"/>
      <sheetName val="Permanent info"/>
      <sheetName val="갑지(추정)"/>
      <sheetName val="교육훈련비6"/>
      <sheetName val="Assumptions"/>
      <sheetName val="ITB COST"/>
      <sheetName val="e.Depreciation"/>
      <sheetName val="g. Mthly Summary"/>
      <sheetName val="LeadSheet"/>
      <sheetName val="Hide(1)"/>
      <sheetName val="분류항목"/>
      <sheetName val="Graph"/>
      <sheetName val="Table"/>
      <sheetName val="잡손실내역"/>
      <sheetName val="공정-일반MG"/>
      <sheetName val="코드"/>
      <sheetName val="Comps"/>
      <sheetName val="주요제품생산"/>
      <sheetName val="Capex"/>
      <sheetName val="FinanceAdministration"/>
      <sheetName val="Legal &amp; HR"/>
      <sheetName val="Staff Costs"/>
      <sheetName val="Network&amp;Operations"/>
      <sheetName val="MaxProgSummary"/>
      <sheetName val="Sales &amp; Marketing"/>
      <sheetName val="MaxSubRev"/>
      <sheetName val="HBOProgStudios"/>
      <sheetName val="MaxProgStudios"/>
      <sheetName val="MaxARPS"/>
      <sheetName val="자본조정"/>
      <sheetName val="현금및현금등가물1"/>
      <sheetName val="5. FI"/>
      <sheetName val="Sheet8"/>
      <sheetName val="한계이익4월누계"/>
      <sheetName val="CJE"/>
      <sheetName val="전체"/>
      <sheetName val="판매.DAT"/>
      <sheetName val="감가상각"/>
      <sheetName val="9.16~10.6"/>
      <sheetName val="(BS,CF)-BACK"/>
      <sheetName val="평가표"/>
      <sheetName val="DB"/>
      <sheetName val="F-TOTAL"/>
      <sheetName val="기타비용"/>
      <sheetName val="가입자"/>
      <sheetName val="컨텐츠비용"/>
      <sheetName val="code"/>
      <sheetName val="1__손익계산서1"/>
      <sheetName val="2-1_차이분석(당월)1"/>
      <sheetName val="2-2_차이분석(누계)1"/>
      <sheetName val="2-3_차이분석(전년)1"/>
      <sheetName val="3_대차대조표1"/>
      <sheetName val="4_경비_5_영업외수지1"/>
      <sheetName val="6_자금수지1"/>
      <sheetName val="7300-1000_11"/>
      <sheetName val="Sales_forecast(k1)"/>
      <sheetName val="경영현황보고(02_2월)"/>
      <sheetName val="Nego_PV"/>
      <sheetName val="손익분기점_데이터"/>
      <sheetName val="Financial_impact"/>
      <sheetName val="RM_pallet(2)"/>
      <sheetName val="Actual_data"/>
      <sheetName val="한계원가"/>
      <sheetName val="TEMP1"/>
      <sheetName val="TEMP2"/>
      <sheetName val="118.세금과공과"/>
      <sheetName val="ROV_Analysis"/>
      <sheetName val="매출"/>
      <sheetName val="월별생산"/>
      <sheetName val="Sheet2"/>
      <sheetName val="25.보증금(임차보증금외)"/>
      <sheetName val="영화별rawdata"/>
      <sheetName val="IJABUNRI"/>
      <sheetName val="GA"/>
      <sheetName val="절대지우지말것"/>
      <sheetName val="배부전"/>
      <sheetName val="합계잔액시산표"/>
      <sheetName val="Inv. LS"/>
      <sheetName val="교육결과"/>
      <sheetName val="본부별매출,손익"/>
      <sheetName val="금아미월"/>
      <sheetName val="매각대상자산 청산가치"/>
      <sheetName val="wall"/>
      <sheetName val="금관"/>
      <sheetName val="경주"/>
      <sheetName val="백화"/>
      <sheetName val="초기가설(중복제거후)"/>
      <sheetName val="부서별(배부후)_계획"/>
      <sheetName val="표지"/>
      <sheetName val="본부별매출"/>
      <sheetName val="현서비스구조"/>
      <sheetName val="현장관리비"/>
      <sheetName val="매출액"/>
      <sheetName val="WorkFile"/>
      <sheetName val="제안서입력"/>
      <sheetName val="97년 1월"/>
      <sheetName val="FACTOR"/>
      <sheetName val="11월일정계획"/>
      <sheetName val="2.대외공문"/>
      <sheetName val="96제조"/>
      <sheetName val="9월"/>
      <sheetName val="04년4월"/>
      <sheetName val="04년3월"/>
      <sheetName val="04년5월"/>
      <sheetName val="04년2월"/>
      <sheetName val="04년1월"/>
      <sheetName val="03년12월"/>
      <sheetName val="10월"/>
      <sheetName val="11월"/>
      <sheetName val="6월"/>
      <sheetName val="7월"/>
      <sheetName val="8월"/>
      <sheetName val="예산"/>
      <sheetName val="평가결과(2005년)"/>
      <sheetName val="점수"/>
      <sheetName val="점수분석"/>
      <sheetName val="TB(BS)"/>
      <sheetName val="TB(PL)"/>
      <sheetName val="기준재고"/>
      <sheetName val="Lead"/>
      <sheetName val="PL세부"/>
      <sheetName val="경비분석"/>
      <sheetName val="손익차이분석"/>
      <sheetName val="so별매출분석"/>
      <sheetName val="투자"/>
      <sheetName val="주요지표"/>
      <sheetName val="cashflow"/>
      <sheetName val="매출분석"/>
      <sheetName val="패션뷰티"/>
      <sheetName val="생활"/>
      <sheetName val="디지털"/>
      <sheetName val="2분기종합"/>
      <sheetName val="2분기종합 (2)"/>
      <sheetName val="최종보고1"/>
      <sheetName val="4_경비 5_영업외수지"/>
      <sheetName val="라이신_NML"/>
      <sheetName val="plan"/>
      <sheetName val="GLS전체(CMS기준)"/>
      <sheetName val="기초"/>
      <sheetName val="Sheet4"/>
      <sheetName val="실행철강하도"/>
      <sheetName val="견적서"/>
      <sheetName val="설비이력"/>
      <sheetName val="런던 지분법(2005.3)"/>
      <sheetName val="종합"/>
      <sheetName val="학교"/>
      <sheetName val="서식지정"/>
      <sheetName val="정의"/>
      <sheetName val="6-1.근기(S_curve)"/>
      <sheetName val="장비사양"/>
      <sheetName val="최종전사PL"/>
      <sheetName val="조명시설"/>
      <sheetName val="지수"/>
      <sheetName val="95WBS"/>
      <sheetName val="을"/>
      <sheetName val="RO 생산"/>
      <sheetName val="금융"/>
      <sheetName val="설비비교"/>
      <sheetName val="__FDSCACHE__"/>
      <sheetName val="Contents"/>
      <sheetName val="Title"/>
      <sheetName val="Scenarios"/>
      <sheetName val="ITS Financials"/>
      <sheetName val="Transaction"/>
      <sheetName val="Calendarization"/>
      <sheetName val="Consolidated (USD)"/>
      <sheetName val="Summary Financials"/>
      <sheetName val="Consolidated (Won)"/>
      <sheetName val="ITM Financials"/>
      <sheetName val="Capital Ratio"/>
      <sheetName val="Summaries"/>
      <sheetName val="ITS Assumptions"/>
      <sheetName val="ITM Assumptions"/>
      <sheetName val="MISC"/>
      <sheetName val="Quarterly Calendar"/>
      <sheetName val="WACC"/>
      <sheetName val="Betas"/>
      <sheetName val="Steam Table"/>
      <sheetName val="절감계산"/>
      <sheetName val="건물"/>
      <sheetName val="2-2.매출분석"/>
      <sheetName val="한계이익(연습) "/>
      <sheetName val="2004"/>
      <sheetName val="cable"/>
      <sheetName val="0000"/>
      <sheetName val="Fixed Assets "/>
      <sheetName val="PLJAN"/>
      <sheetName val="Admin"/>
      <sheetName val="scan"/>
      <sheetName val="제품매출계획연간(04)"/>
      <sheetName val="10-1~9"/>
      <sheetName val="좀방 1,2"/>
      <sheetName val="Final Ginger Model for Board Pr"/>
      <sheetName val="Variables"/>
      <sheetName val="집배송 수수료율"/>
      <sheetName val="김포"/>
      <sheetName val="Proj. Fin."/>
      <sheetName val="제품L.D."/>
      <sheetName val="입S"/>
      <sheetName val="CO"/>
      <sheetName val="S"/>
      <sheetName val="V"/>
      <sheetName val="산출기준(파견전산실)"/>
      <sheetName val="2"/>
      <sheetName val="현금흐름표"/>
      <sheetName val="현금"/>
      <sheetName val="분개장·원장"/>
      <sheetName val="첨부1"/>
      <sheetName val="97년"/>
      <sheetName val="발령"/>
      <sheetName val="집계표"/>
      <sheetName val="区域表"/>
      <sheetName val="시실누(모) "/>
      <sheetName val="납부서"/>
      <sheetName val="목록"/>
      <sheetName val="FS"/>
      <sheetName val=" 견적서"/>
      <sheetName val="Total"/>
      <sheetName val="EQ"/>
      <sheetName val="금호"/>
      <sheetName val="홈쇼핑"/>
      <sheetName val="BIO Sales Est"/>
      <sheetName val="과제"/>
      <sheetName val="1_當期시산표"/>
      <sheetName val="신규구분"/>
      <sheetName val="미지급이자(분쟁대상)"/>
      <sheetName val="Inv__LS"/>
      <sheetName val="매각대상자산_청산가치"/>
      <sheetName val="25_보증금(임차보증금외)"/>
      <sheetName val="97년_1월"/>
      <sheetName val="2_대외공문"/>
      <sheetName val="2분기종합_(2)"/>
      <sheetName val="런던_지분법(2005_3)"/>
      <sheetName val="6-1_근기(S_curve)"/>
      <sheetName val="RO_생산"/>
      <sheetName val="ITS_Financials"/>
      <sheetName val="Consolidated_(USD)"/>
      <sheetName val="Summary_Financials"/>
      <sheetName val="Consolidated_(Won)"/>
      <sheetName val="ITM_Financials"/>
      <sheetName val="Capital_Ratio"/>
      <sheetName val="ITS_Assumptions"/>
      <sheetName val="ITM_Assumptions"/>
      <sheetName val="Quarterly_Calendar"/>
      <sheetName val="Steam_Table"/>
      <sheetName val="2-2_매출분석"/>
      <sheetName val="한계이익(연습)_"/>
      <sheetName val="Fixed_Assets_"/>
      <sheetName val="좀방_1,2"/>
      <sheetName val="Final_Ginger_Model_for_Board_Pr"/>
      <sheetName val="집배송_수수료율"/>
      <sheetName val="Proj__Fin_"/>
      <sheetName val="제품L_D_"/>
      <sheetName val="8월현금흐름표"/>
      <sheetName val="Index"/>
      <sheetName val="가설,2차WS idea-list"/>
      <sheetName val="손익경비"/>
      <sheetName val="Condition"/>
      <sheetName val="Configure"/>
      <sheetName val="Exchange Rate Link Sheet"/>
      <sheetName val="제품수불(대체)"/>
      <sheetName val="원재료입력"/>
      <sheetName val="총제품수불"/>
      <sheetName val="제품입력"/>
      <sheetName val="Sheet2 (2)"/>
      <sheetName val="항목정의"/>
      <sheetName val="고객사 정보"/>
      <sheetName val="채널"/>
      <sheetName val="RRR.iqy"/>
      <sheetName val="본사"/>
      <sheetName val="국산화"/>
      <sheetName val="Sheet3"/>
      <sheetName val="99매출현"/>
      <sheetName val="생산매출 (3)"/>
      <sheetName val="생산현황"/>
      <sheetName val="TLCF"/>
      <sheetName val="받을어음"/>
      <sheetName val="시산"/>
      <sheetName val="월선택(연간)"/>
      <sheetName val="월선택(하)"/>
      <sheetName val="외화금융(97-03)"/>
      <sheetName val="유통간부"/>
      <sheetName val="HBOSubRev"/>
      <sheetName val="On-Air Promo"/>
      <sheetName val="Sheet1 (2)"/>
      <sheetName val="10월 급여"/>
      <sheetName val="Prices"/>
      <sheetName val="2006년 실적"/>
      <sheetName val="PRT_BS"/>
      <sheetName val="PRT_PL"/>
      <sheetName val="Master Sheet"/>
      <sheetName val="C_Sum(2)"/>
      <sheetName val="P1 Br Overall KPI"/>
      <sheetName val="Sheet5"/>
      <sheetName val="명부"/>
      <sheetName val="13년 Temp"/>
      <sheetName val="CJ온마트 판매상품리스트"/>
      <sheetName val="2012년경영계획_제품군"/>
      <sheetName val="BS(Don't Prt)"/>
      <sheetName val="잔존년수"/>
      <sheetName val="내역"/>
      <sheetName val="Finmod"/>
      <sheetName val="BW (원본 080401)"/>
      <sheetName val="10년실적"/>
      <sheetName val="List"/>
      <sheetName val="#REF"/>
      <sheetName val="은행"/>
      <sheetName val="리스"/>
      <sheetName val="보험"/>
      <sheetName val="기계경비(시간당)"/>
      <sheetName val="램머"/>
      <sheetName val="213"/>
      <sheetName val="2주방판"/>
      <sheetName val="빙장비사양"/>
      <sheetName val="제조부문배부"/>
      <sheetName val="Ctrl"/>
      <sheetName val="손익계산서(SJ)"/>
      <sheetName val="24.보증금(전신전화가입권)"/>
      <sheetName val="제안서List"/>
      <sheetName val="역량별 추천 웹과정"/>
      <sheetName val="00000001"/>
      <sheetName val="00000002"/>
      <sheetName val="cobb_g"/>
      <sheetName val="ITB_COST"/>
      <sheetName val="e_Depreciation"/>
      <sheetName val="g__Mthly_Summary"/>
      <sheetName val="Permanent_info"/>
      <sheetName val="Legal_&amp;_HR"/>
      <sheetName val="Staff_Costs"/>
      <sheetName val="Sales_&amp;_Marketing"/>
      <sheetName val="5__FI"/>
      <sheetName val="BI"/>
      <sheetName val="라우팅"/>
      <sheetName val="건설중인자산"/>
      <sheetName val="공문 "/>
      <sheetName val="Y-BS"/>
      <sheetName val="방송부문 월별실적 관리_방송글로벌_v0403.xlsx"/>
      <sheetName val="1__손익계산서2"/>
      <sheetName val="2-1_차이분석(당월)2"/>
      <sheetName val="2-2_차이분석(누계)2"/>
      <sheetName val="2-3_차이분석(전년)2"/>
      <sheetName val="3_대차대조표2"/>
      <sheetName val="4_경비_5_영업외수지2"/>
      <sheetName val="6_자금수지2"/>
      <sheetName val="7300-1000_111"/>
      <sheetName val="Sales_forecast(k1)1"/>
      <sheetName val="경영현황보고(02_2월)1"/>
      <sheetName val="Nego_PV1"/>
      <sheetName val="손익분기점_데이터1"/>
      <sheetName val="Financial_impact1"/>
      <sheetName val="RM_pallet(2)1"/>
      <sheetName val="Actual_data1"/>
      <sheetName val="118_세금과공과"/>
      <sheetName val="25_보증금(임차보증금외)1"/>
      <sheetName val="Inv__LS1"/>
      <sheetName val="매각대상자산_청산가치1"/>
      <sheetName val="97년_1월1"/>
      <sheetName val="2_대외공문1"/>
      <sheetName val="2분기종합_(2)1"/>
      <sheetName val="4_경비_5_영업외수지3"/>
      <sheetName val="런던_지분법(2005_3)1"/>
      <sheetName val="6-1_근기(S_curve)1"/>
      <sheetName val="RO_생산1"/>
      <sheetName val="ITS_Financials1"/>
      <sheetName val="Consolidated_(USD)1"/>
      <sheetName val="Summary_Financials1"/>
      <sheetName val="Consolidated_(Won)1"/>
      <sheetName val="ITM_Financials1"/>
      <sheetName val="Capital_Ratio1"/>
      <sheetName val="ITS_Assumptions1"/>
      <sheetName val="ITM_Assumptions1"/>
      <sheetName val="Quarterly_Calendar1"/>
      <sheetName val="Steam_Table1"/>
      <sheetName val="2-2_매출분석1"/>
      <sheetName val="한계이익(연습)_1"/>
      <sheetName val="Fixed_Assets_1"/>
      <sheetName val="좀방_1,21"/>
      <sheetName val="Final_Ginger_Model_for_Board_P1"/>
      <sheetName val="집배송_수수료율1"/>
      <sheetName val="Proj__Fin_1"/>
      <sheetName val="제품L_D_1"/>
      <sheetName val="시실누(모)_"/>
      <sheetName val="_견적서"/>
      <sheetName val="BIO_Sales_Est"/>
      <sheetName val="판매_DAT"/>
      <sheetName val="9_16~10_6"/>
      <sheetName val="가설,2차WS_idea-list"/>
      <sheetName val="Sheet2_(2)"/>
      <sheetName val="고객사_정보"/>
      <sheetName val="생산매출_(3)"/>
      <sheetName val="Exchange_Rate_Link_Sheet"/>
      <sheetName val="RRR_iqy"/>
      <sheetName val="On-Air_Promo"/>
      <sheetName val="Sheet1_(2)"/>
      <sheetName val="10월_급여"/>
      <sheetName val="2006년_실적"/>
      <sheetName val="Master_Sheet"/>
      <sheetName val="P1_Br_Overall_KPI"/>
      <sheetName val="13년_Temp"/>
      <sheetName val="CJ온마트_판매상품리스트"/>
      <sheetName val="절감계산(보일러)"/>
      <sheetName val="11년실적(원가)"/>
      <sheetName val="월"/>
      <sheetName val="DEHACO"/>
      <sheetName val="사업부계"/>
      <sheetName val="DEHAMEX"/>
      <sheetName val="압축기"/>
      <sheetName val="냉장고계"/>
      <sheetName val="자재별"/>
      <sheetName val="&lt;&lt;구매의뢰&gt;&gt;"/>
      <sheetName val="환율시트"/>
      <sheetName val="계정과목"/>
      <sheetName val="汽"/>
      <sheetName val="电"/>
      <sheetName val="TB"/>
      <sheetName val="총계"/>
      <sheetName val="9567매출"/>
      <sheetName val="ver2"/>
      <sheetName val="?????"/>
      <sheetName val="4.?? 5.?????"/>
      <sheetName val="공문_"/>
      <sheetName val="총목록"/>
      <sheetName val="Cost Projection(분석용)"/>
      <sheetName val="REF"/>
      <sheetName val="근로영수증"/>
      <sheetName val="수입2"/>
      <sheetName val="정산표"/>
      <sheetName val="#cmpt2"/>
      <sheetName val="Upgrades pricing"/>
      <sheetName val="#3"/>
      <sheetName val="주소"/>
      <sheetName val="01월TTL"/>
      <sheetName val="경영현황보고(02.2월).xls"/>
      <sheetName val="%EA%B2%BD%EC%98%81%ED%98%84%ED%"/>
      <sheetName val="기초자료"/>
      <sheetName val="이익잉여금"/>
      <sheetName val="수당table"/>
      <sheetName val="사업소득자세수추계"/>
      <sheetName val="5공정가동율"/>
      <sheetName val="ins"/>
      <sheetName val="적용환율"/>
      <sheetName val="감소예상"/>
      <sheetName val="경영기존안"/>
      <sheetName val="최종파일"/>
      <sheetName val="사업관리안"/>
      <sheetName val="24_보증금(전신전화가입권)"/>
      <sheetName val="역량별_추천_웹과정"/>
      <sheetName val="공사파트"/>
      <sheetName val="아파트진행률"/>
      <sheetName val="조회총괄"/>
      <sheetName val="Bang so du"/>
      <sheetName val="회수내역"/>
      <sheetName val="입출재고총괄 (결산)"/>
      <sheetName val="AA"/>
      <sheetName val="장기"/>
      <sheetName val="Read Me"/>
      <sheetName val="Format"/>
      <sheetName val="DATE"/>
      <sheetName val="Instructions"/>
      <sheetName val="간접비내역-1"/>
      <sheetName val="COA-17"/>
      <sheetName val="C-18"/>
      <sheetName val="1__손익계산서3"/>
      <sheetName val="2-1_차이분석(당월)3"/>
      <sheetName val="2-2_차이분석(누계)3"/>
      <sheetName val="2-3_차이분석(전년)3"/>
      <sheetName val="3_대차대조표3"/>
      <sheetName val="4_경비_5_영업외수지4"/>
      <sheetName val="6_자금수지3"/>
      <sheetName val="7300-1000_112"/>
      <sheetName val="Sales_forecast(k1)2"/>
      <sheetName val="경영현황보고(02_2월)2"/>
      <sheetName val="Nego_PV2"/>
      <sheetName val="손익분기점_데이터2"/>
      <sheetName val="Financial_impact2"/>
      <sheetName val="RM_pallet(2)2"/>
      <sheetName val="Actual_data2"/>
      <sheetName val="Permanent_info1"/>
      <sheetName val="ITB_COST1"/>
      <sheetName val="e_Depreciation1"/>
      <sheetName val="g__Mthly_Summary1"/>
      <sheetName val="Exchange_Rate_Link_Sheet1"/>
      <sheetName val="Legal_&amp;_HR1"/>
      <sheetName val="Staff_Costs1"/>
      <sheetName val="Sales_&amp;_Marketing1"/>
      <sheetName val="5__FI1"/>
      <sheetName val="2006년_실적1"/>
      <sheetName val="Master_Sheet1"/>
      <sheetName val="P1_Br_Overall_KPI1"/>
      <sheetName val="9_16~10_61"/>
      <sheetName val="판매_DAT1"/>
      <sheetName val="118_세금과공과1"/>
      <sheetName val="25_보증금(임차보증금외)2"/>
      <sheetName val="Inv__LS2"/>
      <sheetName val="매각대상자산_청산가치2"/>
      <sheetName val="97년_1월2"/>
      <sheetName val="2_대외공문2"/>
      <sheetName val="2분기종합_(2)2"/>
      <sheetName val="4_경비_5_영업외수지5"/>
      <sheetName val="런던_지분법(2005_3)2"/>
      <sheetName val="6-1_근기(S_curve)2"/>
      <sheetName val="RO_생산2"/>
      <sheetName val="ITS_Financials2"/>
      <sheetName val="Consolidated_(USD)2"/>
      <sheetName val="Summary_Financials2"/>
      <sheetName val="Consolidated_(Won)2"/>
      <sheetName val="ITM_Financials2"/>
      <sheetName val="Capital_Ratio2"/>
      <sheetName val="ITS_Assumptions2"/>
      <sheetName val="ITM_Assumptions2"/>
      <sheetName val="Quarterly_Calendar2"/>
      <sheetName val="Steam_Table2"/>
      <sheetName val="2-2_매출분석2"/>
      <sheetName val="한계이익(연습)_2"/>
      <sheetName val="Fixed_Assets_2"/>
      <sheetName val="좀방_1,22"/>
      <sheetName val="Final_Ginger_Model_for_Board_P2"/>
      <sheetName val="집배송_수수료율2"/>
      <sheetName val="Proj__Fin_2"/>
      <sheetName val="제품L_D_2"/>
      <sheetName val="시실누(모)_1"/>
      <sheetName val="_견적서1"/>
      <sheetName val="BIO_Sales_Est1"/>
      <sheetName val="가설,2차WS_idea-list1"/>
      <sheetName val="Sheet2_(2)1"/>
      <sheetName val="고객사_정보1"/>
      <sheetName val="RRR_iqy1"/>
      <sheetName val="생산매출_(3)1"/>
      <sheetName val="On-Air_Promo1"/>
      <sheetName val="Sheet1_(2)1"/>
      <sheetName val="10월_급여1"/>
      <sheetName val="13년_Temp1"/>
      <sheetName val="공문_1"/>
      <sheetName val=""/>
      <sheetName val="CJ온마트_판매상품리스트1"/>
      <sheetName val="BW_(원본_080401)"/>
      <sheetName val="BS(Don't_Prt)"/>
      <sheetName val="방송부문_월별실적_관리_방송글로벌_v0403_xlsx"/>
      <sheetName val="2014_미얀마 프로마트_앤에스_냉동_LCL_10월17일"/>
      <sheetName val="2014_미얀마프로마트_앤에스_상온_LCL_10월21일("/>
      <sheetName val="비정상잔고"/>
      <sheetName val="SEED data"/>
      <sheetName val="Data Master"/>
      <sheetName val="범한여행"/>
      <sheetName val="DISTANCE"/>
      <sheetName val="총보수(월)"/>
      <sheetName val="원가계산서(남측)"/>
      <sheetName val="SEV"/>
      <sheetName val="7월 PL(Initial) 취합본.xlsx"/>
      <sheetName val="Master"/>
      <sheetName val="연령별자료"/>
      <sheetName val="Xunit (단위환산)"/>
      <sheetName val="TABLE DB"/>
      <sheetName val="쌍용 data base"/>
      <sheetName val="Data_Master"/>
      <sheetName val="평가기준및요구수준(변경)"/>
      <sheetName val="Aug 2004"/>
      <sheetName val="추이"/>
      <sheetName val="업체코드"/>
      <sheetName val="4월"/>
      <sheetName val="5월"/>
      <sheetName val="1월"/>
      <sheetName val="3.반품리드타임"/>
      <sheetName val="과부족"/>
      <sheetName val="인수거절"/>
      <sheetName val="파손"/>
      <sheetName val="축종별판매량"/>
      <sheetName val="햇반총원가표실적_org"/>
      <sheetName val="24_보증금(전신전화가입권)1"/>
      <sheetName val="역량별_추천_웹과정1"/>
      <sheetName val="계획1월"/>
      <sheetName val="원재료비"/>
      <sheetName val="Data_Master1"/>
      <sheetName val="1. 센터조직도"/>
      <sheetName val="Photo_sheet"/>
      <sheetName val="결재란"/>
      <sheetName val="axapta"/>
      <sheetName val="_____"/>
      <sheetName val="4.__ 5._____"/>
      <sheetName val="LH3 동양시스템"/>
      <sheetName val="급여"/>
      <sheetName val="가변합"/>
      <sheetName val="전략(월)"/>
      <sheetName val="씨푸드 사업부"/>
      <sheetName val="3550"/>
      <sheetName val="자본"/>
      <sheetName val="Advertising21044"/>
      <sheetName val="XXXXXX"/>
      <sheetName val="12월"/>
      <sheetName val="개방형"/>
      <sheetName val="비품0301"/>
      <sheetName val="신비품0301"/>
      <sheetName val="크레도이치(1821)"/>
      <sheetName val="고수익"/>
      <sheetName val="CBO"/>
      <sheetName val="주요제품손익"/>
      <sheetName val="GeneralInfo"/>
      <sheetName val="1__손익계산서4"/>
      <sheetName val="2-1_차이분석(당월)4"/>
      <sheetName val="2-2_차이분석(누계)4"/>
      <sheetName val="2-3_차이분석(전년)4"/>
      <sheetName val="3_대차대조표4"/>
      <sheetName val="4_경비_5_영업외수지6"/>
      <sheetName val="6_자금수지4"/>
      <sheetName val="7300-1000_113"/>
      <sheetName val="Sales_forecast(k1)3"/>
      <sheetName val="경영현황보고(02_2월)3"/>
      <sheetName val="Nego_PV3"/>
      <sheetName val="손익분기점_데이터3"/>
      <sheetName val="Financial_impact3"/>
      <sheetName val="RM_pallet(2)3"/>
      <sheetName val="Actual_data3"/>
      <sheetName val="ITB_COST2"/>
      <sheetName val="e_Depreciation2"/>
      <sheetName val="g__Mthly_Summary2"/>
      <sheetName val="Permanent_info2"/>
      <sheetName val="Legal_&amp;_HR2"/>
      <sheetName val="Staff_Costs2"/>
      <sheetName val="Sales_&amp;_Marketing2"/>
      <sheetName val="5__FI2"/>
      <sheetName val="9_16~10_62"/>
      <sheetName val="판매_DAT2"/>
      <sheetName val="118_세금과공과2"/>
      <sheetName val="25_보증금(임차보증금외)3"/>
      <sheetName val="Inv__LS3"/>
      <sheetName val="매각대상자산_청산가치3"/>
      <sheetName val="97년_1월3"/>
      <sheetName val="2_대외공문3"/>
      <sheetName val="2분기종합_(2)3"/>
      <sheetName val="4_경비_5_영업외수지7"/>
      <sheetName val="런던_지분법(2005_3)3"/>
      <sheetName val="6-1_근기(S_curve)3"/>
      <sheetName val="RO_생산3"/>
      <sheetName val="ITS_Financials3"/>
      <sheetName val="Consolidated_(USD)3"/>
      <sheetName val="Summary_Financials3"/>
      <sheetName val="Consolidated_(Won)3"/>
      <sheetName val="ITM_Financials3"/>
      <sheetName val="Capital_Ratio3"/>
      <sheetName val="ITS_Assumptions3"/>
      <sheetName val="ITM_Assumptions3"/>
      <sheetName val="Quarterly_Calendar3"/>
      <sheetName val="Steam_Table3"/>
      <sheetName val="2-2_매출분석3"/>
      <sheetName val="한계이익(연습)_3"/>
      <sheetName val="Fixed_Assets_3"/>
      <sheetName val="좀방_1,23"/>
      <sheetName val="Final_Ginger_Model_for_Board_P3"/>
      <sheetName val="집배송_수수료율3"/>
      <sheetName val="Proj__Fin_3"/>
      <sheetName val="제품L_D_3"/>
      <sheetName val="시실누(모)_2"/>
      <sheetName val="_견적서2"/>
      <sheetName val="BIO_Sales_Est2"/>
      <sheetName val="가설,2차WS_idea-list2"/>
      <sheetName val="Exchange_Rate_Link_Sheet2"/>
      <sheetName val="Sheet2_(2)2"/>
      <sheetName val="고객사_정보2"/>
      <sheetName val="RRR_iqy2"/>
      <sheetName val="생산매출_(3)2"/>
      <sheetName val="On-Air_Promo2"/>
      <sheetName val="Sheet1_(2)2"/>
      <sheetName val="10월_급여2"/>
      <sheetName val="2006년_실적2"/>
      <sheetName val="Master_Sheet2"/>
      <sheetName val="P1_Br_Overall_KPI2"/>
      <sheetName val="CJ온마트_판매상품리스트2"/>
      <sheetName val="13년_Temp2"/>
      <sheetName val="BW_(원본_080401)1"/>
      <sheetName val="BS(Don't_Prt)1"/>
      <sheetName val="24_보증금(전신전화가입권)2"/>
      <sheetName val="역량별_추천_웹과정2"/>
      <sheetName val="공문_2"/>
      <sheetName val="방송부문_월별실적_관리_방송글로벌_v0403_xlsx1"/>
      <sheetName val="4_??_5_?????"/>
      <sheetName val="Cost_Projection(분석용)"/>
      <sheetName val="Upgrades_pricing"/>
      <sheetName val="경영현황보고(02_2월)_xls"/>
      <sheetName val="Bang_so_du"/>
      <sheetName val="입출재고총괄_(결산)"/>
      <sheetName val="Read_Me"/>
      <sheetName val="2014_미얀마_프로마트_앤에스_냉동_LCL_10월17일"/>
      <sheetName val="SEED_data"/>
      <sheetName val="Data_Master2"/>
      <sheetName val="7월_PL(Initial)_취합본_xlsx"/>
      <sheetName val="Xunit_(단위환산)"/>
      <sheetName val="TABLE_DB"/>
      <sheetName val="쌍용_data_base"/>
      <sheetName val="Aug_2004"/>
      <sheetName val="3_반품리드타임"/>
      <sheetName val="1__센터조직도"/>
      <sheetName val="Inc Stmt"/>
    </sheetNames>
    <sheetDataSet>
      <sheetData sheetId="0" refreshError="1"/>
      <sheetData sheetId="1" refreshError="1"/>
      <sheetData sheetId="2" refreshError="1"/>
      <sheetData sheetId="3" refreshError="1"/>
      <sheetData sheetId="4" refreshError="1"/>
      <sheetData sheetId="5" refreshError="1"/>
      <sheetData sheetId="6"/>
      <sheetData sheetId="7" refreshError="1"/>
      <sheetData sheetId="8" refreshError="1"/>
      <sheetData sheetId="9" refreshError="1"/>
      <sheetData sheetId="10" refreshError="1"/>
      <sheetData sheetId="11" refreshError="1"/>
      <sheetData sheetId="12" refreshError="1"/>
      <sheetData sheetId="13"/>
      <sheetData sheetId="14"/>
      <sheetData sheetId="15"/>
      <sheetData sheetId="16"/>
      <sheetData sheetId="17"/>
      <sheetData sheetId="18"/>
      <sheetData sheetId="19"/>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refreshError="1"/>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Set>
  </externalBook>
</externalLink>
</file>

<file path=xl/externalLinks/externalLink4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반품1-6#"/>
      <sheetName val="폐기재1-6#"/>
      <sheetName val="BBB"/>
      <sheetName val="폐기A1-6#"/>
    </sheetNames>
    <sheetDataSet>
      <sheetData sheetId="0"/>
      <sheetData sheetId="1"/>
      <sheetData sheetId="2"/>
      <sheetData sheetId="3"/>
      <sheetData sheetId="4"/>
    </sheetDataSet>
  </externalBook>
</externalLink>
</file>

<file path=xl/externalLinks/externalLink4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
      <sheetName val="견적의뢰"/>
      <sheetName val="물량내역서"/>
      <sheetName val="예산대집행 "/>
      <sheetName val="예산대비"/>
      <sheetName val="물량표 (2)"/>
      <sheetName val="계약내역서"/>
      <sheetName val="하도품의"/>
      <sheetName val="5사남"/>
      <sheetName val="외주현황.wq1"/>
      <sheetName val="#REF"/>
    </sheetNames>
    <sheetDataSet>
      <sheetData sheetId="0">
        <row r="7">
          <cell r="A7" t="str">
            <v>1</v>
          </cell>
        </row>
        <row r="8">
          <cell r="A8" t="str">
            <v>2</v>
          </cell>
        </row>
        <row r="9">
          <cell r="A9" t="str">
            <v>3</v>
          </cell>
        </row>
        <row r="10">
          <cell r="A10" t="str">
            <v>4</v>
          </cell>
        </row>
        <row r="11">
          <cell r="A11" t="str">
            <v>5</v>
          </cell>
        </row>
        <row r="12">
          <cell r="A12" t="str">
            <v>6</v>
          </cell>
        </row>
        <row r="13">
          <cell r="A13" t="str">
            <v>7</v>
          </cell>
        </row>
        <row r="14">
          <cell r="A14" t="str">
            <v>8</v>
          </cell>
        </row>
        <row r="15">
          <cell r="A15" t="str">
            <v>9</v>
          </cell>
        </row>
        <row r="16">
          <cell r="A16" t="str">
            <v>10</v>
          </cell>
        </row>
        <row r="17">
          <cell r="A17" t="str">
            <v>11</v>
          </cell>
        </row>
        <row r="18">
          <cell r="A18" t="str">
            <v>12</v>
          </cell>
        </row>
        <row r="19">
          <cell r="A19" t="str">
            <v>13</v>
          </cell>
        </row>
        <row r="20">
          <cell r="A20" t="str">
            <v>14</v>
          </cell>
        </row>
        <row r="21">
          <cell r="A21" t="str">
            <v>15</v>
          </cell>
        </row>
        <row r="22">
          <cell r="A22" t="str">
            <v>16</v>
          </cell>
        </row>
        <row r="23">
          <cell r="A23" t="str">
            <v>17</v>
          </cell>
        </row>
        <row r="24">
          <cell r="A24" t="str">
            <v>18</v>
          </cell>
        </row>
        <row r="25">
          <cell r="A25" t="str">
            <v>19</v>
          </cell>
        </row>
        <row r="26">
          <cell r="A26" t="str">
            <v>20</v>
          </cell>
        </row>
        <row r="27">
          <cell r="A27" t="str">
            <v>21</v>
          </cell>
        </row>
        <row r="28">
          <cell r="A28" t="str">
            <v>22</v>
          </cell>
        </row>
        <row r="29">
          <cell r="A29" t="str">
            <v>23</v>
          </cell>
        </row>
        <row r="30">
          <cell r="A30" t="str">
            <v>24</v>
          </cell>
        </row>
        <row r="31">
          <cell r="A31" t="str">
            <v>25</v>
          </cell>
        </row>
        <row r="32">
          <cell r="A32" t="str">
            <v>26</v>
          </cell>
        </row>
        <row r="33">
          <cell r="A33" t="str">
            <v>27</v>
          </cell>
        </row>
        <row r="34">
          <cell r="A34" t="str">
            <v>28</v>
          </cell>
        </row>
        <row r="35">
          <cell r="A35" t="str">
            <v>29</v>
          </cell>
        </row>
        <row r="36">
          <cell r="A36" t="str">
            <v>30</v>
          </cell>
        </row>
        <row r="37">
          <cell r="A37" t="str">
            <v>31</v>
          </cell>
        </row>
        <row r="40">
          <cell r="A40" t="str">
            <v>32</v>
          </cell>
        </row>
        <row r="41">
          <cell r="A41" t="str">
            <v>33</v>
          </cell>
        </row>
        <row r="42">
          <cell r="A42" t="str">
            <v>34</v>
          </cell>
        </row>
        <row r="43">
          <cell r="A43" t="str">
            <v>35</v>
          </cell>
        </row>
        <row r="44">
          <cell r="A44" t="str">
            <v>36</v>
          </cell>
        </row>
        <row r="45">
          <cell r="A45" t="str">
            <v>37</v>
          </cell>
        </row>
        <row r="46">
          <cell r="A46" t="str">
            <v>38</v>
          </cell>
        </row>
        <row r="47">
          <cell r="A47" t="str">
            <v>39</v>
          </cell>
        </row>
        <row r="48">
          <cell r="A48" t="str">
            <v>40</v>
          </cell>
        </row>
        <row r="49">
          <cell r="A49" t="str">
            <v>41</v>
          </cell>
        </row>
        <row r="50">
          <cell r="A50" t="str">
            <v>42</v>
          </cell>
        </row>
        <row r="51">
          <cell r="A51" t="str">
            <v>43</v>
          </cell>
        </row>
        <row r="52">
          <cell r="A52" t="str">
            <v>44</v>
          </cell>
        </row>
        <row r="53">
          <cell r="A53" t="str">
            <v>45</v>
          </cell>
        </row>
        <row r="54">
          <cell r="A54" t="str">
            <v>46</v>
          </cell>
        </row>
        <row r="55">
          <cell r="A55" t="str">
            <v>47</v>
          </cell>
        </row>
        <row r="56">
          <cell r="A56" t="str">
            <v>48</v>
          </cell>
        </row>
        <row r="57">
          <cell r="A57" t="str">
            <v>49</v>
          </cell>
        </row>
        <row r="58">
          <cell r="A58" t="str">
            <v>50</v>
          </cell>
        </row>
        <row r="59">
          <cell r="A59" t="str">
            <v>51</v>
          </cell>
        </row>
        <row r="60">
          <cell r="A60" t="str">
            <v>52</v>
          </cell>
        </row>
        <row r="61">
          <cell r="A61" t="str">
            <v>53</v>
          </cell>
        </row>
        <row r="62">
          <cell r="A62" t="str">
            <v>54</v>
          </cell>
        </row>
        <row r="63">
          <cell r="A63" t="str">
            <v>55</v>
          </cell>
        </row>
        <row r="64">
          <cell r="A64" t="str">
            <v>56</v>
          </cell>
        </row>
        <row r="65">
          <cell r="A65" t="str">
            <v>57</v>
          </cell>
        </row>
      </sheetData>
      <sheetData sheetId="1"/>
      <sheetData sheetId="2"/>
      <sheetData sheetId="3"/>
      <sheetData sheetId="4"/>
      <sheetData sheetId="5"/>
      <sheetData sheetId="6"/>
      <sheetData sheetId="7"/>
      <sheetData sheetId="8" refreshError="1"/>
      <sheetData sheetId="9" refreshError="1"/>
      <sheetData sheetId="10" refreshError="1"/>
    </sheetDataSet>
  </externalBook>
</externalLink>
</file>

<file path=xl/externalLinks/externalLink4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음료실행"/>
      <sheetName val="금액비교"/>
      <sheetName val="시멘트"/>
      <sheetName val="설계내역서"/>
      <sheetName val="전체"/>
      <sheetName val="GAEYO"/>
      <sheetName val="EQUIPMENT -2"/>
      <sheetName val="45,46"/>
      <sheetName val="문학터널-9255(관보고-실)"/>
      <sheetName val="경비"/>
      <sheetName val="입찰안"/>
      <sheetName val="인사자료총집계"/>
      <sheetName val="금액내역서"/>
      <sheetName val="노임이"/>
      <sheetName val="DATA"/>
      <sheetName val="배수내역 (2)"/>
      <sheetName val="G2설비도급"/>
      <sheetName val="공문"/>
      <sheetName val="갑지1"/>
      <sheetName val="물량표"/>
      <sheetName val="ETC"/>
      <sheetName val="공사내역"/>
      <sheetName val="포장복구집계"/>
      <sheetName val="자재단가비교표"/>
      <sheetName val="공통가설"/>
      <sheetName val="일위대가"/>
      <sheetName val="차수"/>
      <sheetName val="5사남"/>
      <sheetName val="설계가"/>
      <sheetName val="Sheet1"/>
      <sheetName val="EJ"/>
      <sheetName val="총괄-1"/>
      <sheetName val="입출재고현황 (2)"/>
      <sheetName val="계산서"/>
      <sheetName val="영동(D)"/>
      <sheetName val="EQUIPMENT_-2"/>
      <sheetName val="XL4Poppy"/>
      <sheetName val="점수계산1-2"/>
      <sheetName val="갑지(추정)"/>
      <sheetName val="Sheet5"/>
      <sheetName val="플랜트 설치"/>
      <sheetName val="A-4"/>
      <sheetName val="내역"/>
      <sheetName val="ITEM"/>
      <sheetName val="골조시행"/>
      <sheetName val="금융"/>
      <sheetName val="내역서"/>
      <sheetName val="토목주소"/>
      <sheetName val="프랜트면허"/>
      <sheetName val="품셈TABLE"/>
      <sheetName val="Sheet4"/>
      <sheetName val="98지급계획"/>
      <sheetName val="본부소개"/>
      <sheetName val="건축실행"/>
      <sheetName val="목표세부명세"/>
      <sheetName val="CTEMCOST"/>
      <sheetName val="공사원가계산서"/>
      <sheetName val="MTL(AG)"/>
      <sheetName val="C &amp; G RHS"/>
      <sheetName val="CONCRETE"/>
      <sheetName val="BID"/>
      <sheetName val="IMPEADENCE MAP 취수장"/>
      <sheetName val="NYS"/>
      <sheetName val="INPUT"/>
      <sheetName val="Sheet1 (2)"/>
      <sheetName val="전신환매도율"/>
      <sheetName val="하수급견적대비"/>
      <sheetName val="인제내역"/>
      <sheetName val="월별수입"/>
      <sheetName val="01"/>
      <sheetName val="토목-물가"/>
      <sheetName val="참조"/>
      <sheetName val="#REF"/>
      <sheetName val="예가표"/>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Set>
  </externalBook>
</externalLink>
</file>

<file path=xl/externalLinks/externalLink4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XXXXX"/>
      <sheetName val="기초"/>
      <sheetName val="건축"/>
      <sheetName val="지표"/>
      <sheetName val="임대"/>
      <sheetName val="공정"/>
      <sheetName val="건설기간분석"/>
      <sheetName val="운영기간분석"/>
      <sheetName val="Dash Board"/>
      <sheetName val="TOWER 12TON"/>
      <sheetName val="TOWER 10TON"/>
      <sheetName val="JIB CRANE,HOIST"/>
      <sheetName val="A생명98"/>
      <sheetName val="목표세부명세"/>
      <sheetName val="Assumption"/>
      <sheetName val="노무비"/>
      <sheetName val="5층 건축물대장 등기 예정"/>
      <sheetName val="층별면적표-060411-5층 통합"/>
      <sheetName val="서피070607"/>
      <sheetName val="2F 회의실견적(5_14 일대)"/>
      <sheetName val="재원조달"/>
      <sheetName val="손익"/>
      <sheetName val="현금흐름"/>
      <sheetName val="Utility Usage YTN TOWER"/>
      <sheetName val="시산표"/>
      <sheetName val="Dash_Board"/>
      <sheetName val="TOWER_12TON"/>
      <sheetName val="TOWER_10TON"/>
      <sheetName val="JIB_CRANE,HOIST"/>
      <sheetName val="5층_건축물대장_등기_예정"/>
      <sheetName val="층별면적표-060411-5층_통합"/>
      <sheetName val="정부노임단가"/>
      <sheetName val="미납중도금후납시"/>
      <sheetName val="Base"/>
      <sheetName val="대구"/>
      <sheetName val="용연"/>
      <sheetName val="울산"/>
      <sheetName val="#REF"/>
      <sheetName val="구미"/>
      <sheetName val="광주"/>
      <sheetName val="언양"/>
      <sheetName val="진천"/>
      <sheetName val="중연"/>
      <sheetName val="대출금_분양율별민감도_토지비수익권"/>
      <sheetName val="손익분석"/>
      <sheetName val="사업보고"/>
      <sheetName val="CF"/>
      <sheetName val="Dropdown list"/>
      <sheetName val="1ST"/>
      <sheetName val="Budget"/>
      <sheetName val="간이연락"/>
      <sheetName val="유림골조"/>
      <sheetName val="공통비(전체)"/>
      <sheetName val="유림총괄"/>
      <sheetName val="Prices"/>
      <sheetName val="仲介業者"/>
      <sheetName val="master"/>
    </sheetNames>
    <sheetDataSet>
      <sheetData sheetId="0" refreshError="1"/>
      <sheetData sheetId="1"/>
      <sheetData sheetId="2"/>
      <sheetData sheetId="3"/>
      <sheetData sheetId="4"/>
      <sheetData sheetId="5" refreshError="1">
        <row r="25">
          <cell r="AH25" t="str">
            <v xml:space="preserve"> 진 척 도</v>
          </cell>
        </row>
        <row r="26">
          <cell r="AH26" t="str">
            <v xml:space="preserve"> 공통가설</v>
          </cell>
        </row>
        <row r="27">
          <cell r="AH27" t="str">
            <v xml:space="preserve"> 건축공사</v>
          </cell>
        </row>
        <row r="28">
          <cell r="AH28" t="str">
            <v xml:space="preserve"> 설비공사</v>
          </cell>
        </row>
        <row r="29">
          <cell r="AH29" t="str">
            <v xml:space="preserve"> 전기공사</v>
          </cell>
        </row>
        <row r="30">
          <cell r="AH30" t="str">
            <v xml:space="preserve"> 현관비등</v>
          </cell>
        </row>
        <row r="31">
          <cell r="AH31" t="str">
            <v>누계공정</v>
          </cell>
        </row>
        <row r="33">
          <cell r="AH33" t="str">
            <v xml:space="preserve">  구  분</v>
          </cell>
        </row>
        <row r="34">
          <cell r="AH34" t="str">
            <v xml:space="preserve"> 진 척 도</v>
          </cell>
        </row>
        <row r="35">
          <cell r="AH35" t="str">
            <v xml:space="preserve"> 공통가설</v>
          </cell>
        </row>
        <row r="36">
          <cell r="AH36" t="str">
            <v xml:space="preserve"> 건축공사</v>
          </cell>
        </row>
        <row r="37">
          <cell r="AH37" t="str">
            <v xml:space="preserve"> 설비공사</v>
          </cell>
        </row>
      </sheetData>
      <sheetData sheetId="6"/>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000000"/>
      <sheetName val="표지"/>
      <sheetName val="목차"/>
      <sheetName val="비용-1"/>
      <sheetName val="비용-2"/>
      <sheetName val="비용-3"/>
      <sheetName val="비용-4"/>
      <sheetName val="비용-5"/>
      <sheetName val="비용-6"/>
      <sheetName val="비용-7"/>
      <sheetName val="비용-8"/>
      <sheetName val="비용-9"/>
      <sheetName val="비용-10"/>
      <sheetName val="비용-11"/>
      <sheetName val="비용-12"/>
      <sheetName val="비용-13"/>
      <sheetName val="비용-14"/>
      <sheetName val="영업외수지"/>
      <sheetName val="개별양식"/>
      <sheetName val="주관양식"/>
      <sheetName val="임원소속"/>
      <sheetName val="근무일수"/>
      <sheetName val="투자효율"/>
      <sheetName val="수요개발과판매량"/>
      <sheetName val="Sheet1"/>
      <sheetName val="수지표"/>
      <sheetName val="셀명"/>
      <sheetName val="◀-▶"/>
      <sheetName val="Sensitivity"/>
      <sheetName val="지침"/>
      <sheetName val="정산이자"/>
      <sheetName val="3"/>
      <sheetName val="8"/>
      <sheetName val="10"/>
      <sheetName val="3.고객만족"/>
      <sheetName val="용도별수요격차"/>
      <sheetName val="화재 탐지 설비"/>
      <sheetName val="계정코드"/>
      <sheetName val="TABLE"/>
      <sheetName val="판매(적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5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sume"/>
      <sheetName val="계DATA"/>
      <sheetName val="실DATA "/>
      <sheetName val="생산전망"/>
      <sheetName val="WEIGHT"/>
      <sheetName val="2008년8월"/>
      <sheetName val="#REF"/>
      <sheetName val="국내 pilot sample"/>
      <sheetName val="표지"/>
      <sheetName val=" SUMMARY(P.P&amp;S.O.P)"/>
      <sheetName val="W-현원가"/>
      <sheetName val="1.변경범위"/>
      <sheetName val="효율계획(당월)"/>
      <sheetName val="전체실적"/>
      <sheetName val="TOTAL BACK DATA"/>
      <sheetName val="BOM"/>
      <sheetName val="자금원본"/>
      <sheetName val="실DATA_"/>
      <sheetName val="국내_pilot_sample"/>
      <sheetName val="_SUMMARY(P_P&amp;S_O_P)"/>
      <sheetName val="1_변경범위"/>
      <sheetName val="TOTAL_BACK_DATA"/>
      <sheetName val="VQ HPV 比较"/>
      <sheetName val="SGM620-02  Fcst"/>
      <sheetName val="AP 01_Accounts Payable-1"/>
      <sheetName val="사양조정"/>
      <sheetName val="A-100전제"/>
      <sheetName val="PL"/>
      <sheetName val="MH_생산"/>
      <sheetName val="진행 DATA (2)"/>
      <sheetName val="PV6 3.5L LX5 GMX170"/>
      <sheetName val="CAP FCST SUM-GMNA"/>
      <sheetName val="Lv1 Value MOD"/>
      <sheetName val="Target Costbooks"/>
      <sheetName val="000000"/>
      <sheetName val="일반경비"/>
      <sheetName val="COVER"/>
      <sheetName val="Depreciation"/>
      <sheetName val="Investment Input"/>
      <sheetName val="Monte Carlo Input"/>
      <sheetName val="Volume Input"/>
      <sheetName val="CM_Rev_Input"/>
      <sheetName val="Program_Info"/>
      <sheetName val="Struct Cost Input"/>
      <sheetName val="Summary"/>
      <sheetName val="Terminal Value"/>
      <sheetName val="LR02"/>
      <sheetName val="지점장"/>
      <sheetName val="CD-실적"/>
      <sheetName val="제조부문배부"/>
      <sheetName val="시설투자"/>
      <sheetName val="실DATA_1"/>
      <sheetName val="국내_pilot_sample1"/>
      <sheetName val="_SUMMARY(P_P&amp;S_O_P)1"/>
      <sheetName val="1_변경범위1"/>
      <sheetName val="TOTAL_BACK_DATA1"/>
      <sheetName val="VQ_HPV_比较"/>
      <sheetName val="SGM620-02__Fcst"/>
      <sheetName val="AP_01_Accounts_Payable-1"/>
      <sheetName val="진행_DATA_(2)"/>
      <sheetName val="PV6_3_5L_LX5_GMX170"/>
      <sheetName val="Lv1_Value_MOD"/>
      <sheetName val="CAP_FCST_SUM-GMNA"/>
      <sheetName val="Target_Costbooks"/>
      <sheetName val="Investment_Input"/>
      <sheetName val="Monte_Carlo_Input"/>
      <sheetName val="Volume_Input"/>
      <sheetName val="Struct_Cost_Input"/>
      <sheetName val="Terminal_Value"/>
      <sheetName val="Inputs"/>
      <sheetName val="Drop Downs (hide)"/>
      <sheetName val="TP"/>
      <sheetName val="JAN00"/>
      <sheetName val="Source Data"/>
      <sheetName val="Value Analysis - Sheet 1"/>
      <sheetName val="Cross Charge Foreca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5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EIGHT"/>
      <sheetName val="MM (2)"/>
      <sheetName val="Sheet2"/>
      <sheetName val="COIL"/>
      <sheetName val="COIL (2)"/>
      <sheetName val="Sheet1"/>
      <sheetName val="재료비"/>
      <sheetName val="비용총괄"/>
      <sheetName val="인건비"/>
      <sheetName val="표지1"/>
      <sheetName val="월관리회계"/>
      <sheetName val="월재무회계"/>
      <sheetName val="3월실적"/>
      <sheetName val="3월CF"/>
      <sheetName val="003월비용"/>
      <sheetName val="002월비용"/>
      <sheetName val="손익계획"/>
      <sheetName val="001월비용"/>
      <sheetName val="제조경비"/>
      <sheetName val="xxxxxxxxxxxxxxxxxxxxxxxxx"/>
      <sheetName val="H************************"/>
      <sheetName val="종합"/>
      <sheetName val="M"/>
      <sheetName val="T"/>
      <sheetName val="D"/>
      <sheetName val="L"/>
      <sheetName val="생M"/>
      <sheetName val="생M1"/>
      <sheetName val="생T"/>
      <sheetName val="생T1"/>
      <sheetName val="생D"/>
      <sheetName val="생D1"/>
      <sheetName val="생L"/>
      <sheetName val="생L1"/>
      <sheetName val="계DATA"/>
      <sheetName val="실DATA "/>
      <sheetName val="진행 DATA (2)"/>
      <sheetName val="생산전망"/>
      <sheetName val="#REF"/>
      <sheetName val="DATA"/>
      <sheetName val="견적서"/>
      <sheetName val="CIELO발주"/>
      <sheetName val="세부"/>
      <sheetName val="법인+비법인"/>
      <sheetName val="LANOS"/>
      <sheetName val="LEGANZA"/>
      <sheetName val="NUBIRA"/>
      <sheetName val="CD-실적"/>
      <sheetName val="resume"/>
      <sheetName val="Sheet"/>
      <sheetName val="W-현원가"/>
      <sheetName val="시설투자"/>
      <sheetName val="전체"/>
      <sheetName val="부산"/>
      <sheetName val="고객상담실"/>
      <sheetName val="서부산"/>
      <sheetName val="양산"/>
      <sheetName val="부품기술(1)"/>
      <sheetName val="상용부품"/>
      <sheetName val="상용정비"/>
      <sheetName val="서대구"/>
      <sheetName val="서울서부"/>
      <sheetName val="서울정비"/>
      <sheetName val="승용부품"/>
      <sheetName val="광주정비"/>
      <sheetName val="정비교육"/>
      <sheetName val="인천정비"/>
      <sheetName val="정비기술"/>
      <sheetName val="정비운영팀"/>
      <sheetName val="조달팀"/>
      <sheetName val="기획및경리팀"/>
      <sheetName val="중부부품물류"/>
      <sheetName val="해외서비스담당"/>
      <sheetName val="전주정비"/>
      <sheetName val="관리팀"/>
      <sheetName val="구로"/>
      <sheetName val="국민차"/>
      <sheetName val="대전"/>
      <sheetName val="신탄진"/>
      <sheetName val="동서울"/>
      <sheetName val="원주"/>
      <sheetName val="동종사"/>
      <sheetName val="요양자 현황"/>
      <sheetName val="사고분석"/>
      <sheetName val="정철호"/>
      <sheetName val="000000"/>
      <sheetName val="사양조정"/>
      <sheetName val="0417"/>
      <sheetName val="법인세신고자료"/>
      <sheetName val="외주현황.wq1"/>
      <sheetName val="CAUDIT"/>
      <sheetName val="수리결과"/>
      <sheetName val="지점장"/>
      <sheetName val="Value Analysis - Sheet 1"/>
      <sheetName val="환경기계공정표 (3)"/>
      <sheetName val="H________________________"/>
      <sheetName val="7 (2)"/>
      <sheetName val="계약내역서"/>
      <sheetName val="1.변경범위"/>
      <sheetName val="All-TB"/>
      <sheetName val="AR Download"/>
      <sheetName val="자금원본"/>
      <sheetName val="MC&amp;다변화"/>
      <sheetName val="국내 pilot sample"/>
      <sheetName val="표지"/>
      <sheetName val=" SUMMARY(P.P&amp;S.O.P)"/>
      <sheetName val="A-100전제"/>
      <sheetName val="M1master"/>
      <sheetName val="126.255"/>
      <sheetName val="소요자재"/>
      <sheetName val="노무산출서"/>
      <sheetName val="세계수요종합OK"/>
      <sheetName val="초기화면"/>
      <sheetName val="채권(하반기)"/>
      <sheetName val="실행내역"/>
      <sheetName val="단중표"/>
      <sheetName val="공상"/>
      <sheetName val="양식"/>
      <sheetName val="SGM Contrs"/>
      <sheetName val="총품목현황"/>
      <sheetName val="Retail &amp; SML"/>
      <sheetName val="LR02"/>
      <sheetName val="T진도"/>
      <sheetName val="지정공장"/>
      <sheetName val="EXP-COST"/>
      <sheetName val="차체"/>
      <sheetName val="TOTAL LIST"/>
      <sheetName val="Price Range"/>
      <sheetName val="LIST"/>
      <sheetName val="J150 승인진도관리 LIST"/>
      <sheetName val="MH_생산"/>
      <sheetName val="Assumptions"/>
      <sheetName val="목록"/>
      <sheetName val="B"/>
      <sheetName val="CCTR"/>
      <sheetName val="MC%계산"/>
      <sheetName val="기술제휴"/>
      <sheetName val="1st"/>
      <sheetName val="1_변경범위"/>
      <sheetName val="일위대가"/>
      <sheetName val="trim"/>
      <sheetName val="예산"/>
      <sheetName val="0F Safety"/>
      <sheetName val="TimePlan40"/>
      <sheetName val="PV6 3.5L LX5 GMX170"/>
      <sheetName val="ref data"/>
      <sheetName val="Mapping Sheet"/>
      <sheetName val="TB-Vidamco"/>
      <sheetName val="p2-1"/>
      <sheetName val="FUEL FILLER"/>
      <sheetName val="PP%계산-1"/>
      <sheetName val="EURO3"/>
      <sheetName val="PRESSURE GAUGE"/>
      <sheetName val="SHUTDOWN VALVE"/>
      <sheetName val="부서코드표"/>
      <sheetName val="Risk Comments"/>
      <sheetName val="#¡REF"/>
      <sheetName val="#"/>
      <sheetName val="PP%계산"/>
      <sheetName val="효율계획(당월)"/>
      <sheetName val="전체실적"/>
      <sheetName val="ORIGIN"/>
      <sheetName val="712"/>
      <sheetName val="계산DATA입력"/>
      <sheetName val="계산정보"/>
      <sheetName val="상세 계산 내역"/>
      <sheetName val="Assumption  "/>
      <sheetName val="Names"/>
      <sheetName val="96원가"/>
      <sheetName val="BND"/>
      <sheetName val="3.생산 현황"/>
      <sheetName val="4.재고현황"/>
      <sheetName val="찍기"/>
      <sheetName val="rt"/>
      <sheetName val="型上げ"/>
      <sheetName val="Instructions"/>
      <sheetName val="General"/>
      <sheetName val="FORMAT"/>
      <sheetName val="JAN00"/>
      <sheetName val="1안98Billing"/>
      <sheetName val="Tooling cost"/>
      <sheetName val="Part Inputs"/>
      <sheetName val="Data Validation"/>
      <sheetName val="DATABASE"/>
      <sheetName val="LPI원가절감(BACK)"/>
      <sheetName val="경영재무 (입력)"/>
      <sheetName val="생산현황 (입력)"/>
      <sheetName val="연구개발 (입력)"/>
      <sheetName val="일반현황 (입력)"/>
      <sheetName val="품질관리 (입력)"/>
      <sheetName val="5.WIRE적용LIST"/>
      <sheetName val="(ROUTING)"/>
      <sheetName val="VXX"/>
      <sheetName val="MY PF RPO"/>
      <sheetName val="일반경비"/>
      <sheetName val="6월수불"/>
      <sheetName val="2015계획"/>
      <sheetName val="Лист1"/>
      <sheetName val="휴가 Code"/>
      <sheetName val="1과"/>
      <sheetName val="2과"/>
      <sheetName val="엔진 (기존)"/>
      <sheetName val="간이연락"/>
      <sheetName val="LEGAN"/>
      <sheetName val="BRAKE 1M 94년 8월 NEGO"/>
      <sheetName val="XREF_RANGES"/>
      <sheetName val="제조부문배부"/>
      <sheetName val="8.15.기통보-SOU(03)"/>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Set>
  </externalBook>
</externalLink>
</file>

<file path=xl/externalLinks/externalLink5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설계요약도"/>
      <sheetName val="목차"/>
      <sheetName val="1.설계조건"/>
      <sheetName val="2.단면가정"/>
      <sheetName val="3.모델링"/>
      <sheetName val="4.지반반력계수"/>
      <sheetName val="5.하중산정"/>
      <sheetName val="6.하중조합"/>
      <sheetName val="7.단면력정리"/>
      <sheetName val="8.철근량산정"/>
      <sheetName val="8.3우각부 철근량 검토"/>
      <sheetName val="8.철근량산정(5)"/>
      <sheetName val="9.1거더및기둥검토"/>
      <sheetName val="9.2거더및기둥검토"/>
      <sheetName val="9.3 기둥단면 산정"/>
      <sheetName val="9.거더및기둥검토(3)"/>
      <sheetName val="10.사용성검토"/>
      <sheetName val="11.기초지지력검토"/>
      <sheetName val="12. INPUT DATA"/>
      <sheetName val="13. OUTPUT DATA"/>
      <sheetName val="10.지지력 검토"/>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5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ashflow"/>
      <sheetName val="Assumption"/>
      <sheetName val="Revmari"/>
      <sheetName val="Commsize"/>
      <sheetName val="Fixset"/>
      <sheetName val="Amort"/>
      <sheetName val="Capex"/>
      <sheetName val="Financing"/>
      <sheetName val="Loan"/>
      <sheetName val="Timedepo"/>
      <sheetName val="IS"/>
      <sheetName val="BS"/>
      <sheetName val="CF"/>
      <sheetName val="Valuation"/>
      <sheetName val="Sensitivity"/>
      <sheetName val="Emerging"/>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externalLinks/externalLink5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Contents"/>
      <sheetName val="Title"/>
      <sheetName val="Scenarios"/>
      <sheetName val="ITS Financials"/>
      <sheetName val="Transaction"/>
      <sheetName val="Calendarization"/>
      <sheetName val="Consolidated (USD)"/>
      <sheetName val="Summary Financials"/>
      <sheetName val="Consolidated (Won)"/>
      <sheetName val="ITM Financials"/>
      <sheetName val="Capital Ratio"/>
      <sheetName val="Summaries"/>
      <sheetName val="ITS Assumptions"/>
      <sheetName val="ITM Assumptions"/>
      <sheetName val="MISC"/>
      <sheetName val="Quarterly Calendar"/>
      <sheetName val="WACC"/>
      <sheetName val="Betas"/>
      <sheetName val="Steam Table"/>
      <sheetName val="제안서입력"/>
      <sheetName val="절감계산"/>
      <sheetName val="건물"/>
      <sheetName val="한계이익(연습) "/>
      <sheetName val="2-2.매출분석"/>
      <sheetName val="2004"/>
      <sheetName val="cable"/>
      <sheetName val="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externalLinks/externalLink5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잡이익내역"/>
      <sheetName val="잡손실내역"/>
      <sheetName val="로열티내역"/>
      <sheetName val="국책과제항목별금액"/>
      <sheetName val="CJE"/>
      <sheetName val="TS"/>
    </sheetNames>
    <sheetDataSet>
      <sheetData sheetId="0" refreshError="1"/>
      <sheetData sheetId="1"/>
      <sheetData sheetId="2" refreshError="1"/>
      <sheetData sheetId="3" refreshError="1"/>
      <sheetData sheetId="4" refreshError="1"/>
      <sheetData sheetId="5" refreshError="1"/>
    </sheetDataSet>
  </externalBook>
</externalLink>
</file>

<file path=xl/externalLinks/externalLink5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2"/>
      <sheetName val="반품1-6#"/>
      <sheetName val="폐기재1-6#"/>
      <sheetName val="BBB"/>
      <sheetName val="폐기A1-6#"/>
    </sheetNames>
    <sheetDataSet>
      <sheetData sheetId="0"/>
      <sheetData sheetId="1"/>
      <sheetData sheetId="2"/>
      <sheetData sheetId="3"/>
      <sheetData sheetId="4"/>
    </sheetDataSet>
  </externalBook>
</externalLink>
</file>

<file path=xl/externalLinks/externalLink5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표세부명세"/>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자금추정"/>
      <sheetName val="콘도손익"/>
      <sheetName val="장림"/>
      <sheetName val="장림전제"/>
      <sheetName val="Sheet2"/>
      <sheetName val="Sheet3"/>
      <sheetName val="공문"/>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첨부1"/>
      <sheetName val="입찰안"/>
      <sheetName val="노임이"/>
      <sheetName val="수입"/>
      <sheetName val="공통가설"/>
      <sheetName val="간접"/>
      <sheetName val="집계표"/>
      <sheetName val="손익"/>
      <sheetName val="현금흐름"/>
      <sheetName val="A4288"/>
      <sheetName val="SG"/>
      <sheetName val="수정시산표"/>
      <sheetName val="주택"/>
      <sheetName val="주택(백만원)"/>
      <sheetName val="신공항A-9(원가수정)"/>
      <sheetName val="KUNGDEVI"/>
      <sheetName val="손익분석"/>
      <sheetName val="자바라1"/>
      <sheetName val="그래프"/>
      <sheetName val="관로내역원"/>
      <sheetName val="SUMMARY"/>
      <sheetName val="PAINT"/>
      <sheetName val="GDP"/>
      <sheetName val="손익기01"/>
      <sheetName val="부문인원3"/>
      <sheetName val="5Traffic1"/>
      <sheetName val="C-A(취합)파리"/>
      <sheetName val="Sheet1"/>
      <sheetName val="CTEMCOST"/>
      <sheetName val="ELECTRIC"/>
      <sheetName val="감독1130"/>
      <sheetName val="변경실행(2차) "/>
      <sheetName val="현장관리비"/>
      <sheetName val="COL"/>
      <sheetName val="동선(을)"/>
      <sheetName val="인사자료총집계"/>
      <sheetName val="전계가"/>
      <sheetName val="bm(CIcable)"/>
      <sheetName val="CC Down load 0716"/>
      <sheetName val="화물2팀"/>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원가계산서"/>
      <sheetName val="금액내역서"/>
      <sheetName val="설계내역서"/>
      <sheetName val="01"/>
      <sheetName val="내역"/>
      <sheetName val="유동성사채"/>
      <sheetName val="8월차잔"/>
      <sheetName val="나.출고"/>
      <sheetName val="나.입고"/>
      <sheetName val="실행내역"/>
      <sheetName val="예가표"/>
      <sheetName val="시멘트"/>
      <sheetName val="호프"/>
      <sheetName val="공사개요"/>
      <sheetName val="  한국 AMP ASP-23 판매가격  "/>
      <sheetName val="금융"/>
      <sheetName val="결재인"/>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감가상각"/>
      <sheetName val="산근"/>
      <sheetName val="제조원가 원단위 분석"/>
      <sheetName val="종합표양식(품의 &amp; 입고)_2"/>
      <sheetName val="공통비총괄표"/>
      <sheetName val="45,46"/>
      <sheetName val="공사비집계"/>
      <sheetName val="Variables"/>
      <sheetName val="상각스케쥴(조정)"/>
      <sheetName val="APT"/>
      <sheetName val="SCHEDULE"/>
      <sheetName val="JUCKEYK"/>
      <sheetName val="노임단가"/>
      <sheetName val="982월원안"/>
      <sheetName val="여흥"/>
      <sheetName val="원가관리 (동월대비)"/>
      <sheetName val="980731"/>
      <sheetName val="광곡세부내역"/>
      <sheetName val="요약"/>
      <sheetName val="방배동내역(리라)"/>
      <sheetName val="금융비용"/>
      <sheetName val="총괄내역서"/>
      <sheetName val="내역서"/>
      <sheetName val="TR제작사양"/>
      <sheetName val="익월수주전망"/>
      <sheetName val="DATA"/>
      <sheetName val="실적공사"/>
      <sheetName val="업무처리전"/>
      <sheetName val="2연암거"/>
      <sheetName val="경사수로집계표"/>
      <sheetName val="경사수로"/>
      <sheetName val="진입교량"/>
      <sheetName val="시산표(매출조정전)"/>
      <sheetName val="b_balju (2)"/>
      <sheetName val="b_gunmul"/>
      <sheetName val="2-2.매출분석"/>
      <sheetName val="RECIMAKE"/>
      <sheetName val="A-100전제"/>
      <sheetName val="몰드시스템 리스트"/>
      <sheetName val="93"/>
      <sheetName val="S&amp;R"/>
      <sheetName val="woo(mac)"/>
      <sheetName val="견적의뢰"/>
      <sheetName val="예정(3)"/>
      <sheetName val="동원(3)"/>
      <sheetName val="토목검측서"/>
      <sheetName val="정비손익"/>
      <sheetName val="200"/>
      <sheetName val="중요02월25일"/>
      <sheetName val="Calen"/>
      <sheetName val="RE9604"/>
      <sheetName val="평가제외"/>
      <sheetName val="정산표"/>
      <sheetName val="월말명세0912"/>
      <sheetName val="11.외화채무증권(AFS,HTM)08"/>
      <sheetName val="Hedge09"/>
      <sheetName val="13.감액TEST_08"/>
      <sheetName val="해외채권"/>
      <sheetName val="BS09"/>
      <sheetName val="Borrower"/>
      <sheetName val="단가추이"/>
      <sheetName val="경유량추이"/>
      <sheetName val="하수급견적대비"/>
      <sheetName val="입찰내역서"/>
      <sheetName val="MIBK원단위"/>
      <sheetName val="Proposal"/>
      <sheetName val="7 (2)"/>
      <sheetName val="역T형"/>
      <sheetName val="기계경비(시간당)"/>
      <sheetName val="램머"/>
      <sheetName val="수주현황2월"/>
      <sheetName val="단가산출"/>
      <sheetName val="SM1-09"/>
      <sheetName val="SM2-09"/>
      <sheetName val="BD-09"/>
      <sheetName val="12년 CF(9월)"/>
      <sheetName val="#REF"/>
      <sheetName val="유림골조"/>
      <sheetName val="기본DATA"/>
      <sheetName val="노무비"/>
      <sheetName val="추가예산"/>
      <sheetName val="Sheet13"/>
      <sheetName val="Sheet14"/>
      <sheetName val="ABUT수량-A1"/>
      <sheetName val="갑지(추정)"/>
      <sheetName val="중기조종사 단위단가"/>
      <sheetName val="6PILE  (돌출)"/>
      <sheetName val="기성청구 공문"/>
      <sheetName val="IW-LIST"/>
      <sheetName val="화의-현금흐름"/>
      <sheetName val="SO416"/>
      <sheetName val="장기대여금1"/>
      <sheetName val="개발비자산성검토"/>
      <sheetName val="가공MH"/>
      <sheetName val="08년(Form1)"/>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실행철강하도"/>
      <sheetName val="일위대가표"/>
      <sheetName val="13월별BS"/>
      <sheetName val="집행내역"/>
      <sheetName val="공통부대관리"/>
      <sheetName val="MIJIBI"/>
      <sheetName val="Sheet1 (2)"/>
      <sheetName val="A-4"/>
      <sheetName val="SIL98"/>
      <sheetName val="원가(통신)"/>
      <sheetName val="표지"/>
      <sheetName val="설비원가"/>
      <sheetName val="재고현황"/>
      <sheetName val="발행제기"/>
      <sheetName val="2.대외공문"/>
      <sheetName val="지점장"/>
      <sheetName val="BEST"/>
      <sheetName val="영동(D)"/>
      <sheetName val="조명시설"/>
      <sheetName val="A"/>
      <sheetName val="통장출금액"/>
      <sheetName val="97년추정손익계산서"/>
      <sheetName val="表21 净利润调节表"/>
      <sheetName val="재료"/>
      <sheetName val="점수계산1-2"/>
      <sheetName val="일위대가"/>
      <sheetName val="대비표"/>
      <sheetName val="골조시행"/>
      <sheetName val="업무연락"/>
      <sheetName val="Ethylene"/>
      <sheetName val="월별매출"/>
      <sheetName val="ChlorAlkali"/>
      <sheetName val="VXXXXXXX"/>
      <sheetName val="부서코드표"/>
      <sheetName val="실적"/>
      <sheetName val="37개월"/>
      <sheetName val="물량표"/>
      <sheetName val="미드수량"/>
      <sheetName val="참조"/>
      <sheetName val="DATE"/>
      <sheetName val="총내역서"/>
      <sheetName val="카메라"/>
      <sheetName val="감가상각비"/>
      <sheetName val="완제품3"/>
      <sheetName val="비가동-20"/>
      <sheetName val="손익현황"/>
      <sheetName val="현황CODE"/>
      <sheetName val="ADR"/>
      <sheetName val="Total"/>
      <sheetName val="XZLC004_PART2"/>
      <sheetName val="XZLC003_PART1"/>
      <sheetName val="월별수입"/>
      <sheetName val="차수"/>
      <sheetName val="담보"/>
      <sheetName val="1유리"/>
      <sheetName val="예적금"/>
      <sheetName val="월별손익"/>
      <sheetName val="매출"/>
      <sheetName val="64061000"/>
      <sheetName val="슬래브"/>
      <sheetName val="입찰보고"/>
      <sheetName val="국내총괄"/>
      <sheetName val="특판제외"/>
      <sheetName val="건축공사실행"/>
      <sheetName val="건축원가"/>
      <sheetName val="5사남"/>
      <sheetName val="020114"/>
      <sheetName val="0111월"/>
      <sheetName val="품셈표"/>
      <sheetName val="갑근세납세필증명원"/>
      <sheetName val="주형"/>
      <sheetName val="단가표"/>
      <sheetName val="sum1 (2)"/>
      <sheetName val="적격"/>
      <sheetName val="3.바닥판설계"/>
      <sheetName val="CAUDIT"/>
      <sheetName val="물량표(신)"/>
      <sheetName val="대공종"/>
      <sheetName val="세부내역서"/>
      <sheetName val="조경"/>
      <sheetName val="산출근거"/>
      <sheetName val="일위(토목)"/>
      <sheetName val="LinerWt"/>
      <sheetName val="D-623D"/>
      <sheetName val="BQMPALOC"/>
      <sheetName val="현장지지물물량"/>
      <sheetName val="품셈TABLE"/>
      <sheetName val="2.총괄표"/>
      <sheetName val="주현(해보)"/>
      <sheetName val="주현(영광)"/>
      <sheetName val="_x0018__x0000_"/>
      <sheetName val=""/>
      <sheetName val="입출재고현황 (2)"/>
      <sheetName val="양식3"/>
      <sheetName val="퇴충"/>
      <sheetName val="요약PL"/>
      <sheetName val="원가계산하도"/>
      <sheetName val="적용건축"/>
      <sheetName val="FAB"/>
      <sheetName val="수지"/>
      <sheetName val="TRE TABLE"/>
      <sheetName val="C3"/>
      <sheetName val="slipsumpR"/>
      <sheetName val="입찰내역 발주처 양식"/>
      <sheetName val="자금추ȕ"/>
      <sheetName val="05년말(건재)"/>
      <sheetName val="참조시트"/>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BAND(200)"/>
      <sheetName val="OUTER AREA(겹침없음)"/>
      <sheetName val="EG-09"/>
      <sheetName val="M3산출"/>
      <sheetName val="EL 표면적"/>
      <sheetName val="양식(직판용)"/>
      <sheetName val="部署名"/>
      <sheetName val="車両別燃費及び油類単価"/>
      <sheetName val="1_종합손익(도급)1"/>
      <sheetName val="推移グラフ"/>
      <sheetName val="Year"/>
      <sheetName val="인원계획-미화"/>
      <sheetName val="Prices"/>
      <sheetName val="조정내역"/>
      <sheetName val="CF6"/>
      <sheetName val="실행간접비용"/>
      <sheetName val="건축내역"/>
      <sheetName val="단가(반정3교-원주)"/>
      <sheetName val="물량표S"/>
      <sheetName val="2.주요계수총괄"/>
      <sheetName val="INPUT"/>
      <sheetName val="원가서"/>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9710"/>
      <sheetName val="물량"/>
      <sheetName val="노임"/>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01_02월_성과급"/>
      <sheetName val="Process List"/>
      <sheetName val="설비등록목록"/>
      <sheetName val="생산직"/>
      <sheetName val="집계확인"/>
      <sheetName val="선수금"/>
      <sheetName val="Sheet11"/>
      <sheetName val="PVM#10"/>
      <sheetName val="재공품"/>
      <sheetName val="제시 손익계산서"/>
      <sheetName val="제시PL(최종)"/>
      <sheetName val="업무연락 (2)"/>
      <sheetName val="제시대차대조표"/>
      <sheetName val="M_7회차 담금_계획"/>
      <sheetName val="통합손익(TGIF)"/>
      <sheetName val="통합손익"/>
      <sheetName val="저속"/>
      <sheetName val="01.02월 성과급"/>
      <sheetName val="발생집계"/>
      <sheetName val="96PAYC"/>
      <sheetName val="뒤차축소"/>
      <sheetName val="09~10년 매출계획"/>
      <sheetName val="??"/>
      <sheetName val="97 사업추정(WEKI)"/>
      <sheetName val="Sound9월"/>
      <sheetName val="_x005f_x0000__x005f_x0000_"/>
      <sheetName val="96월별PL"/>
      <sheetName val="팀별 실적"/>
      <sheetName val="팀별 실적 (환산)"/>
      <sheetName val="손익(11)_수출포함"/>
      <sheetName val="예산대실적"/>
      <sheetName val="품종별월계"/>
      <sheetName val="출입자명단"/>
      <sheetName val="989월실행"/>
      <sheetName val="환산TB"/>
      <sheetName val="6월 공정외주"/>
      <sheetName val="공정단가계약"/>
      <sheetName val="병"/>
      <sheetName val="钢板差异"/>
      <sheetName val="시험연구비상각"/>
      <sheetName val="외화"/>
      <sheetName val="Tong hop"/>
      <sheetName val="MarketData"/>
      <sheetName val="Definitions"/>
      <sheetName val="95.1.1이후취득자산(숨기기상태)"/>
      <sheetName val="RV미수수익보정"/>
      <sheetName val="불균등-거치외(미수)"/>
      <sheetName val="불균등-TOP(선수)"/>
      <sheetName val="법인구분"/>
      <sheetName val="기초코드"/>
      <sheetName val="1.MDF1공장"/>
      <sheetName val="회사정보"/>
      <sheetName val="제1호"/>
      <sheetName val="차액보증"/>
      <sheetName val="KAM설비"/>
      <sheetName val="Training"/>
      <sheetName val="Facility Information"/>
      <sheetName val="General"/>
      <sheetName val="Instructions"/>
      <sheetName val="People"/>
      <sheetName val="Quality"/>
      <sheetName val="Risk"/>
      <sheetName val="주차"/>
      <sheetName val="P.M 별"/>
      <sheetName val="FRQ"/>
      <sheetName val="기준"/>
      <sheetName val="Sheet4"/>
      <sheetName val="주행"/>
      <sheetName val="1_종합손익(도급)2"/>
      <sheetName val="1_종합손익(주택,개발)1"/>
      <sheetName val="2_실행예산1"/>
      <sheetName val="2_2과부족1"/>
      <sheetName val="2_3원가절감1"/>
      <sheetName val="8_외주비집행현황1"/>
      <sheetName val="9_자재비1"/>
      <sheetName val="10_현장집행1"/>
      <sheetName val="3_추가원가1"/>
      <sheetName val="3_추가원가_(2)1"/>
      <sheetName val="4_사전공사1"/>
      <sheetName val="5_추정공사비1"/>
      <sheetName val="6_금융비용1"/>
      <sheetName val="7_공사비집행현황(총괄)1"/>
      <sheetName val="11_1생산성1"/>
      <sheetName val="11_2인원산출1"/>
      <sheetName val="변경실행(2차)_1"/>
      <sheetName val="CC_Down_load_07161"/>
      <sheetName val="나_출고1"/>
      <sheetName val="나_입고1"/>
      <sheetName val="__한국_AMP_ASP-23_판매가격__"/>
      <sheetName val="09년_인건비(속리산)1"/>
      <sheetName val="합산목표(감가+57_5)1"/>
      <sheetName val="제조원가_원단위_분석"/>
      <sheetName val="종합표양식(품의_&amp;_입고)_2"/>
      <sheetName val="원가관리_(동월대비)"/>
      <sheetName val="b_balju_(2)"/>
      <sheetName val="2-2_매출분석"/>
      <sheetName val="몰드시스템_리스트"/>
      <sheetName val="11_외화채무증권(AFS,HTM)08"/>
      <sheetName val="13_감액TEST_08"/>
      <sheetName val="7_(2)"/>
      <sheetName val="12년_CF(9월)"/>
      <sheetName val="중기조종사_단위단가"/>
      <sheetName val="6PILE__(돌출)"/>
      <sheetName val="기성청구_공문1"/>
      <sheetName val="Sheet1_(2)"/>
      <sheetName val="2_대외공문"/>
      <sheetName val="表21_净利润调节表"/>
      <sheetName val="sum1_(2)"/>
      <sheetName val="3_바닥판설계"/>
      <sheetName val="504전기실_동부하-L"/>
      <sheetName val="2_총괄표"/>
      <sheetName val="OUTER_AREA(겹침없음)"/>
      <sheetName val="EL_표면적"/>
      <sheetName val="근거 및 가정"/>
      <sheetName val="2 카드채권(대출포함)"/>
      <sheetName val="Data Validation"/>
      <sheetName val="시산표"/>
      <sheetName val="목록"/>
      <sheetName val="중기"/>
      <sheetName val="연돌일위집계"/>
      <sheetName val="월별예산"/>
      <sheetName val="설계명세서"/>
      <sheetName val="전신환매도율"/>
      <sheetName val="자금운용계획표"/>
      <sheetName val="0001new"/>
      <sheetName val="CC16-내역서"/>
      <sheetName val="부대공"/>
      <sheetName val="cp-e1"/>
      <sheetName val="Y-WORK"/>
      <sheetName val="신공"/>
      <sheetName val="경비"/>
      <sheetName val="118.세금과공과"/>
      <sheetName val="수선비"/>
      <sheetName val="변동인원"/>
      <sheetName val="기초"/>
      <sheetName val="재무상태표"/>
      <sheetName val="1_종합손익(도급)3"/>
      <sheetName val="1_종합손익(주택,개발)2"/>
      <sheetName val="2_실행예산2"/>
      <sheetName val="2_2과부족2"/>
      <sheetName val="2_3원가절감2"/>
      <sheetName val="8_외주비집행현황2"/>
      <sheetName val="9_자재비2"/>
      <sheetName val="10_현장집행2"/>
      <sheetName val="3_추가원가2"/>
      <sheetName val="3_추가원가_(2)2"/>
      <sheetName val="4_사전공사2"/>
      <sheetName val="5_추정공사비2"/>
      <sheetName val="6_금융비용2"/>
      <sheetName val="7_공사비집행현황(총괄)2"/>
      <sheetName val="11_1생산성2"/>
      <sheetName val="11_2인원산출2"/>
      <sheetName val="변경실행(2차)_2"/>
      <sheetName val="CC_Down_load_07162"/>
      <sheetName val="나_출고2"/>
      <sheetName val="나_입고2"/>
      <sheetName val="09년_인건비(속리산)2"/>
      <sheetName val="합산목표(감가+57_5)2"/>
      <sheetName val="__한국_AMP_ASP-23_판매가격__1"/>
      <sheetName val="제조원가_원단위_분석1"/>
      <sheetName val="종합표양식(품의_&amp;_입고)_21"/>
      <sheetName val="원가관리_(동월대비)1"/>
      <sheetName val="b_balju_(2)1"/>
      <sheetName val="2-2_매출분석1"/>
      <sheetName val="몰드시스템_리스트1"/>
      <sheetName val="11_외화채무증권(AFS,HTM)081"/>
      <sheetName val="13_감액TEST_081"/>
      <sheetName val="7_(2)1"/>
      <sheetName val="12년_CF(9월)1"/>
      <sheetName val="중기조종사_단위단가1"/>
      <sheetName val="6PILE__(돌출)1"/>
      <sheetName val="기성청구_공문2"/>
      <sheetName val="Sheet1_(2)1"/>
      <sheetName val="2_대외공문1"/>
      <sheetName val="表21_净利润调节表1"/>
      <sheetName val="sum1_(2)1"/>
      <sheetName val="3_바닥판설계1"/>
      <sheetName val="504전기실_동부하-L1"/>
      <sheetName val="2_총괄표1"/>
      <sheetName val="OUTER_AREA(겹침없음)1"/>
      <sheetName val="EL_표면적1"/>
      <sheetName val="P_M_별"/>
      <sheetName val="대구경북"/>
      <sheetName val="월별손익현황"/>
      <sheetName val="서울서부"/>
      <sheetName val="부산경남"/>
      <sheetName val="서울동부"/>
      <sheetName val="인천경기"/>
      <sheetName val="중부본부"/>
      <sheetName val="호남본부"/>
      <sheetName val="15년"/>
      <sheetName val="16년"/>
      <sheetName val="설문 평가"/>
      <sheetName val="原価センタ"/>
      <sheetName val="_x0018_?"/>
      <sheetName val="__"/>
      <sheetName val="총괄표"/>
      <sheetName val="GAEYO"/>
      <sheetName val="내역표지"/>
      <sheetName val="Project Brief"/>
      <sheetName val="Master"/>
      <sheetName val="Macro1"/>
      <sheetName val="공통비(전체)"/>
      <sheetName val="토목공사"/>
      <sheetName val="새공통(96임금인상기준)"/>
      <sheetName val="비교1"/>
      <sheetName val="유림총괄"/>
      <sheetName val="교각계산"/>
      <sheetName val="PIPE"/>
      <sheetName val="FLANGE"/>
      <sheetName val="VALVE"/>
      <sheetName val="단면 (2)"/>
      <sheetName val="공사비증감"/>
      <sheetName val="부속동"/>
      <sheetName val="MEMORY"/>
      <sheetName val="찍기"/>
      <sheetName val="단가일람"/>
      <sheetName val="단위량당중기"/>
      <sheetName val="수량집계표(舊)"/>
      <sheetName val="현금"/>
      <sheetName val="정부노임단가"/>
      <sheetName val="한강운반비"/>
      <sheetName val="동절기투입(자재)"/>
      <sheetName val="전도품의"/>
      <sheetName val="직재"/>
      <sheetName val="PAD TR보호대기초"/>
      <sheetName val="HANDHOLE(2)"/>
      <sheetName val="가로등기초"/>
      <sheetName val="YES-T"/>
      <sheetName val="음료실행"/>
      <sheetName val="철골공사"/>
      <sheetName val="구성비"/>
      <sheetName val="위탁매매_1103"/>
      <sheetName val="자기매매_1103"/>
      <sheetName val="위탁매매_1109"/>
      <sheetName val="자기매매_1109"/>
      <sheetName val="해외 기술훈련비 (합계)"/>
      <sheetName val="접대비"/>
      <sheetName val="BOX-1510"/>
      <sheetName val="경비2내역"/>
      <sheetName val="터파기및재료"/>
      <sheetName val="일위(PN)"/>
      <sheetName val="1.본사계정별"/>
      <sheetName val="품목"/>
      <sheetName val="Utility Usage YTN TOWER"/>
      <sheetName val="감액총괄표"/>
      <sheetName val="9GNG운반"/>
      <sheetName val="공사내역"/>
      <sheetName val="내역(한신APT)"/>
      <sheetName val="_x005f_x0018__x005f_x0000_"/>
      <sheetName val="1. 시공측량"/>
      <sheetName val="Sheet5"/>
      <sheetName val="시화점실행"/>
      <sheetName val="납부내역총괄표 (수정)"/>
      <sheetName val="_x005f_x0018_"/>
      <sheetName val="1.차입금"/>
      <sheetName val="choose"/>
      <sheetName val="본문"/>
      <sheetName val="ETC"/>
      <sheetName val="FILE1"/>
      <sheetName val="FILE2"/>
      <sheetName val="6-5공구원본"/>
      <sheetName val="부대시행1"/>
      <sheetName val="부대시행1 (2)"/>
      <sheetName val="부대시행2"/>
      <sheetName val="부대토공"/>
      <sheetName val="부대철콘"/>
      <sheetName val="부대토공실"/>
      <sheetName val="부대철콘실"/>
      <sheetName val="Sheet8"/>
      <sheetName val="95하U$가격"/>
      <sheetName val="3.6.2남양주택배"/>
      <sheetName val="노동부"/>
      <sheetName val=" 견적서"/>
      <sheetName val="최소가치(간편)-회계"/>
      <sheetName val="회사제시"/>
      <sheetName val="RAW"/>
      <sheetName val="상가지급현황"/>
      <sheetName val="도"/>
      <sheetName val="의정부문예회관변경내역"/>
      <sheetName val="P-산#1-1(WOWA1)"/>
      <sheetName val="합천내역"/>
      <sheetName val="전기단가조사서"/>
      <sheetName val="자재목록"/>
      <sheetName val="FB25JN"/>
      <sheetName val="수종별수량 (2)"/>
      <sheetName val="구간별수량"/>
      <sheetName val="Weekly Progress(계장)"/>
      <sheetName val="3본사"/>
      <sheetName val="98지급계획"/>
      <sheetName val="0101시산표"/>
      <sheetName val="oct"/>
      <sheetName val="sep"/>
      <sheetName val="미지급금"/>
      <sheetName val="선급금"/>
      <sheetName val="aug"/>
      <sheetName val="단기차입금"/>
      <sheetName val="외화보통예금"/>
      <sheetName val="외회외상매입금"/>
      <sheetName val="외화외상매출금"/>
      <sheetName val="장기차입금"/>
      <sheetName val="Facility_Information"/>
      <sheetName val="일위대가(계측기설치)"/>
      <sheetName val="기초정보"/>
      <sheetName val="공정"/>
      <sheetName val="2013.2월 연결대상"/>
      <sheetName val="BS_Package_내부거래"/>
      <sheetName val="PL_Package_내부거래"/>
      <sheetName val="특외대"/>
      <sheetName val="설치원가"/>
      <sheetName val="건축2"/>
      <sheetName val="22철거수량"/>
      <sheetName val="분전함신설"/>
      <sheetName val="접지1종"/>
      <sheetName val="설계명세서(선로)"/>
      <sheetName val="125PIECE"/>
      <sheetName val="부하(성남)"/>
      <sheetName val="Manual"/>
      <sheetName val="손익실적"/>
      <sheetName val="손익실적(매출원가)"/>
      <sheetName val="당년사별실적"/>
      <sheetName val="VXXXX"/>
      <sheetName val="탄산"/>
      <sheetName val="선급비용"/>
      <sheetName val="IS"/>
      <sheetName val="품목코드표"/>
      <sheetName val="Back Data 1"/>
      <sheetName val="Rev. Recon 1"/>
      <sheetName val="1.고객불만건수"/>
      <sheetName val="1.변경범위"/>
      <sheetName val="sheet6"/>
      <sheetName val="공사비예산서(토목분)"/>
      <sheetName val="슬래԰"/>
      <sheetName val="슬래"/>
      <sheetName val="슬래렀"/>
      <sheetName val="슬래㰀"/>
      <sheetName val="슬래밀"/>
      <sheetName val="슬래　"/>
      <sheetName val="1월 예산"/>
      <sheetName val="슬래尀"/>
      <sheetName val="슬래"/>
      <sheetName val="슬래堌"/>
      <sheetName val="슬래䰀"/>
      <sheetName val="11월"/>
      <sheetName val="슬래퀀"/>
      <sheetName val="슬래簀"/>
      <sheetName val="슬래瀀"/>
      <sheetName val="BD%_70s"/>
      <sheetName val="슬래鰀"/>
      <sheetName val="슬래뀀"/>
      <sheetName val="설산1.나"/>
      <sheetName val="본사S"/>
      <sheetName val="전선 및 전선관"/>
      <sheetName val="연습"/>
      <sheetName val="수량산출"/>
      <sheetName val="약품공급2"/>
      <sheetName val="배수공"/>
      <sheetName val="개산공사비"/>
      <sheetName val="선평원내역"/>
      <sheetName val="기둥(원형)"/>
      <sheetName val="전체철근집계"/>
      <sheetName val="소총괄표"/>
      <sheetName val="아파트연면적비율(참고1)"/>
      <sheetName val="슬래⠀"/>
      <sheetName val="판가반영"/>
      <sheetName val="화전내"/>
      <sheetName val="수량산출내역1115"/>
      <sheetName val="BID"/>
      <sheetName val="식재품셈"/>
      <sheetName val="원가1"/>
      <sheetName val="원가2"/>
      <sheetName val="#1) 투자 구분"/>
      <sheetName val="TYPE-1"/>
      <sheetName val="1_종합손익(도급)4"/>
      <sheetName val="1_종합손익(주택,개발)3"/>
      <sheetName val="2_실행예산3"/>
      <sheetName val="2_2과부족3"/>
      <sheetName val="2_3원가절감3"/>
      <sheetName val="8_외주비집행현황3"/>
      <sheetName val="9_자재비3"/>
      <sheetName val="10_현장집행3"/>
      <sheetName val="3_추가원가3"/>
      <sheetName val="3_추가원가_(2)3"/>
      <sheetName val="4_사전공사3"/>
      <sheetName val="5_추정공사비3"/>
      <sheetName val="6_금융비용3"/>
      <sheetName val="7_공사비집행현황(총괄)3"/>
      <sheetName val="11_1생산성3"/>
      <sheetName val="11_2인원산출3"/>
      <sheetName val="CC_Down_load_07163"/>
      <sheetName val="변경실행(2차)_3"/>
      <sheetName val="나_출고3"/>
      <sheetName val="나_입고3"/>
      <sheetName val="09년_인건비(속리산)3"/>
      <sheetName val="합산목표(감가+57_5)3"/>
      <sheetName val="b_balju_(2)2"/>
      <sheetName val="__한국_AMP_ASP-23_판매가격__2"/>
      <sheetName val="중기조종사_단위단가2"/>
      <sheetName val="6PILE__(돌출)2"/>
      <sheetName val="기성청구_공문3"/>
      <sheetName val="2_주요계수총괄"/>
      <sheetName val="제조원가_원단위_분석2"/>
      <sheetName val="종합표양식(품의_&amp;_입고)_22"/>
      <sheetName val="원가관리_(동월대비)2"/>
      <sheetName val="7_(2)2"/>
      <sheetName val="2-2_매출분석2"/>
      <sheetName val="몰드시스템_리스트2"/>
      <sheetName val="sum1_(2)2"/>
      <sheetName val="11_외화채무증권(AFS,HTM)082"/>
      <sheetName val="13_감액TEST_082"/>
      <sheetName val="Sheet1_(2)2"/>
      <sheetName val="3_바닥판설계2"/>
      <sheetName val="2_총괄표2"/>
      <sheetName val="입찰내역_발주처_양식"/>
      <sheetName val="12년_CF(9월)2"/>
      <sheetName val="Project_Brief"/>
      <sheetName val="表21_净利润调节表2"/>
      <sheetName val="입출재고현황_(2)"/>
      <sheetName val="2_대외공문2"/>
      <sheetName val="TRE_TABLE"/>
      <sheetName val="504전기실_동부하-L2"/>
      <sheetName val="OUTER_AREA(겹침없음)2"/>
      <sheetName val="EL_표면적2"/>
      <sheetName val="P_M_별1"/>
      <sheetName val="단면_(2)"/>
      <sheetName val="1_본사계정별"/>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Process_List"/>
      <sheetName val="제시_손익계산서"/>
      <sheetName val="업무연락_(2)"/>
      <sheetName val="M_7회차_담금_계획"/>
      <sheetName val="01_02월_성과급1"/>
      <sheetName val="09~10년_매출계획"/>
      <sheetName val="97_사업추정(WEKI)"/>
      <sheetName val="팀별_실적"/>
      <sheetName val="팀별_실적_(환산)"/>
      <sheetName val="6월_공정외주"/>
      <sheetName val="Tong_hop"/>
      <sheetName val="95_1_1이후취득자산(숨기기상태)"/>
      <sheetName val="1_MDF1공장"/>
      <sheetName val="Bonuses"/>
      <sheetName val="HQ 급여 "/>
      <sheetName val="OF 급여"/>
      <sheetName val="F.Ma급여"/>
      <sheetName val="SMT 급여"/>
      <sheetName val="QC 급여"/>
      <sheetName val="Sam sung 급여"/>
      <sheetName val="Dlock 급여"/>
      <sheetName val=" thôi việc 급여"/>
      <sheetName val="Công smt"/>
      <sheetName val="Công smt (2)"/>
      <sheetName val="Detail smt"/>
      <sheetName val="Công QC"/>
      <sheetName val="Detail QC "/>
      <sheetName val="Công SS"/>
      <sheetName val="Detail SS"/>
      <sheetName val="Công FMa"/>
      <sheetName val="Detail FMa"/>
      <sheetName val="Công OF"/>
      <sheetName val="Detail OF"/>
      <sheetName val="Công Dlock"/>
      <sheetName val="Detail Dlock"/>
      <sheetName val="Công thôi việc"/>
      <sheetName val="Detail thôi"/>
      <sheetName val="EPOXY"/>
      <sheetName val="4-2물건누계"/>
      <sheetName val="인수기간별S"/>
      <sheetName val="본부유지율"/>
      <sheetName val="자동차추정자료"/>
      <sheetName val="손해감소유형"/>
      <sheetName val="7"/>
      <sheetName val="항목"/>
      <sheetName val="Data_Validation"/>
      <sheetName val="부서별집계표"/>
      <sheetName val="금년실적"/>
      <sheetName val="B-1.기본정보"/>
      <sheetName val="Bond"/>
      <sheetName val="원본"/>
      <sheetName val="명단원자료(이전)"/>
      <sheetName val="要員用master"/>
      <sheetName val="TB"/>
      <sheetName val="PL"/>
      <sheetName val="CS"/>
      <sheetName val="예산계정INDEX"/>
      <sheetName val="환율change"/>
      <sheetName val="일반관리비"/>
      <sheetName val="보고서"/>
      <sheetName val="대투_보관자료 변경"/>
      <sheetName val="내수자재"/>
      <sheetName val="予算実績管理現況"/>
      <sheetName val="RE"/>
      <sheetName val="FP"/>
      <sheetName val="FA-LISTING"/>
      <sheetName val="선택창"/>
      <sheetName val="외주현황.wq1"/>
      <sheetName val="환율표"/>
      <sheetName val="월별자료"/>
      <sheetName val="추정pl"/>
      <sheetName val="2-1.강사료,교통비 지급명세"/>
      <sheetName val="Back_Data_1"/>
      <sheetName val="※유형구분분류"/>
      <sheetName val="※类型区分分类"/>
      <sheetName val="첨부1(손익관리)"/>
      <sheetName val="카메라2"/>
      <sheetName val="카메라1"/>
      <sheetName val="첨부11(기계정지개선)"/>
      <sheetName val="카메라3"/>
      <sheetName val="카메라-생산실적"/>
      <sheetName val="카메라-생산실적분석"/>
      <sheetName val="고정자산-회사제시"/>
      <sheetName val="13.포장용역비표준"/>
      <sheetName val="9.가공부자재표준"/>
      <sheetName val="8.ROLL표준(TSW)"/>
      <sheetName val="4.톤당조관량표준"/>
      <sheetName val="5.조관부자재표준"/>
      <sheetName val="compare2"/>
      <sheetName val="Krw"/>
      <sheetName val="BS"/>
      <sheetName val="최적단면"/>
      <sheetName val="1. 작성방식"/>
      <sheetName val="表21_净利润夐#奜#"/>
      <sheetName val="U_TYPE_1_"/>
      <sheetName val="소야공정계획표"/>
      <sheetName val="종단계산"/>
      <sheetName val="산출근거(S4)"/>
      <sheetName val="MAT"/>
      <sheetName val="해외_기술훈련비_(합계)"/>
      <sheetName val="118_세금과공과"/>
      <sheetName val="수량산출서 갑지"/>
      <sheetName val="I一般比"/>
      <sheetName val="MEMO"/>
      <sheetName val="민감도분석"/>
      <sheetName val="LOG"/>
      <sheetName val="보고서 표"/>
      <sheetName val="0. 가정 및 결론"/>
      <sheetName val="1. 투자비"/>
      <sheetName val="2. Rent-roll"/>
      <sheetName val="3. Funding"/>
      <sheetName val="4. 운영수익"/>
      <sheetName val="5. 운영비용"/>
      <sheetName val="6.1 N+1년차 NOI 산정"/>
      <sheetName val="6. 부동산매각"/>
      <sheetName val="7. 보유세"/>
      <sheetName val="8. 교통유발부담금"/>
      <sheetName val="9. BS부속"/>
      <sheetName val="10. CF(M)"/>
      <sheetName val="11. IS(M)"/>
      <sheetName val="12. BS(M)"/>
      <sheetName val="14. IS(FY)"/>
      <sheetName val="13. CF(FY)"/>
      <sheetName val="15. BS(FY)"/>
      <sheetName val="16. RE(FY)"/>
      <sheetName val="Index"/>
      <sheetName val="코드관리"/>
      <sheetName val="코드"/>
      <sheetName val="견적을지"/>
      <sheetName val="날개수량1.5"/>
      <sheetName val="98수문일위"/>
      <sheetName val="표시트"/>
      <sheetName val="입찰내역_발주처_양식1"/>
      <sheetName val="Data_Validation1"/>
      <sheetName val="부대시행1_(2)"/>
      <sheetName val="근거_및_가정"/>
      <sheetName val="2_카드채권(대출포함)"/>
      <sheetName val="1_차입금"/>
      <sheetName val="Utility_Usage_YTN_TOWER"/>
      <sheetName val="B-1_기본정보"/>
      <sheetName val="?"/>
      <sheetName val="PAD_TR보호대기초"/>
      <sheetName val="설문_평가"/>
      <sheetName val="_견적서"/>
      <sheetName val="4.1 월별 에너지 사용량"/>
      <sheetName val="기본"/>
      <sheetName val="견적"/>
      <sheetName val="数据有效性"/>
      <sheetName val="Worker List"/>
      <sheetName val="GB-IC Villingen GG"/>
      <sheetName val="MC&amp;다변화"/>
      <sheetName val="Library"/>
      <sheetName val="97년"/>
      <sheetName val="Jul-Sep Actual cost (2)"/>
      <sheetName val="요일 테이블"/>
      <sheetName val="요일테이블"/>
      <sheetName val="규"/>
      <sheetName val="규(3)"/>
      <sheetName val="소"/>
      <sheetName val="RE(2)"/>
      <sheetName val="4. Inj 투자상세내역"/>
      <sheetName val="3. Blow 투자 상세내역"/>
      <sheetName val="대차대조표"/>
      <sheetName val="Code"/>
      <sheetName val="#5"/>
      <sheetName val="#3"/>
      <sheetName val="Appendix(권장,단체)"/>
      <sheetName val="BM_NEW2"/>
      <sheetName val="4__Inj_투자상세내역"/>
      <sheetName val="3__Blow_투자_상세내역"/>
      <sheetName val="????"/>
      <sheetName val="97실적"/>
      <sheetName val="을지"/>
      <sheetName val="npv"/>
      <sheetName val="13손익(실적)"/>
      <sheetName val="이름표시"/>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カテゴリ表"/>
      <sheetName val="TOWER 12TON"/>
      <sheetName val="TOWER 10TON"/>
      <sheetName val="JIB CRANE,HOIST"/>
      <sheetName val="오류항목"/>
      <sheetName val="공사비_NDE"/>
      <sheetName val="도급예산내역서봉투"/>
      <sheetName val="공사원가계산서"/>
      <sheetName val="설계산출표지"/>
      <sheetName val="도급예산내역서총괄표"/>
      <sheetName val="을부담운반비"/>
      <sheetName val="운반비산출"/>
      <sheetName val="청천내"/>
      <sheetName val="현장경비"/>
      <sheetName val="데이타"/>
      <sheetName val="세금자료"/>
      <sheetName val="설계조건"/>
      <sheetName val="기초견적가"/>
      <sheetName val="TANK"/>
      <sheetName val="조건표"/>
      <sheetName val="결과조달"/>
      <sheetName val="견적대비표"/>
      <sheetName val="포장복구집계"/>
      <sheetName val="간선계산"/>
      <sheetName val="AS복구"/>
      <sheetName val="2000년1차"/>
      <sheetName val="전기"/>
      <sheetName val="ITEM"/>
      <sheetName val="일반공사"/>
      <sheetName val="터널조도"/>
      <sheetName val="중기터파기"/>
      <sheetName val="G.R300경비"/>
      <sheetName val="계수시트"/>
      <sheetName val="투찰"/>
      <sheetName val="AS포장복구 "/>
      <sheetName val="시설물일위"/>
      <sheetName val="가설공사"/>
      <sheetName val="수목데이타"/>
      <sheetName val="단가조사"/>
      <sheetName val="식재"/>
      <sheetName val="99노임기준"/>
      <sheetName val="변수값"/>
      <sheetName val="요율"/>
      <sheetName val="2공구하도급내역서"/>
      <sheetName val="시설물"/>
      <sheetName val="연결임시"/>
      <sheetName val="구조물공"/>
      <sheetName val="부대tu"/>
      <sheetName val="9509"/>
      <sheetName val="투찰추정"/>
      <sheetName val="하부철근수량"/>
      <sheetName val="식재출력용"/>
      <sheetName val="가로등내역서"/>
      <sheetName val="저"/>
      <sheetName val="Baby일위대가"/>
      <sheetName val="실행대비"/>
      <sheetName val="지급자재"/>
      <sheetName val="노무비단가"/>
      <sheetName val="관리,공감"/>
      <sheetName val="식재인부"/>
      <sheetName val="입찰"/>
      <sheetName val="산출내역서"/>
      <sheetName val="4차원가계산서"/>
      <sheetName val="중기상차"/>
      <sheetName val="단가결정"/>
      <sheetName val="유지관리"/>
      <sheetName val="내역아"/>
      <sheetName val="여과지동"/>
      <sheetName val="울타리"/>
      <sheetName val="자재대"/>
      <sheetName val="조명율표"/>
      <sheetName val="원가"/>
      <sheetName val="공정코드"/>
      <sheetName val="토공"/>
      <sheetName val="총괄-1"/>
      <sheetName val="도급"/>
      <sheetName val="포장공"/>
      <sheetName val="설 계"/>
      <sheetName val="현경"/>
      <sheetName val="단가대비표"/>
      <sheetName val="배수내역"/>
      <sheetName val="실행기성 갑지"/>
      <sheetName val="Eq. Mobilization"/>
      <sheetName val="제-노임"/>
      <sheetName val="N賃率-職"/>
      <sheetName val="설치자재"/>
      <sheetName val="준검 내역서"/>
      <sheetName val="F 월별기성수금현황 "/>
      <sheetName val="기계경비"/>
      <sheetName val="을-ATYPE"/>
      <sheetName val="기계"/>
      <sheetName val="정화조"/>
      <sheetName val="토목"/>
      <sheetName val="1"/>
      <sheetName val="EP0618"/>
      <sheetName val="KEY CODE"/>
      <sheetName val="설비등록׃⼫"/>
      <sheetName val="설비등록_x0010__x0000_"/>
      <sheetName val="_x0018__"/>
      <sheetName val="sum_x0008__x0000__x000d__x0000__x0006__x0000_"/>
      <sheetName val="Ѐ܀ऀ܀؀਀؀Ԁ̀Ѐ̀Ѐࠀ܀ఀ؀܀"/>
      <sheetName val="배열수식"/>
      <sheetName val="1월~9월"/>
      <sheetName val="수목단가"/>
      <sheetName val="시설수량표"/>
      <sheetName val="식재수량표"/>
      <sheetName val="기성현황집계표"/>
      <sheetName val="대전-교대(A1-A2)"/>
      <sheetName val="중기일위대가"/>
      <sheetName val="[손익기01.XL"/>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slide 24 cat A"/>
      <sheetName val="slide 82 cat b"/>
      <sheetName val="Prog"/>
      <sheetName val="PLANNER6"/>
      <sheetName val="Hoja2"/>
      <sheetName val="Hoja3"/>
      <sheetName val="범주"/>
      <sheetName val="Incident 유형구분표"/>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입력자료"/>
      <sheetName val="조도계산서 (도서)"/>
      <sheetName val="C1.3.1"/>
      <sheetName val="부대공Ⅱ"/>
      <sheetName val="입찰내역 Ĉ_x0000__x0000_ᇆ"/>
      <sheetName val="입찰내역 Ĉ_x0000__x0000_ᇆ"/>
      <sheetName val="정보화기기매출"/>
      <sheetName val="2-2.투자"/>
      <sheetName val="기본연봉"/>
      <sheetName val="사원"/>
      <sheetName val="9-1차이내역"/>
      <sheetName val="Proj. Fin."/>
      <sheetName val="ITS Assumptions"/>
      <sheetName val="Proj__Fin_"/>
      <sheetName val="2-2_투자"/>
      <sheetName val="Master Data"/>
      <sheetName val="2007전체투자세액공제_2008년처분"/>
      <sheetName val="득점현황"/>
      <sheetName val="세액계산"/>
      <sheetName val="현용"/>
      <sheetName val="현장"/>
      <sheetName val="MH_생산"/>
      <sheetName val="구분List"/>
      <sheetName val="10월_vs_12월_채권잔액"/>
      <sheetName val="表21_净利润墨-닑⿕"/>
      <sheetName val="TO"/>
      <sheetName val="C2121"/>
      <sheetName val="C2123"/>
      <sheetName val="C2124"/>
      <sheetName val="C2125"/>
      <sheetName val="C2127"/>
      <sheetName val="C2122"/>
      <sheetName val="7.Utility Analysis"/>
      <sheetName val="Operational Activities"/>
      <sheetName val="대투_보관자료_변경"/>
      <sheetName val="상품입력"/>
      <sheetName val="FitOutConfCentre"/>
      <sheetName val="MTP"/>
      <sheetName val="CAT_5"/>
      <sheetName val="1_종합손익(도급)5"/>
      <sheetName val="1_종합손익(주택,개발)4"/>
      <sheetName val="2_실행예산4"/>
      <sheetName val="2_2과부족4"/>
      <sheetName val="2_3원가절감4"/>
      <sheetName val="8_외주비집행현황4"/>
      <sheetName val="9_자재비4"/>
      <sheetName val="10_현장집행4"/>
      <sheetName val="3_추가원가4"/>
      <sheetName val="3_추가원가_(2)4"/>
      <sheetName val="4_사전공사4"/>
      <sheetName val="5_추정공사비4"/>
      <sheetName val="6_금융비용4"/>
      <sheetName val="7_공사비집행현황(총괄)4"/>
      <sheetName val="11_1생산성4"/>
      <sheetName val="11_2인원산출4"/>
      <sheetName val="변경실행(2차)_4"/>
      <sheetName val="CC_Down_load_07164"/>
      <sheetName val="나_출고4"/>
      <sheetName val="나_입고4"/>
      <sheetName val="09년_인건비(속리산)4"/>
      <sheetName val="합산목표(감가+57_5)4"/>
      <sheetName val="__한국_AMP_ASP-23_판매가격__3"/>
      <sheetName val="제조원가_원단위_분석3"/>
      <sheetName val="종합표양식(품의_&amp;_입고)_23"/>
      <sheetName val="원가관리_(동월대비)3"/>
      <sheetName val="b_balju_(2)3"/>
      <sheetName val="2-2_매출분석3"/>
      <sheetName val="몰드시스템_리스트3"/>
      <sheetName val="7_(2)3"/>
      <sheetName val="11_외화채무증권(AFS,HTM)083"/>
      <sheetName val="13_감액TEST_083"/>
      <sheetName val="12년_CF(9월)3"/>
      <sheetName val="중기조종사_단위단가3"/>
      <sheetName val="6PILE__(돌출)3"/>
      <sheetName val="기성청구_공문4"/>
      <sheetName val="Sheet1_(2)3"/>
      <sheetName val="2_대외공문3"/>
      <sheetName val="表21_净利润调节表3"/>
      <sheetName val="sum1_(2)3"/>
      <sheetName val="3_바닥판설계3"/>
      <sheetName val="504전기실_동부하-L3"/>
      <sheetName val="2_총괄표3"/>
      <sheetName val="OUTER_AREA(겹침없음)3"/>
      <sheetName val="EL_표면적3"/>
      <sheetName val="P_M_별2"/>
      <sheetName val="09~10년_매출계획1"/>
      <sheetName val="전사_PL3"/>
      <sheetName val="자금_제외_PL3"/>
      <sheetName val="자금_PL3"/>
      <sheetName val="전사_BS3"/>
      <sheetName val="자금_제외_BS3"/>
      <sheetName val="자금_BS3"/>
      <sheetName val="BS_계정_설명3"/>
      <sheetName val="_Cash_Flow(전사)3"/>
      <sheetName val="_Cash_Flow(자금제외)3"/>
      <sheetName val="_Cash_Flow(자금)3"/>
      <sheetName val="ROIC_3"/>
      <sheetName val="인건비_명세3"/>
      <sheetName val="판관비_명세3"/>
      <sheetName val="OH_Cost경비(내역)3"/>
      <sheetName val="OH_Cost경비(배부기준)3"/>
      <sheetName val="기타수지&amp;특별손익_명세3"/>
      <sheetName val="입출재고현황_(2)1"/>
      <sheetName val="TRE_TABLE1"/>
      <sheetName val="Process_List2"/>
      <sheetName val="제시_손익계산서2"/>
      <sheetName val="업무연락_(2)2"/>
      <sheetName val="M_7회차_담금_계획2"/>
      <sheetName val="01_02월_성과급3"/>
      <sheetName val="97_사업추정(WEKI)1"/>
      <sheetName val="팀별_실적2"/>
      <sheetName val="팀별_실적_(환산)2"/>
      <sheetName val="6월_공정외주1"/>
      <sheetName val="2_주요계수총괄1"/>
      <sheetName val="1_본사계정별1"/>
      <sheetName val="118_세금과공과1"/>
      <sheetName val="Tong_hop1"/>
      <sheetName val="95_1_1이후취득자산(숨기기상태)1"/>
      <sheetName val="1_MDF1공장1"/>
      <sheetName val="3_6_2남양주택배"/>
      <sheetName val="Project_Brief1"/>
      <sheetName val="Back_Data_11"/>
      <sheetName val="Facility_Information1"/>
      <sheetName val="단면_(2)1"/>
      <sheetName val="1월_예산"/>
      <sheetName val="해외_기술훈련비_(합계)1"/>
      <sheetName val="#1)_투자_구분"/>
      <sheetName val="1__시공측량"/>
      <sheetName val="수종별수량_(2)"/>
      <sheetName val="설산1_나"/>
      <sheetName val="Weekly_Progress(계장)"/>
      <sheetName val="납부내역총괄표_(수정)"/>
      <sheetName val="전선_및_전선관"/>
      <sheetName val="KEY_CODE"/>
      <sheetName val="2013_2월_연결대상"/>
      <sheetName val="외주현황_wq1"/>
      <sheetName val="2-1_강사료,교통비_지급명세"/>
      <sheetName val="13_포장용역비표준"/>
      <sheetName val="9_가공부자재표준"/>
      <sheetName val="8_ROLL표준(TSW)"/>
      <sheetName val="4_톤당조관량표준"/>
      <sheetName val="5_조관부자재표준"/>
      <sheetName val="실행기성_갑지"/>
      <sheetName val="4__Inj_투자상세내역2"/>
      <sheetName val="3__Blow_투자_상세내역2"/>
      <sheetName val="Jul-Sep_Actual_cost_(2)"/>
      <sheetName val="요일_테이블2"/>
      <sheetName val="요일_테이블_(2)1"/>
      <sheetName val="TO_Data_Base10"/>
      <sheetName val="YTD_Summary9"/>
      <sheetName val="Month_Summary9"/>
      <sheetName val="Trial_Balance_MAY_20099"/>
      <sheetName val="TB_Pivot9"/>
      <sheetName val="total_per_LB_LB29"/>
      <sheetName val="Trial_Balance_Vlookup9"/>
      <sheetName val="Trial_Balance_APRIL_20099"/>
      <sheetName val="Roll_Out_AQ9"/>
      <sheetName val="Evolução_mandamentos9"/>
      <sheetName val="Planilha_resultados8"/>
      <sheetName val="Historico_20038"/>
      <sheetName val="Sig_Cycles_Accts_&amp;_Processes8"/>
      <sheetName val="3_ISo_YTD2"/>
      <sheetName val="E_法规NC2"/>
      <sheetName val="Données_LMU2"/>
      <sheetName val="Brazil_Sovereign2"/>
      <sheetName val="Resumen_Costo2"/>
      <sheetName val="Fixed_ZBB2"/>
      <sheetName val="5_12"/>
      <sheetName val="Extract_Loss2"/>
      <sheetName val="QA_跟踪记录表2"/>
      <sheetName val="RG_Depots2"/>
      <sheetName val="material_data2"/>
      <sheetName val="other_data2"/>
      <sheetName val="Como_Estamos2"/>
      <sheetName val="Database_(RUR)Mar_YTD2"/>
      <sheetName val="SKU_Mapping2"/>
      <sheetName val="Drop_Down2"/>
      <sheetName val="Raw_Data2"/>
      <sheetName val="EBM-2_GHQ2"/>
      <sheetName val="Base_PEF3"/>
      <sheetName val="Base_de_Dados2"/>
      <sheetName val="Testing_Template_Guidance2"/>
      <sheetName val="Test_Programs2"/>
      <sheetName val="Dados_BLP2"/>
      <sheetName val="Controls_data4"/>
      <sheetName val="FJJX_Bud_IB1"/>
      <sheetName val="look-up_data1"/>
      <sheetName val="JOB_PROFILE_-_LAS2"/>
      <sheetName val="ARdistr_(2)2"/>
      <sheetName val="Prd_Hierarchy(产品层级)1"/>
      <sheetName val="Com_(2PK)1"/>
      <sheetName val="Prd_Hierarchy(产品层次)1"/>
      <sheetName val="Project_Code1"/>
      <sheetName val="15년_BL_사계1"/>
      <sheetName val="_손익기01_XL1"/>
      <sheetName val="drop_down_list1"/>
      <sheetName val="[손익기01_XL_x005f_x0000__x005f_x0000_DePara1"/>
      <sheetName val="[손익기01_XL1"/>
      <sheetName val="Income_Stmt1"/>
      <sheetName val="Quarterly_LBO_Model1"/>
      <sheetName val="_손익기01_XL_x005f_x0000__x005f_x0000_DePara1"/>
      <sheetName val="Classification_分类"/>
      <sheetName val="Figures_Report"/>
      <sheetName val="Set_Up"/>
      <sheetName val="Fare_prices"/>
      <sheetName val="Hotel_prices"/>
      <sheetName val="tab_STATUS_DO_PROCESSO_"/>
      <sheetName val="Perf__Plan__Diário1"/>
      <sheetName val="In_(2)"/>
      <sheetName val="slide_24_cat_A"/>
      <sheetName val="slide_82_cat_b"/>
      <sheetName val="Incident_유형구분표"/>
      <sheetName val="CLASIFICACION_DE_AI"/>
      <sheetName val="Base_da_Datos"/>
      <sheetName val="Dados_dos_Produtos"/>
      <sheetName val="DD_list"/>
      <sheetName val="3YP2016-Bottom_up"/>
      <sheetName val="MASTER_APP"/>
      <sheetName val="Cond__Inseguros"/>
      <sheetName val="Comp__Inseguros"/>
      <sheetName val="Lista_de_datos"/>
      <sheetName val="Base_de_Datos"/>
      <sheetName val="_DD_List"/>
      <sheetName val="Share_Price_2002"/>
      <sheetName val="Clasif_"/>
      <sheetName val="Lista_CI"/>
      <sheetName val="Farol_Acciones"/>
      <sheetName val="Lista_de_Entrenamientos"/>
      <sheetName val="Supply_Cost_Centers"/>
      <sheetName val="BEP_加薪_KPI"/>
      <sheetName val="터널전기"/>
      <sheetName val="CF表示組替表"/>
      <sheetName val="토목주소"/>
      <sheetName val="프랜트면허"/>
      <sheetName val="6월 공嚺㓶가"/>
      <sheetName val="갑지"/>
      <sheetName val="부산제일극장"/>
      <sheetName val="카드채권(대출포함)"/>
      <sheetName val="공통"/>
      <sheetName val="T6-6(7)"/>
      <sheetName val="특수선일위대가"/>
      <sheetName val="숨김"/>
      <sheetName val="기본일위"/>
      <sheetName val="97손익계획"/>
      <sheetName val="가정"/>
      <sheetName val="공시용PL"/>
      <sheetName val="예산대실적_작성"/>
      <sheetName val="SALE"/>
      <sheetName val="조정분개"/>
      <sheetName val="이테크_손익"/>
      <sheetName val="군장_손익"/>
      <sheetName val="에스엠지_손익"/>
      <sheetName val="인프라_손익"/>
      <sheetName val="중국연결_손익"/>
      <sheetName val="사우디_손익"/>
      <sheetName val="말레이_손익"/>
      <sheetName val="인니_손익"/>
      <sheetName val="연결손익요약(기획차이)"/>
      <sheetName val="연결손익요약(보고용)"/>
      <sheetName val="연결재무"/>
      <sheetName val="이테크_재무"/>
      <sheetName val="군장_재무"/>
      <sheetName val="에스엠지_재무"/>
      <sheetName val="인프라_재무"/>
      <sheetName val="중국연결_재무"/>
      <sheetName val="사우디_재무"/>
      <sheetName val="말레이_재무"/>
      <sheetName val="인니_재무"/>
      <sheetName val="CE(공)"/>
      <sheetName val="연결손익"/>
      <sheetName val="building"/>
      <sheetName val="M&amp;Q Lead"/>
    </sheetNames>
    <sheetDataSet>
      <sheetData sheetId="0"/>
      <sheetData sheetId="1"/>
      <sheetData sheetId="2"/>
      <sheetData sheetId="3"/>
      <sheetData sheetId="4" refreshError="1"/>
      <sheetData sheetId="5" refreshError="1"/>
      <sheetData sheetId="6" refreshError="1"/>
      <sheetData sheetId="7" refreshError="1"/>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refreshError="1"/>
      <sheetData sheetId="48" refreshError="1"/>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refreshError="1"/>
      <sheetData sheetId="601" refreshError="1"/>
      <sheetData sheetId="602" refreshError="1"/>
      <sheetData sheetId="603" refreshError="1"/>
      <sheetData sheetId="604" refreshError="1"/>
      <sheetData sheetId="605" refreshError="1"/>
      <sheetData sheetId="606" refreshError="1"/>
      <sheetData sheetId="607" refreshError="1"/>
      <sheetData sheetId="608" refreshError="1"/>
      <sheetData sheetId="609" refreshError="1"/>
      <sheetData sheetId="610" refreshError="1"/>
      <sheetData sheetId="611" refreshError="1"/>
      <sheetData sheetId="612" refreshError="1"/>
      <sheetData sheetId="613" refreshError="1"/>
      <sheetData sheetId="614" refreshError="1"/>
      <sheetData sheetId="615" refreshError="1"/>
      <sheetData sheetId="616" refreshError="1"/>
      <sheetData sheetId="617" refreshError="1"/>
      <sheetData sheetId="618" refreshError="1"/>
      <sheetData sheetId="619" refreshError="1"/>
      <sheetData sheetId="620" refreshError="1"/>
      <sheetData sheetId="621" refreshError="1"/>
      <sheetData sheetId="622" refreshError="1"/>
      <sheetData sheetId="623" refreshError="1"/>
      <sheetData sheetId="624" refreshError="1"/>
      <sheetData sheetId="625" refreshError="1"/>
      <sheetData sheetId="626" refreshError="1"/>
      <sheetData sheetId="627" refreshError="1"/>
      <sheetData sheetId="628" refreshError="1"/>
      <sheetData sheetId="629" refreshError="1"/>
      <sheetData sheetId="630" refreshError="1"/>
      <sheetData sheetId="631" refreshError="1"/>
      <sheetData sheetId="632" refreshError="1"/>
      <sheetData sheetId="633" refreshError="1"/>
      <sheetData sheetId="634" refreshError="1"/>
      <sheetData sheetId="635" refreshError="1"/>
      <sheetData sheetId="636" refreshError="1"/>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refreshError="1"/>
      <sheetData sheetId="708" refreshError="1"/>
      <sheetData sheetId="709" refreshError="1"/>
      <sheetData sheetId="710" refreshError="1"/>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refreshError="1"/>
      <sheetData sheetId="909" refreshError="1"/>
      <sheetData sheetId="910" refreshError="1"/>
      <sheetData sheetId="911" refreshError="1"/>
      <sheetData sheetId="912" refreshError="1"/>
      <sheetData sheetId="913" refreshError="1"/>
      <sheetData sheetId="914" refreshError="1"/>
      <sheetData sheetId="915" refreshError="1"/>
      <sheetData sheetId="916" refreshError="1"/>
      <sheetData sheetId="917" refreshError="1"/>
      <sheetData sheetId="918" refreshError="1"/>
      <sheetData sheetId="919" refreshError="1"/>
      <sheetData sheetId="920" refreshError="1"/>
      <sheetData sheetId="921" refreshError="1"/>
      <sheetData sheetId="922" refreshError="1"/>
      <sheetData sheetId="923" refreshError="1"/>
      <sheetData sheetId="924" refreshError="1"/>
      <sheetData sheetId="925" refreshError="1"/>
      <sheetData sheetId="926" refreshError="1"/>
      <sheetData sheetId="927" refreshError="1"/>
      <sheetData sheetId="928" refreshError="1"/>
      <sheetData sheetId="929" refreshError="1"/>
      <sheetData sheetId="930" refreshError="1"/>
      <sheetData sheetId="931" refreshError="1"/>
      <sheetData sheetId="932" refreshError="1"/>
      <sheetData sheetId="933" refreshError="1"/>
      <sheetData sheetId="934" refreshError="1"/>
      <sheetData sheetId="935" refreshError="1"/>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sheetData sheetId="1035"/>
      <sheetData sheetId="1036"/>
      <sheetData sheetId="1037"/>
      <sheetData sheetId="1038"/>
      <sheetData sheetId="1039"/>
      <sheetData sheetId="1040"/>
      <sheetData sheetId="1041"/>
      <sheetData sheetId="1042"/>
      <sheetData sheetId="1043"/>
      <sheetData sheetId="1044"/>
      <sheetData sheetId="1045"/>
      <sheetData sheetId="1046"/>
      <sheetData sheetId="1047"/>
      <sheetData sheetId="1048"/>
      <sheetData sheetId="1049"/>
      <sheetData sheetId="1050"/>
      <sheetData sheetId="1051"/>
      <sheetData sheetId="1052"/>
      <sheetData sheetId="1053"/>
      <sheetData sheetId="1054"/>
      <sheetData sheetId="1055"/>
      <sheetData sheetId="1056"/>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sheetData sheetId="1108"/>
      <sheetData sheetId="1109"/>
      <sheetData sheetId="1110"/>
      <sheetData sheetId="1111"/>
      <sheetData sheetId="1112"/>
      <sheetData sheetId="1113"/>
      <sheetData sheetId="1114"/>
      <sheetData sheetId="1115"/>
      <sheetData sheetId="1116"/>
      <sheetData sheetId="1117"/>
      <sheetData sheetId="1118"/>
      <sheetData sheetId="1119"/>
      <sheetData sheetId="1120"/>
      <sheetData sheetId="1121"/>
      <sheetData sheetId="1122"/>
      <sheetData sheetId="1123"/>
      <sheetData sheetId="1124"/>
      <sheetData sheetId="1125"/>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refreshError="1"/>
      <sheetData sheetId="1144" refreshError="1"/>
      <sheetData sheetId="1145" refreshError="1"/>
      <sheetData sheetId="1146" refreshError="1"/>
      <sheetData sheetId="1147" refreshError="1"/>
      <sheetData sheetId="1148" refreshError="1"/>
      <sheetData sheetId="1149" refreshError="1"/>
      <sheetData sheetId="1150" refreshError="1"/>
      <sheetData sheetId="1151" refreshError="1"/>
      <sheetData sheetId="1152" refreshError="1"/>
      <sheetData sheetId="1153" refreshError="1"/>
      <sheetData sheetId="1154" refreshError="1"/>
      <sheetData sheetId="1155" refreshError="1"/>
      <sheetData sheetId="1156" refreshError="1"/>
      <sheetData sheetId="1157" refreshError="1"/>
      <sheetData sheetId="1158" refreshError="1"/>
      <sheetData sheetId="1159" refreshError="1"/>
      <sheetData sheetId="1160" refreshError="1"/>
      <sheetData sheetId="1161" refreshError="1"/>
      <sheetData sheetId="1162" refreshError="1"/>
      <sheetData sheetId="1163" refreshError="1"/>
      <sheetData sheetId="1164" refreshError="1"/>
      <sheetData sheetId="1165" refreshError="1"/>
      <sheetData sheetId="1166" refreshError="1"/>
      <sheetData sheetId="1167" refreshError="1"/>
      <sheetData sheetId="1168" refreshError="1"/>
      <sheetData sheetId="1169" refreshError="1"/>
      <sheetData sheetId="1170" refreshError="1"/>
      <sheetData sheetId="1171" refreshError="1"/>
      <sheetData sheetId="1172" refreshError="1"/>
      <sheetData sheetId="1173" refreshError="1"/>
      <sheetData sheetId="1174" refreshError="1"/>
      <sheetData sheetId="1175" refreshError="1"/>
      <sheetData sheetId="1176" refreshError="1"/>
      <sheetData sheetId="1177" refreshError="1"/>
      <sheetData sheetId="1178" refreshError="1"/>
      <sheetData sheetId="1179" refreshError="1"/>
      <sheetData sheetId="1180" refreshError="1"/>
      <sheetData sheetId="1181" refreshError="1"/>
      <sheetData sheetId="1182" refreshError="1"/>
      <sheetData sheetId="1183" refreshError="1"/>
      <sheetData sheetId="1184" refreshError="1"/>
      <sheetData sheetId="1185" refreshError="1"/>
      <sheetData sheetId="1186" refreshError="1"/>
      <sheetData sheetId="1187" refreshError="1"/>
      <sheetData sheetId="1188" refreshError="1"/>
      <sheetData sheetId="1189" refreshError="1"/>
      <sheetData sheetId="1190" refreshError="1"/>
      <sheetData sheetId="1191" refreshError="1"/>
      <sheetData sheetId="1192" refreshError="1"/>
      <sheetData sheetId="1193" refreshError="1"/>
      <sheetData sheetId="1194" refreshError="1"/>
      <sheetData sheetId="1195" refreshError="1"/>
      <sheetData sheetId="1196" refreshError="1"/>
      <sheetData sheetId="1197" refreshError="1"/>
      <sheetData sheetId="1198" refreshError="1"/>
      <sheetData sheetId="1199" refreshError="1"/>
      <sheetData sheetId="1200" refreshError="1"/>
      <sheetData sheetId="1201" refreshError="1"/>
      <sheetData sheetId="1202" refreshError="1"/>
      <sheetData sheetId="1203" refreshError="1"/>
      <sheetData sheetId="1204" refreshError="1"/>
      <sheetData sheetId="1205" refreshError="1"/>
      <sheetData sheetId="1206" refreshError="1"/>
      <sheetData sheetId="1207" refreshError="1"/>
      <sheetData sheetId="1208" refreshError="1"/>
      <sheetData sheetId="1209" refreshError="1"/>
      <sheetData sheetId="1210" refreshError="1"/>
      <sheetData sheetId="1211" refreshError="1"/>
      <sheetData sheetId="1212" refreshError="1"/>
      <sheetData sheetId="1213"/>
      <sheetData sheetId="1214"/>
      <sheetData sheetId="1215"/>
      <sheetData sheetId="1216"/>
      <sheetData sheetId="1217" refreshError="1"/>
      <sheetData sheetId="1218" refreshError="1"/>
      <sheetData sheetId="1219" refreshError="1"/>
      <sheetData sheetId="1220" refreshError="1"/>
      <sheetData sheetId="1221" refreshError="1"/>
      <sheetData sheetId="1222" refreshError="1"/>
      <sheetData sheetId="1223" refreshError="1"/>
      <sheetData sheetId="1224" refreshError="1"/>
      <sheetData sheetId="1225" refreshError="1"/>
      <sheetData sheetId="1226" refreshError="1"/>
      <sheetData sheetId="1227" refreshError="1"/>
      <sheetData sheetId="1228" refreshError="1"/>
      <sheetData sheetId="1229" refreshError="1"/>
      <sheetData sheetId="1230" refreshError="1"/>
      <sheetData sheetId="1231" refreshError="1"/>
      <sheetData sheetId="1232" refreshError="1"/>
      <sheetData sheetId="1233" refreshError="1"/>
      <sheetData sheetId="1234" refreshError="1"/>
      <sheetData sheetId="1235" refreshError="1"/>
      <sheetData sheetId="1236" refreshError="1"/>
      <sheetData sheetId="1237" refreshError="1"/>
      <sheetData sheetId="1238" refreshError="1"/>
      <sheetData sheetId="1239" refreshError="1"/>
      <sheetData sheetId="1240" refreshError="1"/>
      <sheetData sheetId="1241" refreshError="1"/>
      <sheetData sheetId="1242" refreshError="1"/>
      <sheetData sheetId="1243" refreshError="1"/>
      <sheetData sheetId="1244" refreshError="1"/>
      <sheetData sheetId="1245" refreshError="1"/>
      <sheetData sheetId="1246" refreshError="1"/>
      <sheetData sheetId="1247" refreshError="1"/>
      <sheetData sheetId="1248" refreshError="1"/>
      <sheetData sheetId="1249" refreshError="1"/>
      <sheetData sheetId="1250" refreshError="1"/>
      <sheetData sheetId="1251" refreshError="1"/>
      <sheetData sheetId="1252" refreshError="1"/>
      <sheetData sheetId="1253" refreshError="1"/>
      <sheetData sheetId="1254" refreshError="1"/>
      <sheetData sheetId="1255" refreshError="1"/>
      <sheetData sheetId="1256" refreshError="1"/>
      <sheetData sheetId="1257" refreshError="1"/>
      <sheetData sheetId="1258" refreshError="1"/>
      <sheetData sheetId="1259" refreshError="1"/>
      <sheetData sheetId="1260" refreshError="1"/>
      <sheetData sheetId="1261" refreshError="1"/>
      <sheetData sheetId="1262" refreshError="1"/>
      <sheetData sheetId="1263" refreshError="1"/>
      <sheetData sheetId="1264" refreshError="1"/>
      <sheetData sheetId="1265" refreshError="1"/>
      <sheetData sheetId="1266" refreshError="1"/>
      <sheetData sheetId="1267" refreshError="1"/>
      <sheetData sheetId="1268" refreshError="1"/>
      <sheetData sheetId="1269" refreshError="1"/>
      <sheetData sheetId="1270" refreshError="1"/>
      <sheetData sheetId="1271" refreshError="1"/>
      <sheetData sheetId="1272" refreshError="1"/>
      <sheetData sheetId="1273" refreshError="1"/>
      <sheetData sheetId="1274" refreshError="1"/>
      <sheetData sheetId="1275" refreshError="1"/>
      <sheetData sheetId="1276" refreshError="1"/>
      <sheetData sheetId="1277" refreshError="1"/>
      <sheetData sheetId="1278" refreshError="1"/>
      <sheetData sheetId="1279" refreshError="1"/>
      <sheetData sheetId="1280" refreshError="1"/>
      <sheetData sheetId="1281" refreshError="1"/>
      <sheetData sheetId="1282" refreshError="1"/>
      <sheetData sheetId="1283" refreshError="1"/>
      <sheetData sheetId="1284" refreshError="1"/>
      <sheetData sheetId="1285" refreshError="1"/>
      <sheetData sheetId="1286" refreshError="1"/>
      <sheetData sheetId="1287" refreshError="1"/>
      <sheetData sheetId="1288" refreshError="1"/>
      <sheetData sheetId="1289" refreshError="1"/>
      <sheetData sheetId="1290" refreshError="1"/>
      <sheetData sheetId="1291" refreshError="1"/>
      <sheetData sheetId="1292" refreshError="1"/>
      <sheetData sheetId="1293" refreshError="1"/>
      <sheetData sheetId="1294" refreshError="1"/>
      <sheetData sheetId="1295" refreshError="1"/>
      <sheetData sheetId="1296" refreshError="1"/>
      <sheetData sheetId="1297" refreshError="1"/>
      <sheetData sheetId="1298" refreshError="1"/>
      <sheetData sheetId="1299" refreshError="1"/>
      <sheetData sheetId="1300" refreshError="1"/>
      <sheetData sheetId="1301" refreshError="1"/>
      <sheetData sheetId="1302" refreshError="1"/>
      <sheetData sheetId="1303" refreshError="1"/>
      <sheetData sheetId="1304" refreshError="1"/>
      <sheetData sheetId="1305" refreshError="1"/>
      <sheetData sheetId="1306" refreshError="1"/>
      <sheetData sheetId="1307" refreshError="1"/>
      <sheetData sheetId="1308" refreshError="1"/>
      <sheetData sheetId="1309" refreshError="1"/>
      <sheetData sheetId="1310" refreshError="1"/>
      <sheetData sheetId="1311" refreshError="1"/>
      <sheetData sheetId="1312" refreshError="1"/>
      <sheetData sheetId="1313" refreshError="1"/>
      <sheetData sheetId="1314" refreshError="1"/>
      <sheetData sheetId="1315" refreshError="1"/>
      <sheetData sheetId="1316" refreshError="1"/>
      <sheetData sheetId="1317" refreshError="1"/>
      <sheetData sheetId="1318" refreshError="1"/>
      <sheetData sheetId="1319" refreshError="1"/>
      <sheetData sheetId="1320" refreshError="1"/>
      <sheetData sheetId="1321" refreshError="1"/>
      <sheetData sheetId="1322" refreshError="1"/>
      <sheetData sheetId="1323" refreshError="1"/>
      <sheetData sheetId="1324" refreshError="1"/>
      <sheetData sheetId="1325" refreshError="1"/>
      <sheetData sheetId="1326" refreshError="1"/>
      <sheetData sheetId="1327" refreshError="1"/>
      <sheetData sheetId="1328" refreshError="1"/>
      <sheetData sheetId="1329" refreshError="1"/>
      <sheetData sheetId="1330" refreshError="1"/>
      <sheetData sheetId="1331" refreshError="1"/>
      <sheetData sheetId="1332" refreshError="1"/>
      <sheetData sheetId="1333" refreshError="1"/>
      <sheetData sheetId="1334" refreshError="1"/>
      <sheetData sheetId="1335" refreshError="1"/>
      <sheetData sheetId="1336" refreshError="1"/>
      <sheetData sheetId="1337" refreshError="1"/>
      <sheetData sheetId="1338" refreshError="1"/>
      <sheetData sheetId="1339" refreshError="1"/>
      <sheetData sheetId="1340" refreshError="1"/>
      <sheetData sheetId="1341" refreshError="1"/>
      <sheetData sheetId="1342" refreshError="1"/>
      <sheetData sheetId="1343" refreshError="1"/>
      <sheetData sheetId="1344" refreshError="1"/>
      <sheetData sheetId="1345" refreshError="1"/>
      <sheetData sheetId="1346" refreshError="1"/>
      <sheetData sheetId="1347" refreshError="1"/>
      <sheetData sheetId="1348" refreshError="1"/>
      <sheetData sheetId="1349" refreshError="1"/>
      <sheetData sheetId="1350" refreshError="1"/>
      <sheetData sheetId="1351" refreshError="1"/>
      <sheetData sheetId="1352" refreshError="1"/>
      <sheetData sheetId="1353" refreshError="1"/>
      <sheetData sheetId="1354" refreshError="1"/>
      <sheetData sheetId="1355" refreshError="1"/>
      <sheetData sheetId="1356" refreshError="1"/>
      <sheetData sheetId="1357" refreshError="1"/>
      <sheetData sheetId="1358" refreshError="1"/>
      <sheetData sheetId="1359" refreshError="1"/>
      <sheetData sheetId="1360" refreshError="1"/>
      <sheetData sheetId="1361" refreshError="1"/>
      <sheetData sheetId="1362" refreshError="1"/>
      <sheetData sheetId="1363" refreshError="1"/>
      <sheetData sheetId="1364" refreshError="1"/>
      <sheetData sheetId="1365" refreshError="1"/>
      <sheetData sheetId="1366" refreshError="1"/>
      <sheetData sheetId="1367" refreshError="1"/>
      <sheetData sheetId="1368" refreshError="1"/>
      <sheetData sheetId="1369" refreshError="1"/>
      <sheetData sheetId="1370" refreshError="1"/>
      <sheetData sheetId="1371" refreshError="1"/>
      <sheetData sheetId="1372" refreshError="1"/>
      <sheetData sheetId="1373" refreshError="1"/>
      <sheetData sheetId="1374" refreshError="1"/>
      <sheetData sheetId="1375" refreshError="1"/>
      <sheetData sheetId="1376" refreshError="1"/>
      <sheetData sheetId="1377" refreshError="1"/>
      <sheetData sheetId="1378" refreshError="1"/>
      <sheetData sheetId="1379" refreshError="1"/>
      <sheetData sheetId="1380" refreshError="1"/>
      <sheetData sheetId="1381" refreshError="1"/>
      <sheetData sheetId="1382" refreshError="1"/>
      <sheetData sheetId="1383" refreshError="1"/>
      <sheetData sheetId="1384" refreshError="1"/>
      <sheetData sheetId="1385" refreshError="1"/>
      <sheetData sheetId="1386" refreshError="1"/>
      <sheetData sheetId="1387" refreshError="1"/>
      <sheetData sheetId="1388" refreshError="1"/>
      <sheetData sheetId="1389" refreshError="1"/>
      <sheetData sheetId="1390" refreshError="1"/>
      <sheetData sheetId="1391" refreshError="1"/>
      <sheetData sheetId="1392" refreshError="1"/>
      <sheetData sheetId="1393" refreshError="1"/>
      <sheetData sheetId="1394" refreshError="1"/>
      <sheetData sheetId="1395" refreshError="1"/>
      <sheetData sheetId="1396" refreshError="1"/>
      <sheetData sheetId="1397" refreshError="1"/>
      <sheetData sheetId="1398" refreshError="1"/>
      <sheetData sheetId="1399" refreshError="1"/>
      <sheetData sheetId="1400" refreshError="1"/>
      <sheetData sheetId="1401" refreshError="1"/>
      <sheetData sheetId="1402" refreshError="1"/>
      <sheetData sheetId="1403" refreshError="1"/>
      <sheetData sheetId="1404" refreshError="1"/>
      <sheetData sheetId="1405" refreshError="1"/>
      <sheetData sheetId="1406" refreshError="1"/>
      <sheetData sheetId="1407" refreshError="1"/>
      <sheetData sheetId="1408" refreshError="1"/>
      <sheetData sheetId="1409" refreshError="1"/>
      <sheetData sheetId="1410" refreshError="1"/>
      <sheetData sheetId="1411" refreshError="1"/>
      <sheetData sheetId="1412" refreshError="1"/>
      <sheetData sheetId="1413" refreshError="1"/>
      <sheetData sheetId="1414"/>
      <sheetData sheetId="1415"/>
      <sheetData sheetId="1416"/>
      <sheetData sheetId="1417"/>
      <sheetData sheetId="1418" refreshError="1"/>
      <sheetData sheetId="1419" refreshError="1"/>
      <sheetData sheetId="1420" refreshError="1"/>
      <sheetData sheetId="1421" refreshError="1"/>
      <sheetData sheetId="1422" refreshError="1"/>
      <sheetData sheetId="1423" refreshError="1"/>
      <sheetData sheetId="1424" refreshError="1"/>
      <sheetData sheetId="1425"/>
      <sheetData sheetId="1426" refreshError="1"/>
      <sheetData sheetId="1427"/>
      <sheetData sheetId="1428" refreshError="1"/>
      <sheetData sheetId="1429" refreshError="1"/>
      <sheetData sheetId="1430" refreshError="1"/>
      <sheetData sheetId="1431" refreshError="1"/>
      <sheetData sheetId="1432" refreshError="1"/>
      <sheetData sheetId="1433" refreshError="1"/>
      <sheetData sheetId="1434" refreshError="1"/>
      <sheetData sheetId="1435" refreshError="1"/>
      <sheetData sheetId="1436" refreshError="1"/>
      <sheetData sheetId="1437" refreshError="1"/>
      <sheetData sheetId="1438" refreshError="1"/>
      <sheetData sheetId="1439" refreshError="1"/>
      <sheetData sheetId="1440" refreshError="1"/>
      <sheetData sheetId="1441" refreshError="1"/>
      <sheetData sheetId="1442" refreshError="1"/>
      <sheetData sheetId="1443" refreshError="1"/>
      <sheetData sheetId="1444" refreshError="1"/>
      <sheetData sheetId="1445" refreshError="1"/>
      <sheetData sheetId="1446" refreshError="1"/>
      <sheetData sheetId="1447" refreshError="1"/>
      <sheetData sheetId="1448" refreshError="1"/>
      <sheetData sheetId="1449" refreshError="1"/>
      <sheetData sheetId="1450" refreshError="1"/>
      <sheetData sheetId="1451" refreshError="1"/>
      <sheetData sheetId="1452" refreshError="1"/>
      <sheetData sheetId="1453" refreshError="1"/>
      <sheetData sheetId="1454" refreshError="1"/>
      <sheetData sheetId="1455" refreshError="1"/>
      <sheetData sheetId="1456" refreshError="1"/>
      <sheetData sheetId="1457" refreshError="1"/>
      <sheetData sheetId="1458" refreshError="1"/>
      <sheetData sheetId="1459" refreshError="1"/>
      <sheetData sheetId="1460" refreshError="1"/>
      <sheetData sheetId="1461" refreshError="1"/>
      <sheetData sheetId="1462" refreshError="1"/>
      <sheetData sheetId="1463" refreshError="1"/>
      <sheetData sheetId="1464" refreshError="1"/>
      <sheetData sheetId="1465" refreshError="1"/>
      <sheetData sheetId="1466" refreshError="1"/>
      <sheetData sheetId="1467" refreshError="1"/>
      <sheetData sheetId="1468" refreshError="1"/>
      <sheetData sheetId="1469" refreshError="1"/>
      <sheetData sheetId="1470" refreshError="1"/>
      <sheetData sheetId="1471" refreshError="1"/>
      <sheetData sheetId="1472" refreshError="1"/>
      <sheetData sheetId="1473" refreshError="1"/>
      <sheetData sheetId="1474" refreshError="1"/>
      <sheetData sheetId="1475" refreshError="1"/>
      <sheetData sheetId="1476" refreshError="1"/>
      <sheetData sheetId="1477" refreshError="1"/>
      <sheetData sheetId="1478" refreshError="1"/>
      <sheetData sheetId="1479" refreshError="1"/>
      <sheetData sheetId="1480" refreshError="1"/>
      <sheetData sheetId="1481" refreshError="1"/>
      <sheetData sheetId="1482" refreshError="1"/>
      <sheetData sheetId="1483" refreshError="1"/>
      <sheetData sheetId="1484" refreshError="1"/>
      <sheetData sheetId="1485" refreshError="1"/>
      <sheetData sheetId="1486" refreshError="1"/>
      <sheetData sheetId="1487" refreshError="1"/>
      <sheetData sheetId="1488" refreshError="1"/>
      <sheetData sheetId="1489" refreshError="1"/>
      <sheetData sheetId="1490" refreshError="1"/>
      <sheetData sheetId="1491" refreshError="1"/>
      <sheetData sheetId="1492" refreshError="1"/>
      <sheetData sheetId="1493" refreshError="1"/>
      <sheetData sheetId="1494" refreshError="1"/>
      <sheetData sheetId="1495" refreshError="1"/>
      <sheetData sheetId="1496" refreshError="1"/>
      <sheetData sheetId="1497" refreshError="1"/>
      <sheetData sheetId="1498" refreshError="1"/>
      <sheetData sheetId="1499" refreshError="1"/>
      <sheetData sheetId="1500" refreshError="1"/>
      <sheetData sheetId="1501" refreshError="1"/>
      <sheetData sheetId="1502" refreshError="1"/>
      <sheetData sheetId="1503" refreshError="1"/>
      <sheetData sheetId="1504" refreshError="1"/>
      <sheetData sheetId="1505" refreshError="1"/>
      <sheetData sheetId="1506" refreshError="1"/>
      <sheetData sheetId="1507" refreshError="1"/>
      <sheetData sheetId="1508" refreshError="1"/>
      <sheetData sheetId="1509" refreshError="1"/>
      <sheetData sheetId="1510" refreshError="1"/>
      <sheetData sheetId="1511" refreshError="1"/>
      <sheetData sheetId="1512" refreshError="1"/>
      <sheetData sheetId="1513" refreshError="1"/>
      <sheetData sheetId="1514" refreshError="1"/>
      <sheetData sheetId="1515" refreshError="1"/>
      <sheetData sheetId="1516" refreshError="1"/>
      <sheetData sheetId="1517" refreshError="1"/>
      <sheetData sheetId="1518" refreshError="1"/>
      <sheetData sheetId="1519" refreshError="1"/>
      <sheetData sheetId="1520" refreshError="1"/>
      <sheetData sheetId="1521" refreshError="1"/>
      <sheetData sheetId="1522" refreshError="1"/>
      <sheetData sheetId="1523" refreshError="1"/>
      <sheetData sheetId="1524" refreshError="1"/>
      <sheetData sheetId="1525" refreshError="1"/>
      <sheetData sheetId="1526" refreshError="1"/>
      <sheetData sheetId="1527" refreshError="1"/>
      <sheetData sheetId="1528" refreshError="1"/>
      <sheetData sheetId="1529" refreshError="1"/>
      <sheetData sheetId="1530" refreshError="1"/>
      <sheetData sheetId="1531" refreshError="1"/>
      <sheetData sheetId="1532" refreshError="1"/>
      <sheetData sheetId="1533" refreshError="1"/>
      <sheetData sheetId="1534" refreshError="1"/>
      <sheetData sheetId="1535" refreshError="1"/>
      <sheetData sheetId="1536" refreshError="1"/>
      <sheetData sheetId="1537"/>
      <sheetData sheetId="1538"/>
      <sheetData sheetId="1539"/>
      <sheetData sheetId="1540"/>
      <sheetData sheetId="1541"/>
      <sheetData sheetId="1542"/>
      <sheetData sheetId="1543"/>
      <sheetData sheetId="1544"/>
      <sheetData sheetId="1545"/>
      <sheetData sheetId="1546"/>
      <sheetData sheetId="1547"/>
      <sheetData sheetId="1548"/>
      <sheetData sheetId="1549"/>
      <sheetData sheetId="1550"/>
      <sheetData sheetId="1551"/>
      <sheetData sheetId="1552" refreshError="1"/>
      <sheetData sheetId="1553" refreshError="1"/>
      <sheetData sheetId="1554" refreshError="1"/>
      <sheetData sheetId="1555" refreshError="1"/>
      <sheetData sheetId="1556" refreshError="1"/>
      <sheetData sheetId="1557" refreshError="1"/>
      <sheetData sheetId="1558" refreshError="1"/>
      <sheetData sheetId="1559" refreshError="1"/>
      <sheetData sheetId="1560" refreshError="1"/>
      <sheetData sheetId="1561" refreshError="1"/>
      <sheetData sheetId="1562" refreshError="1"/>
      <sheetData sheetId="1563" refreshError="1"/>
      <sheetData sheetId="1564" refreshError="1"/>
      <sheetData sheetId="1565" refreshError="1"/>
      <sheetData sheetId="1566" refreshError="1"/>
      <sheetData sheetId="1567" refreshError="1"/>
      <sheetData sheetId="1568" refreshError="1"/>
      <sheetData sheetId="1569" refreshError="1"/>
      <sheetData sheetId="1570" refreshError="1"/>
      <sheetData sheetId="1571" refreshError="1"/>
      <sheetData sheetId="1572" refreshError="1"/>
      <sheetData sheetId="1573" refreshError="1"/>
      <sheetData sheetId="1574" refreshError="1"/>
      <sheetData sheetId="1575" refreshError="1"/>
      <sheetData sheetId="1576" refreshError="1"/>
      <sheetData sheetId="1577" refreshError="1"/>
      <sheetData sheetId="1578" refreshError="1"/>
      <sheetData sheetId="1579" refreshError="1"/>
      <sheetData sheetId="1580" refreshError="1"/>
      <sheetData sheetId="1581" refreshError="1"/>
      <sheetData sheetId="1582" refreshError="1"/>
      <sheetData sheetId="1583" refreshError="1"/>
      <sheetData sheetId="1584" refreshError="1"/>
      <sheetData sheetId="1585" refreshError="1"/>
      <sheetData sheetId="1586" refreshError="1"/>
      <sheetData sheetId="1587" refreshError="1"/>
      <sheetData sheetId="1588" refreshError="1"/>
      <sheetData sheetId="1589" refreshError="1"/>
      <sheetData sheetId="1590" refreshError="1"/>
      <sheetData sheetId="1591" refreshError="1"/>
      <sheetData sheetId="1592" refreshError="1"/>
      <sheetData sheetId="1593" refreshError="1"/>
      <sheetData sheetId="1594" refreshError="1"/>
      <sheetData sheetId="1595" refreshError="1"/>
      <sheetData sheetId="1596" refreshError="1"/>
      <sheetData sheetId="1597" refreshError="1"/>
      <sheetData sheetId="1598" refreshError="1"/>
      <sheetData sheetId="1599" refreshError="1"/>
      <sheetData sheetId="1600" refreshError="1"/>
      <sheetData sheetId="1601" refreshError="1"/>
      <sheetData sheetId="1602" refreshError="1"/>
      <sheetData sheetId="1603" refreshError="1"/>
      <sheetData sheetId="1604" refreshError="1"/>
      <sheetData sheetId="1605" refreshError="1"/>
      <sheetData sheetId="1606" refreshError="1"/>
      <sheetData sheetId="1607" refreshError="1"/>
      <sheetData sheetId="1608" refreshError="1"/>
      <sheetData sheetId="1609" refreshError="1"/>
      <sheetData sheetId="1610" refreshError="1"/>
      <sheetData sheetId="1611" refreshError="1"/>
      <sheetData sheetId="1612" refreshError="1"/>
      <sheetData sheetId="1613" refreshError="1"/>
      <sheetData sheetId="1614" refreshError="1"/>
      <sheetData sheetId="1615" refreshError="1"/>
      <sheetData sheetId="1616" refreshError="1"/>
      <sheetData sheetId="1617" refreshError="1"/>
      <sheetData sheetId="1618" refreshError="1"/>
      <sheetData sheetId="1619" refreshError="1"/>
      <sheetData sheetId="1620" refreshError="1"/>
      <sheetData sheetId="1621" refreshError="1"/>
      <sheetData sheetId="1622" refreshError="1"/>
      <sheetData sheetId="1623" refreshError="1"/>
      <sheetData sheetId="1624" refreshError="1"/>
      <sheetData sheetId="1625" refreshError="1"/>
      <sheetData sheetId="1626" refreshError="1"/>
      <sheetData sheetId="1627" refreshError="1"/>
      <sheetData sheetId="1628" refreshError="1"/>
      <sheetData sheetId="1629" refreshError="1"/>
      <sheetData sheetId="1630" refreshError="1"/>
      <sheetData sheetId="1631" refreshError="1"/>
      <sheetData sheetId="1632" refreshError="1"/>
      <sheetData sheetId="1633" refreshError="1"/>
      <sheetData sheetId="1634" refreshError="1"/>
      <sheetData sheetId="1635" refreshError="1"/>
      <sheetData sheetId="1636" refreshError="1"/>
      <sheetData sheetId="1637" refreshError="1"/>
      <sheetData sheetId="1638" refreshError="1"/>
      <sheetData sheetId="1639" refreshError="1"/>
      <sheetData sheetId="1640" refreshError="1"/>
      <sheetData sheetId="1641" refreshError="1"/>
      <sheetData sheetId="1642" refreshError="1"/>
      <sheetData sheetId="1643" refreshError="1"/>
      <sheetData sheetId="1644" refreshError="1"/>
      <sheetData sheetId="1645" refreshError="1"/>
      <sheetData sheetId="1646" refreshError="1"/>
      <sheetData sheetId="1647" refreshError="1"/>
      <sheetData sheetId="1648" refreshError="1"/>
      <sheetData sheetId="1649" refreshError="1"/>
      <sheetData sheetId="1650" refreshError="1"/>
      <sheetData sheetId="1651" refreshError="1"/>
      <sheetData sheetId="1652" refreshError="1"/>
      <sheetData sheetId="1653" refreshError="1"/>
      <sheetData sheetId="1654" refreshError="1"/>
      <sheetData sheetId="1655" refreshError="1"/>
      <sheetData sheetId="1656" refreshError="1"/>
      <sheetData sheetId="1657" refreshError="1"/>
      <sheetData sheetId="1658" refreshError="1"/>
      <sheetData sheetId="1659" refreshError="1"/>
      <sheetData sheetId="1660" refreshError="1"/>
      <sheetData sheetId="1661" refreshError="1"/>
      <sheetData sheetId="1662" refreshError="1"/>
      <sheetData sheetId="1663" refreshError="1"/>
      <sheetData sheetId="1664" refreshError="1"/>
      <sheetData sheetId="1665" refreshError="1"/>
      <sheetData sheetId="1666" refreshError="1"/>
      <sheetData sheetId="1667" refreshError="1"/>
      <sheetData sheetId="1668" refreshError="1"/>
      <sheetData sheetId="1669" refreshError="1"/>
      <sheetData sheetId="1670" refreshError="1"/>
      <sheetData sheetId="1671" refreshError="1"/>
      <sheetData sheetId="1672" refreshError="1"/>
      <sheetData sheetId="1673" refreshError="1"/>
      <sheetData sheetId="1674" refreshError="1"/>
      <sheetData sheetId="1675" refreshError="1"/>
      <sheetData sheetId="1676" refreshError="1"/>
      <sheetData sheetId="1677" refreshError="1"/>
      <sheetData sheetId="1678" refreshError="1"/>
      <sheetData sheetId="1679" refreshError="1"/>
      <sheetData sheetId="1680" refreshError="1"/>
      <sheetData sheetId="1681" refreshError="1"/>
      <sheetData sheetId="1682" refreshError="1"/>
      <sheetData sheetId="1683" refreshError="1"/>
      <sheetData sheetId="1684" refreshError="1"/>
      <sheetData sheetId="1685" refreshError="1"/>
      <sheetData sheetId="1686" refreshError="1"/>
      <sheetData sheetId="1687" refreshError="1"/>
      <sheetData sheetId="1688" refreshError="1"/>
      <sheetData sheetId="1689" refreshError="1"/>
      <sheetData sheetId="1690" refreshError="1"/>
      <sheetData sheetId="1691" refreshError="1"/>
      <sheetData sheetId="1692" refreshError="1"/>
      <sheetData sheetId="1693" refreshError="1"/>
      <sheetData sheetId="1694" refreshError="1"/>
      <sheetData sheetId="1695" refreshError="1"/>
      <sheetData sheetId="1696" refreshError="1"/>
      <sheetData sheetId="1697" refreshError="1"/>
      <sheetData sheetId="1698" refreshError="1"/>
      <sheetData sheetId="1699" refreshError="1"/>
      <sheetData sheetId="1700" refreshError="1"/>
      <sheetData sheetId="1701" refreshError="1"/>
      <sheetData sheetId="1702" refreshError="1"/>
      <sheetData sheetId="1703" refreshError="1"/>
      <sheetData sheetId="1704" refreshError="1"/>
      <sheetData sheetId="1705" refreshError="1"/>
      <sheetData sheetId="1706" refreshError="1"/>
      <sheetData sheetId="1707" refreshError="1"/>
      <sheetData sheetId="1708" refreshError="1"/>
      <sheetData sheetId="1709" refreshError="1"/>
      <sheetData sheetId="1710" refreshError="1"/>
      <sheetData sheetId="1711" refreshError="1"/>
      <sheetData sheetId="1712" refreshError="1"/>
      <sheetData sheetId="1713" refreshError="1"/>
      <sheetData sheetId="1714" refreshError="1"/>
      <sheetData sheetId="1715" refreshError="1"/>
      <sheetData sheetId="1716" refreshError="1"/>
      <sheetData sheetId="1717" refreshError="1"/>
      <sheetData sheetId="1718" refreshError="1"/>
      <sheetData sheetId="1719" refreshError="1"/>
      <sheetData sheetId="1720" refreshError="1"/>
      <sheetData sheetId="1721" refreshError="1"/>
      <sheetData sheetId="1722" refreshError="1"/>
      <sheetData sheetId="1723" refreshError="1"/>
      <sheetData sheetId="1724" refreshError="1"/>
      <sheetData sheetId="1725" refreshError="1"/>
      <sheetData sheetId="1726" refreshError="1"/>
      <sheetData sheetId="1727" refreshError="1"/>
      <sheetData sheetId="1728" refreshError="1"/>
      <sheetData sheetId="1729" refreshError="1"/>
      <sheetData sheetId="1730" refreshError="1"/>
      <sheetData sheetId="1731" refreshError="1"/>
      <sheetData sheetId="1732" refreshError="1"/>
      <sheetData sheetId="1733" refreshError="1"/>
      <sheetData sheetId="1734" refreshError="1"/>
      <sheetData sheetId="1735" refreshError="1"/>
      <sheetData sheetId="1736" refreshError="1"/>
      <sheetData sheetId="1737" refreshError="1"/>
      <sheetData sheetId="1738" refreshError="1"/>
      <sheetData sheetId="1739" refreshError="1"/>
      <sheetData sheetId="1740" refreshError="1"/>
      <sheetData sheetId="1741" refreshError="1"/>
      <sheetData sheetId="1742" refreshError="1"/>
      <sheetData sheetId="1743" refreshError="1"/>
      <sheetData sheetId="1744" refreshError="1"/>
      <sheetData sheetId="1745" refreshError="1"/>
      <sheetData sheetId="1746" refreshError="1"/>
      <sheetData sheetId="1747" refreshError="1"/>
      <sheetData sheetId="1748" refreshError="1"/>
      <sheetData sheetId="1749" refreshError="1"/>
      <sheetData sheetId="1750" refreshError="1"/>
      <sheetData sheetId="1751" refreshError="1"/>
      <sheetData sheetId="1752" refreshError="1"/>
      <sheetData sheetId="1753" refreshError="1"/>
      <sheetData sheetId="1754" refreshError="1"/>
      <sheetData sheetId="1755" refreshError="1"/>
      <sheetData sheetId="1756" refreshError="1"/>
      <sheetData sheetId="1757" refreshError="1"/>
      <sheetData sheetId="1758" refreshError="1"/>
      <sheetData sheetId="1759" refreshError="1"/>
      <sheetData sheetId="1760"/>
      <sheetData sheetId="1761" refreshError="1"/>
      <sheetData sheetId="1762" refreshError="1"/>
      <sheetData sheetId="1763" refreshError="1"/>
      <sheetData sheetId="1764" refreshError="1"/>
      <sheetData sheetId="1765" refreshError="1"/>
      <sheetData sheetId="1766" refreshError="1"/>
      <sheetData sheetId="1767" refreshError="1"/>
      <sheetData sheetId="1768" refreshError="1"/>
      <sheetData sheetId="1769" refreshError="1"/>
      <sheetData sheetId="1770"/>
      <sheetData sheetId="1771" refreshError="1"/>
      <sheetData sheetId="1772" refreshError="1"/>
      <sheetData sheetId="1773" refreshError="1"/>
      <sheetData sheetId="1774" refreshError="1"/>
      <sheetData sheetId="1775" refreshError="1"/>
      <sheetData sheetId="1776" refreshError="1"/>
      <sheetData sheetId="1777" refreshError="1"/>
      <sheetData sheetId="1778" refreshError="1"/>
      <sheetData sheetId="1779" refreshError="1"/>
      <sheetData sheetId="1780" refreshError="1"/>
      <sheetData sheetId="1781" refreshError="1"/>
      <sheetData sheetId="1782" refreshError="1"/>
      <sheetData sheetId="1783" refreshError="1"/>
      <sheetData sheetId="1784" refreshError="1"/>
      <sheetData sheetId="1785" refreshError="1"/>
      <sheetData sheetId="1786" refreshError="1"/>
      <sheetData sheetId="1787" refreshError="1"/>
      <sheetData sheetId="1788" refreshError="1"/>
      <sheetData sheetId="1789" refreshError="1"/>
      <sheetData sheetId="1790" refreshError="1"/>
      <sheetData sheetId="1791" refreshError="1"/>
      <sheetData sheetId="1792" refreshError="1"/>
      <sheetData sheetId="1793" refreshError="1"/>
      <sheetData sheetId="1794" refreshError="1"/>
      <sheetData sheetId="1795" refreshError="1"/>
      <sheetData sheetId="1796" refreshError="1"/>
      <sheetData sheetId="1797" refreshError="1"/>
      <sheetData sheetId="1798" refreshError="1"/>
      <sheetData sheetId="1799" refreshError="1"/>
      <sheetData sheetId="1800" refreshError="1"/>
      <sheetData sheetId="1801" refreshError="1"/>
      <sheetData sheetId="1802" refreshError="1"/>
      <sheetData sheetId="1803" refreshError="1"/>
      <sheetData sheetId="1804" refreshError="1"/>
      <sheetData sheetId="1805" refreshError="1"/>
      <sheetData sheetId="1806" refreshError="1"/>
      <sheetData sheetId="1807" refreshError="1"/>
      <sheetData sheetId="1808" refreshError="1"/>
      <sheetData sheetId="1809" refreshError="1"/>
      <sheetData sheetId="1810" refreshError="1"/>
      <sheetData sheetId="1811" refreshError="1"/>
      <sheetData sheetId="1812" refreshError="1"/>
      <sheetData sheetId="1813" refreshError="1"/>
      <sheetData sheetId="1814" refreshError="1"/>
      <sheetData sheetId="1815" refreshError="1"/>
      <sheetData sheetId="1816" refreshError="1"/>
      <sheetData sheetId="1817" refreshError="1"/>
      <sheetData sheetId="1818" refreshError="1"/>
      <sheetData sheetId="1819" refreshError="1"/>
      <sheetData sheetId="1820" refreshError="1"/>
      <sheetData sheetId="1821" refreshError="1"/>
      <sheetData sheetId="1822"/>
      <sheetData sheetId="1823" refreshError="1"/>
      <sheetData sheetId="1824"/>
      <sheetData sheetId="1825"/>
      <sheetData sheetId="1826"/>
      <sheetData sheetId="1827"/>
      <sheetData sheetId="1828"/>
      <sheetData sheetId="1829"/>
      <sheetData sheetId="1830"/>
      <sheetData sheetId="1831"/>
      <sheetData sheetId="1832"/>
      <sheetData sheetId="1833"/>
      <sheetData sheetId="1834"/>
      <sheetData sheetId="1835"/>
      <sheetData sheetId="1836"/>
      <sheetData sheetId="1837"/>
      <sheetData sheetId="1838"/>
      <sheetData sheetId="1839"/>
      <sheetData sheetId="1840"/>
      <sheetData sheetId="1841"/>
      <sheetData sheetId="1842"/>
      <sheetData sheetId="1843"/>
      <sheetData sheetId="1844"/>
      <sheetData sheetId="1845"/>
      <sheetData sheetId="1846"/>
      <sheetData sheetId="1847"/>
      <sheetData sheetId="1848"/>
      <sheetData sheetId="1849"/>
      <sheetData sheetId="1850"/>
      <sheetData sheetId="1851"/>
      <sheetData sheetId="1852"/>
      <sheetData sheetId="1853"/>
      <sheetData sheetId="1854"/>
      <sheetData sheetId="1855"/>
      <sheetData sheetId="1856"/>
      <sheetData sheetId="1857"/>
      <sheetData sheetId="1858"/>
      <sheetData sheetId="1859"/>
      <sheetData sheetId="1860"/>
      <sheetData sheetId="1861"/>
      <sheetData sheetId="1862"/>
      <sheetData sheetId="1863"/>
      <sheetData sheetId="1864"/>
      <sheetData sheetId="1865"/>
      <sheetData sheetId="1866"/>
      <sheetData sheetId="1867"/>
      <sheetData sheetId="1868"/>
      <sheetData sheetId="1869"/>
      <sheetData sheetId="1870"/>
      <sheetData sheetId="1871"/>
      <sheetData sheetId="1872"/>
      <sheetData sheetId="1873"/>
      <sheetData sheetId="1874"/>
      <sheetData sheetId="1875"/>
      <sheetData sheetId="1876"/>
      <sheetData sheetId="1877"/>
      <sheetData sheetId="1878"/>
      <sheetData sheetId="1879"/>
      <sheetData sheetId="1880"/>
      <sheetData sheetId="1881"/>
      <sheetData sheetId="1882"/>
      <sheetData sheetId="1883"/>
      <sheetData sheetId="1884"/>
      <sheetData sheetId="1885"/>
      <sheetData sheetId="1886"/>
      <sheetData sheetId="1887"/>
      <sheetData sheetId="1888"/>
      <sheetData sheetId="1889"/>
      <sheetData sheetId="1890"/>
      <sheetData sheetId="1891"/>
      <sheetData sheetId="1892"/>
      <sheetData sheetId="1893"/>
      <sheetData sheetId="1894"/>
      <sheetData sheetId="1895"/>
      <sheetData sheetId="1896"/>
      <sheetData sheetId="1897"/>
      <sheetData sheetId="1898"/>
      <sheetData sheetId="1899"/>
      <sheetData sheetId="1900"/>
      <sheetData sheetId="1901"/>
      <sheetData sheetId="1902"/>
      <sheetData sheetId="1903"/>
      <sheetData sheetId="1904"/>
      <sheetData sheetId="1905"/>
      <sheetData sheetId="1906"/>
      <sheetData sheetId="1907"/>
      <sheetData sheetId="1908"/>
      <sheetData sheetId="1909"/>
      <sheetData sheetId="1910"/>
      <sheetData sheetId="1911"/>
      <sheetData sheetId="1912"/>
      <sheetData sheetId="1913"/>
      <sheetData sheetId="1914"/>
      <sheetData sheetId="1915"/>
      <sheetData sheetId="1916"/>
      <sheetData sheetId="1917"/>
      <sheetData sheetId="1918"/>
      <sheetData sheetId="1919"/>
      <sheetData sheetId="1920"/>
      <sheetData sheetId="1921"/>
      <sheetData sheetId="1922"/>
      <sheetData sheetId="1923"/>
      <sheetData sheetId="1924"/>
      <sheetData sheetId="1925"/>
      <sheetData sheetId="1926"/>
      <sheetData sheetId="1927"/>
      <sheetData sheetId="1928"/>
      <sheetData sheetId="1929"/>
      <sheetData sheetId="1930"/>
      <sheetData sheetId="1931"/>
      <sheetData sheetId="1932"/>
      <sheetData sheetId="1933"/>
      <sheetData sheetId="1934"/>
      <sheetData sheetId="1935"/>
      <sheetData sheetId="1936"/>
      <sheetData sheetId="1937"/>
      <sheetData sheetId="1938"/>
      <sheetData sheetId="1939"/>
      <sheetData sheetId="1940"/>
      <sheetData sheetId="1941"/>
      <sheetData sheetId="1942"/>
      <sheetData sheetId="1943"/>
      <sheetData sheetId="1944"/>
      <sheetData sheetId="1945"/>
      <sheetData sheetId="1946"/>
      <sheetData sheetId="1947"/>
      <sheetData sheetId="1948"/>
      <sheetData sheetId="1949"/>
      <sheetData sheetId="1950"/>
      <sheetData sheetId="1951"/>
      <sheetData sheetId="1952"/>
      <sheetData sheetId="1953"/>
      <sheetData sheetId="1954"/>
      <sheetData sheetId="1955"/>
      <sheetData sheetId="1956"/>
      <sheetData sheetId="1957"/>
      <sheetData sheetId="1958"/>
      <sheetData sheetId="1959"/>
      <sheetData sheetId="1960"/>
      <sheetData sheetId="1961" refreshError="1"/>
      <sheetData sheetId="1962" refreshError="1"/>
      <sheetData sheetId="1963" refreshError="1"/>
      <sheetData sheetId="1964" refreshError="1"/>
      <sheetData sheetId="1965" refreshError="1"/>
      <sheetData sheetId="1966" refreshError="1"/>
      <sheetData sheetId="1967" refreshError="1"/>
      <sheetData sheetId="1968" refreshError="1"/>
      <sheetData sheetId="1969" refreshError="1"/>
      <sheetData sheetId="1970"/>
      <sheetData sheetId="1971" refreshError="1"/>
      <sheetData sheetId="1972" refreshError="1"/>
      <sheetData sheetId="1973" refreshError="1"/>
      <sheetData sheetId="1974" refreshError="1"/>
      <sheetData sheetId="1975" refreshError="1"/>
      <sheetData sheetId="1976" refreshError="1"/>
      <sheetData sheetId="1977" refreshError="1"/>
      <sheetData sheetId="1978" refreshError="1"/>
      <sheetData sheetId="1979" refreshError="1"/>
      <sheetData sheetId="1980" refreshError="1"/>
      <sheetData sheetId="1981" refreshError="1"/>
      <sheetData sheetId="1982" refreshError="1"/>
      <sheetData sheetId="1983" refreshError="1"/>
      <sheetData sheetId="1984" refreshError="1"/>
      <sheetData sheetId="1985" refreshError="1"/>
      <sheetData sheetId="1986" refreshError="1"/>
      <sheetData sheetId="1987" refreshError="1"/>
      <sheetData sheetId="1988" refreshError="1"/>
      <sheetData sheetId="1989" refreshError="1"/>
      <sheetData sheetId="1990" refreshError="1"/>
      <sheetData sheetId="1991" refreshError="1"/>
      <sheetData sheetId="1992" refreshError="1"/>
      <sheetData sheetId="1993" refreshError="1"/>
      <sheetData sheetId="1994" refreshError="1"/>
      <sheetData sheetId="1995" refreshError="1"/>
      <sheetData sheetId="1996" refreshError="1"/>
      <sheetData sheetId="1997" refreshError="1"/>
      <sheetData sheetId="1998" refreshError="1"/>
      <sheetData sheetId="1999" refreshError="1"/>
      <sheetData sheetId="2000" refreshError="1"/>
      <sheetData sheetId="2001" refreshError="1"/>
      <sheetData sheetId="2002" refreshError="1"/>
      <sheetData sheetId="2003" refreshError="1"/>
      <sheetData sheetId="2004" refreshError="1"/>
      <sheetData sheetId="2005" refreshError="1"/>
      <sheetData sheetId="2006" refreshError="1"/>
      <sheetData sheetId="2007" refreshError="1"/>
    </sheetDataSet>
  </externalBook>
</externalLink>
</file>

<file path=xl/externalLinks/externalLink5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1"/>
      <sheetName val="표지 (3)"/>
      <sheetName val="표지 (2)"/>
      <sheetName val="하도업체(mal)"/>
      <sheetName val="자재업체(mal)"/>
      <sheetName val="노임"/>
      <sheetName val="장비"/>
      <sheetName val="자재단가"/>
      <sheetName val="하도업체(egy)"/>
      <sheetName val="자재업체(egy) "/>
      <sheetName val="노임이 (2)"/>
      <sheetName val="노임이"/>
      <sheetName val="목표세부명세"/>
      <sheetName val="공사비집계"/>
      <sheetName val="45,46"/>
      <sheetName val="공통가설"/>
      <sheetName val="시멘트"/>
      <sheetName val="담보"/>
      <sheetName val="SUMMARY"/>
      <sheetName val="PAINT"/>
      <sheetName val="수입"/>
      <sheetName val="업체FIX"/>
      <sheetName val="2.주요계수총괄"/>
      <sheetName val="물량표(신)"/>
      <sheetName val="공문"/>
      <sheetName val="b_balju"/>
      <sheetName val="b_balju (2)"/>
      <sheetName val="b_gunmul"/>
      <sheetName val="입찰안"/>
      <sheetName val="현금흐름"/>
      <sheetName val="폼관조직"/>
      <sheetName val="base"/>
      <sheetName val="물량표"/>
      <sheetName val="명단"/>
      <sheetName val="1유리"/>
      <sheetName val="선급비용"/>
      <sheetName val="실행기초"/>
      <sheetName val="FURNITURE-01"/>
      <sheetName val="점수계산1-2"/>
      <sheetName val="A-4"/>
      <sheetName val="인건비"/>
      <sheetName val="교각1"/>
      <sheetName val="Sheet5"/>
      <sheetName val="#REF"/>
      <sheetName val="현장관리비"/>
      <sheetName val="월별수입"/>
      <sheetName val="차수"/>
      <sheetName val="화의-현금흐름"/>
      <sheetName val="호프"/>
      <sheetName val="예적금"/>
      <sheetName val="월별손익"/>
      <sheetName val="추가예산"/>
      <sheetName val="020114"/>
      <sheetName val="0111월"/>
      <sheetName val="매출"/>
      <sheetName val="국내총괄"/>
      <sheetName val="특판제외"/>
      <sheetName val="건축공사실행"/>
      <sheetName val="건축원가"/>
      <sheetName val="5사남"/>
      <sheetName val="입찰보고"/>
      <sheetName val="I一般比"/>
      <sheetName val="손익"/>
      <sheetName val="건축내역"/>
      <sheetName val="지급자재"/>
      <sheetName val="ABUT수량-A1"/>
      <sheetName val="대손검토"/>
      <sheetName val="차액보증"/>
      <sheetName val="Sheet1 (2)"/>
      <sheetName val="이자율"/>
      <sheetName val="분양금입금계획"/>
      <sheetName val="투입"/>
      <sheetName val="IMPEADENCE MAP 취수장"/>
      <sheetName val="SO416"/>
      <sheetName val="6동"/>
      <sheetName val="설계내역서"/>
      <sheetName val="내역"/>
      <sheetName val="기본DATA"/>
      <sheetName val="토목주소"/>
      <sheetName val="프랜트면허"/>
      <sheetName val="Intro2"/>
      <sheetName val="Id"/>
      <sheetName val="재무가정"/>
      <sheetName val="수정시산표"/>
      <sheetName val="인원계획-미화"/>
      <sheetName val="노무비"/>
      <sheetName val="SKETCH"/>
      <sheetName val="REINF."/>
      <sheetName val="LOADS"/>
      <sheetName val="CHECK1"/>
      <sheetName val="손익계산서"/>
      <sheetName val="인사자료총집계"/>
      <sheetName val="내역서"/>
      <sheetName val="전체"/>
      <sheetName val="실행철강하도"/>
      <sheetName val="최종"/>
      <sheetName val="choose"/>
      <sheetName val="fs"/>
      <sheetName val="원본"/>
      <sheetName val="공정코드"/>
      <sheetName val="9GNG운반"/>
      <sheetName val="지하시설물작성"/>
      <sheetName val="출자한도"/>
      <sheetName val="Sheet3"/>
      <sheetName val="낙찰표"/>
      <sheetName val="INPUT"/>
      <sheetName val="Customer Databas"/>
      <sheetName val="상가지급현황"/>
      <sheetName val="음료실행"/>
      <sheetName val="갑지(추정)"/>
      <sheetName val="ITEM"/>
      <sheetName val="시산표"/>
      <sheetName val="일반"/>
      <sheetName val="잡비"/>
      <sheetName val="BSD (2)"/>
      <sheetName val="1공구산출내역서"/>
      <sheetName val="견적공통"/>
      <sheetName val="A (Calcs)"/>
      <sheetName val="B (Controls)"/>
      <sheetName val="Set-Up"/>
      <sheetName val="Multi-Iteration"/>
      <sheetName val="별제권_정리담보권"/>
      <sheetName val="적용환율"/>
      <sheetName val="확인서"/>
      <sheetName val="별제권_정리담보권1"/>
      <sheetName val="회사정보"/>
      <sheetName val="계수원본(99.2.28)"/>
      <sheetName val="대차대조표"/>
      <sheetName val="Scenario"/>
      <sheetName val="Ⅱ1-0타"/>
      <sheetName val="인근점포"/>
      <sheetName val="날1"/>
      <sheetName val="건축집계"/>
      <sheetName val="EACT10"/>
      <sheetName val="일위대가"/>
      <sheetName val="부대공Ⅱ"/>
      <sheetName val="기준및분포(OT)"/>
      <sheetName val="면적"/>
      <sheetName val="현금및현금등가물1"/>
      <sheetName val="편입조서"/>
      <sheetName val="표지_(3)"/>
      <sheetName val="표지_(2)"/>
      <sheetName val="자재업체(egy)_"/>
      <sheetName val="노임이_(2)"/>
      <sheetName val="차선도색현황"/>
      <sheetName val="횡배수관토공수량"/>
      <sheetName val="원가"/>
      <sheetName val="토공99-5=2"/>
      <sheetName val="단가대비표"/>
      <sheetName val="01"/>
      <sheetName val="수목표준대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Set>
  </externalBook>
</externalLink>
</file>

<file path=xl/externalLinks/externalLink5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ating"/>
      <sheetName val="datadown"/>
      <sheetName val="graph"/>
      <sheetName val="잡손실내역"/>
      <sheetName val="~MF003D"/>
      <sheetName val="9-1차이내역"/>
      <sheetName val="투입&amp;생산"/>
      <sheetName val="Korea"/>
      <sheetName val="FHTotal"/>
      <sheetName val="초기가설(중복제거후)"/>
      <sheetName val="가설,2차WS idea-list"/>
      <sheetName val="지급어음"/>
      <sheetName val="TS"/>
      <sheetName val="data"/>
      <sheetName val="공정-일반MG"/>
      <sheetName val="1.매출"/>
      <sheetName val="2-2.매출분석"/>
      <sheetName val="배부전"/>
      <sheetName val="부서별(배부후)_계획"/>
      <sheetName val="빙장비사양"/>
      <sheetName val="장비사양"/>
      <sheetName val="Analysis"/>
      <sheetName val="연평잔"/>
      <sheetName val="CAT_5"/>
      <sheetName val="Sheet1"/>
      <sheetName val="XZLC004_PART2"/>
      <sheetName val="Balance sheet"/>
      <sheetName val="Code"/>
      <sheetName val="bs"/>
      <sheetName val="Configuration"/>
      <sheetName val="JournalSummary"/>
      <sheetName val="노임이"/>
      <sheetName val="TB(BS)"/>
      <sheetName val="TB(PL)"/>
      <sheetName val="최종전사PL"/>
      <sheetName val="일별1"/>
      <sheetName val="96제조"/>
      <sheetName val="XZLC003_PART1"/>
      <sheetName val="SMS SW"/>
      <sheetName val="SEV"/>
      <sheetName val="Back data"/>
      <sheetName val="별첨1) XMP-M10 배양 "/>
      <sheetName val="주요제품손익"/>
      <sheetName val="예비품"/>
      <sheetName val="Ext. Stone-P"/>
      <sheetName val="SO416"/>
      <sheetName val="가수금대체"/>
      <sheetName val="Other"/>
      <sheetName val="Parameter"/>
      <sheetName val="Parameter_P"/>
      <sheetName val="코드"/>
      <sheetName val="첨부1"/>
      <sheetName val="영업점별목표산출"/>
      <sheetName val="98비정기소모"/>
      <sheetName val="업무분장 "/>
      <sheetName val="공통"/>
      <sheetName val="집계표"/>
      <sheetName val="전체"/>
      <sheetName val="판매.DAT"/>
      <sheetName val="2월"/>
      <sheetName val="AdvancesOthers_Details_Apr05"/>
      <sheetName val="경제성분석"/>
      <sheetName val="Project PL"/>
      <sheetName val="General"/>
      <sheetName val="AdvancesOthers_Details_May05"/>
      <sheetName val="필터링(1_29)"/>
      <sheetName val="건설가"/>
      <sheetName val="#REF"/>
      <sheetName val="햇반총원가표실적_org"/>
      <sheetName val="Asset9809CAK"/>
      <sheetName val="받을어음"/>
      <sheetName val="CoA map"/>
      <sheetName val="Comments"/>
      <sheetName val="가설,2차WS_idea-list"/>
      <sheetName val="1_매출"/>
      <sheetName val="2-2_매출분석"/>
      <sheetName val="Balance_sheet"/>
      <sheetName val="SMS_SW"/>
      <sheetName val="Back_data"/>
      <sheetName val="별첨1)_XMP-M10_배양_"/>
      <sheetName val="원인분석 양식"/>
      <sheetName val="기준재고"/>
      <sheetName val="매출채권(연령분석)应收账款附表"/>
      <sheetName val="ITEM"/>
      <sheetName val=" 견적서"/>
      <sheetName val="9374"/>
      <sheetName val="D1300 자삽"/>
      <sheetName val="Ext__Stone-P"/>
      <sheetName val="판매_DAT"/>
      <sheetName val="업무분장_"/>
      <sheetName val="Project_PL"/>
      <sheetName val="Input"/>
      <sheetName val="?????"/>
      <sheetName val="10월판관"/>
      <sheetName val="Tool"/>
      <sheetName val="1"/>
      <sheetName val="감가상각시부인"/>
      <sheetName val="가설,2차WS_idea-list1"/>
      <sheetName val="2-2_매출분석1"/>
      <sheetName val="1_매출1"/>
      <sheetName val="Balance_sheet1"/>
      <sheetName val="SMS_SW1"/>
      <sheetName val="Back_data1"/>
      <sheetName val="별첨1)_XMP-M10_배양_1"/>
      <sheetName val="CoA_map"/>
      <sheetName val="원인분석_양식"/>
      <sheetName val="1.PAI"/>
      <sheetName val="cable"/>
      <sheetName val="절감계산(보일러)"/>
      <sheetName val="PROCURE"/>
      <sheetName val="손익예상"/>
      <sheetName val="내역서"/>
      <sheetName val="VUL"/>
      <sheetName val="_____"/>
      <sheetName val="Start"/>
      <sheetName val="일반관리"/>
      <sheetName val="광업"/>
      <sheetName val="경비집계"/>
      <sheetName val="금산제조"/>
      <sheetName val="도매"/>
      <sheetName val="무역관리"/>
      <sheetName val="영업외손"/>
      <sheetName val="서산도매"/>
      <sheetName val="서산임대"/>
      <sheetName val="서산제조"/>
      <sheetName val="아산제조"/>
      <sheetName val="임대"/>
      <sheetName val="용인제조"/>
      <sheetName val="조치원임대"/>
      <sheetName val="진천제조"/>
      <sheetName val="천안제조"/>
      <sheetName val="축산"/>
      <sheetName val="특별손익"/>
      <sheetName val="하역"/>
      <sheetName val="혼화제"/>
      <sheetName val="for disclosure"/>
      <sheetName val="가설,2차WS_idea-list2"/>
      <sheetName val="2-2_매출분석2"/>
      <sheetName val="1_매출2"/>
      <sheetName val="Balance_sheet2"/>
      <sheetName val="SMS_SW2"/>
      <sheetName val="업무분장_1"/>
      <sheetName val="Back_data2"/>
      <sheetName val="별첨1)_XMP-M10_배양_2"/>
      <sheetName val="Ext__Stone-P1"/>
      <sheetName val="판매_DAT1"/>
      <sheetName val="Project_PL1"/>
      <sheetName val="CoA_map1"/>
      <sheetName val="원인분석_양식1"/>
      <sheetName val="sales"/>
      <sheetName val="Bang-Non-St"/>
      <sheetName val="Asso.Purch.disc"/>
      <sheetName val="가설,2차WS_idea-list3"/>
      <sheetName val="2-2_매출분석3"/>
      <sheetName val="1_매출3"/>
      <sheetName val="Balance_sheet3"/>
      <sheetName val="SMS_SW3"/>
      <sheetName val="Back_data3"/>
      <sheetName val="별첨1)_XMP-M10_배양_3"/>
      <sheetName val="Ext__Stone-P2"/>
      <sheetName val="업무분장_2"/>
      <sheetName val="판매_DAT2"/>
      <sheetName val="Project_PL2"/>
      <sheetName val="CoA_map2"/>
      <sheetName val="원인분석_양식2"/>
      <sheetName val="D1300_자삽"/>
      <sheetName val="_견적서"/>
      <sheetName val="1_PAI"/>
      <sheetName val="for_disclosure"/>
      <sheetName val="ITS Assumptions"/>
      <sheetName val="7300-1000.11"/>
      <sheetName val="대차대조표-공시형"/>
      <sheetName val="ins"/>
      <sheetName val=" HR Index 130430.xlsx"/>
      <sheetName val="CJE"/>
      <sheetName val="Asso_Purch_disc"/>
      <sheetName val="villa"/>
      <sheetName val="base"/>
      <sheetName val="가설,2차WS_idea-list4"/>
      <sheetName val="1_매출4"/>
      <sheetName val="2-2_매출분석4"/>
      <sheetName val="Balance_sheet4"/>
      <sheetName val="Back_data4"/>
      <sheetName val="별첨1)_XMP-M10_배양_4"/>
      <sheetName val="SMS_SW4"/>
      <sheetName val="Ext__Stone-P3"/>
      <sheetName val="업무분장_3"/>
      <sheetName val="판매_DAT3"/>
      <sheetName val="Project_PL3"/>
      <sheetName val="CoA_map3"/>
      <sheetName val="원인분석_양식3"/>
      <sheetName val="_견적서1"/>
      <sheetName val="D1300_자삽1"/>
      <sheetName val="1_PAI1"/>
      <sheetName val="Asso_Purch_disc1"/>
      <sheetName val="for_disclosure1"/>
      <sheetName val="ITS_Assumptions"/>
      <sheetName val="7300-1000_11"/>
      <sheetName val="_HR_Index_130430_xlsx"/>
    </sheetNames>
    <sheetDataSet>
      <sheetData sheetId="0">
        <row r="13">
          <cell r="A13" t="str">
            <v>M / S</v>
          </cell>
        </row>
      </sheetData>
      <sheetData sheetId="1">
        <row r="13">
          <cell r="A13" t="str">
            <v>M / S</v>
          </cell>
        </row>
      </sheetData>
      <sheetData sheetId="2" refreshError="1">
        <row r="13">
          <cell r="A13" t="str">
            <v>M / S</v>
          </cell>
        </row>
        <row r="38">
          <cell r="A38" t="str">
            <v>지점만</v>
          </cell>
          <cell r="B38">
            <v>130.9</v>
          </cell>
          <cell r="C38">
            <v>211.9</v>
          </cell>
          <cell r="D38">
            <v>186.9</v>
          </cell>
          <cell r="E38">
            <v>283.8</v>
          </cell>
          <cell r="F38">
            <v>284.39999999999998</v>
          </cell>
          <cell r="G38">
            <v>193.8</v>
          </cell>
          <cell r="H38">
            <v>194.34474563999999</v>
          </cell>
          <cell r="I38">
            <v>307.06056394000001</v>
          </cell>
          <cell r="J38">
            <v>340.64755701999991</v>
          </cell>
          <cell r="K38">
            <v>286.53073709999995</v>
          </cell>
          <cell r="L38">
            <v>182.38339098</v>
          </cell>
          <cell r="M38">
            <v>237.48691066000004</v>
          </cell>
          <cell r="N38">
            <v>250.16044856000005</v>
          </cell>
          <cell r="O38">
            <v>192.18411722000008</v>
          </cell>
          <cell r="P38">
            <v>198.14073786000006</v>
          </cell>
          <cell r="Q38">
            <v>199.34862517999991</v>
          </cell>
          <cell r="R38">
            <v>249.49770125999999</v>
          </cell>
          <cell r="S38">
            <v>165.57874498000004</v>
          </cell>
          <cell r="T38">
            <v>169.71384100000003</v>
          </cell>
          <cell r="U38">
            <v>198.48116305999994</v>
          </cell>
        </row>
        <row r="40">
          <cell r="A40" t="str">
            <v>주가지수</v>
          </cell>
          <cell r="B40">
            <v>541.83000000000004</v>
          </cell>
          <cell r="C40">
            <v>558.79</v>
          </cell>
          <cell r="D40">
            <v>551.91</v>
          </cell>
          <cell r="E40">
            <v>552.09</v>
          </cell>
          <cell r="F40">
            <v>555.08000000000004</v>
          </cell>
          <cell r="G40">
            <v>550.73</v>
          </cell>
          <cell r="H40">
            <v>540.57000000000005</v>
          </cell>
          <cell r="I40">
            <v>475.6</v>
          </cell>
          <cell r="J40">
            <v>499.25</v>
          </cell>
          <cell r="K40">
            <v>482.29</v>
          </cell>
          <cell r="L40">
            <v>468.76</v>
          </cell>
          <cell r="M40">
            <v>484.93</v>
          </cell>
          <cell r="N40">
            <v>476.75</v>
          </cell>
          <cell r="O40">
            <v>480.27</v>
          </cell>
          <cell r="P40">
            <v>472.31</v>
          </cell>
          <cell r="Q40">
            <v>482.19</v>
          </cell>
          <cell r="R40">
            <v>472.13</v>
          </cell>
          <cell r="S40">
            <v>472.85</v>
          </cell>
          <cell r="T40">
            <v>472.38</v>
          </cell>
          <cell r="U40">
            <v>479.68</v>
          </cell>
        </row>
        <row r="76">
          <cell r="A76" t="str">
            <v>자산</v>
          </cell>
          <cell r="B76">
            <v>5829</v>
          </cell>
          <cell r="C76">
            <v>5934</v>
          </cell>
          <cell r="D76">
            <v>5886</v>
          </cell>
          <cell r="E76">
            <v>5932</v>
          </cell>
          <cell r="F76">
            <v>5955</v>
          </cell>
          <cell r="G76">
            <v>5970</v>
          </cell>
          <cell r="H76">
            <v>5921</v>
          </cell>
          <cell r="I76">
            <v>5437</v>
          </cell>
          <cell r="J76">
            <v>5610</v>
          </cell>
          <cell r="K76">
            <v>5286</v>
          </cell>
          <cell r="L76">
            <v>5035</v>
          </cell>
          <cell r="M76">
            <v>5272</v>
          </cell>
          <cell r="N76">
            <v>5326</v>
          </cell>
          <cell r="O76">
            <v>5376</v>
          </cell>
          <cell r="P76">
            <v>5321</v>
          </cell>
          <cell r="Q76">
            <v>5427</v>
          </cell>
          <cell r="R76">
            <v>5311</v>
          </cell>
          <cell r="S76">
            <v>5349</v>
          </cell>
          <cell r="T76">
            <v>5374</v>
          </cell>
          <cell r="U76">
            <v>5472</v>
          </cell>
        </row>
        <row r="77">
          <cell r="A77" t="str">
            <v>계좌수</v>
          </cell>
          <cell r="B77">
            <v>79871</v>
          </cell>
          <cell r="C77">
            <v>79897</v>
          </cell>
          <cell r="D77">
            <v>79944</v>
          </cell>
          <cell r="E77">
            <v>79978</v>
          </cell>
          <cell r="F77">
            <v>80044</v>
          </cell>
          <cell r="G77">
            <v>80113</v>
          </cell>
          <cell r="H77">
            <v>80142</v>
          </cell>
          <cell r="I77">
            <v>80193</v>
          </cell>
          <cell r="J77">
            <v>80251</v>
          </cell>
          <cell r="K77">
            <v>80295</v>
          </cell>
          <cell r="L77">
            <v>80359</v>
          </cell>
          <cell r="M77">
            <v>80400</v>
          </cell>
          <cell r="N77">
            <v>80465</v>
          </cell>
          <cell r="O77">
            <v>80514</v>
          </cell>
          <cell r="P77">
            <v>80547</v>
          </cell>
          <cell r="Q77">
            <v>78435</v>
          </cell>
          <cell r="R77">
            <v>78466</v>
          </cell>
          <cell r="S77">
            <v>78484</v>
          </cell>
          <cell r="T77">
            <v>78526</v>
          </cell>
          <cell r="U77">
            <v>78542</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 val="Cover"/>
      <sheetName val="목차"/>
      <sheetName val="기본원칙"/>
      <sheetName val="예산전제"/>
      <sheetName val="전사 PL"/>
      <sheetName val="자금 제외 PL"/>
      <sheetName val="자금 PL"/>
      <sheetName val="전사 BS"/>
      <sheetName val="자금 제외 BS"/>
      <sheetName val="자금 BS"/>
      <sheetName val="BS 계정 설명"/>
      <sheetName val=" Cash Flow(전사)"/>
      <sheetName val=" Cash Flow(자금제외)"/>
      <sheetName val=" Cash Flow(자금)"/>
      <sheetName val="ROIC "/>
      <sheetName val="인력계획"/>
      <sheetName val="인건비 명세"/>
      <sheetName val="판관비 명세"/>
      <sheetName val="배부판관비내역"/>
      <sheetName val="OH Cost경비(내역)"/>
      <sheetName val="OH Cost경비(배부기준)"/>
      <sheetName val="기타수지&amp;특별손익 명세"/>
      <sheetName val="전사공통손익"/>
      <sheetName val="투자성경비"/>
      <sheetName val="자금계획(장단기차입금)"/>
      <sheetName val="자금계획(순지급이자)"/>
      <sheetName val="투자계획"/>
      <sheetName val="고정자산증감내역"/>
      <sheetName val="조직도"/>
      <sheetName val="물량"/>
      <sheetName val="9710"/>
      <sheetName val="노임"/>
      <sheetName val="유림골조"/>
      <sheetName val="전사_PL"/>
      <sheetName val="자금_제외_PL"/>
      <sheetName val="자금_PL"/>
      <sheetName val="전사_BS"/>
      <sheetName val="자금_제외_BS"/>
      <sheetName val="자금_BS"/>
      <sheetName val="BS_계정_설명"/>
      <sheetName val="_Cash_Flow(전사)"/>
      <sheetName val="_Cash_Flow(자금제외)"/>
      <sheetName val="_Cash_Flow(자금)"/>
      <sheetName val="ROIC_"/>
      <sheetName val="인건비_명세"/>
      <sheetName val="판관비_명세"/>
      <sheetName val="OH_Cost경비(내역)"/>
      <sheetName val="OH_Cost경비(배부기준)"/>
      <sheetName val="기타수지&amp;특별손익_명세"/>
      <sheetName val="손익분석"/>
      <sheetName val="호프"/>
      <sheetName val="01_02월_성과급"/>
      <sheetName val="공문"/>
      <sheetName val="노임이"/>
      <sheetName val="손익기01"/>
      <sheetName val="집계확인"/>
      <sheetName val="선수금"/>
      <sheetName val="RE9604"/>
      <sheetName val="Process List"/>
      <sheetName val="공통가설"/>
      <sheetName val="수입"/>
      <sheetName val="설비등록목록"/>
      <sheetName val="7 (2)"/>
      <sheetName val="국내총괄"/>
      <sheetName val="차수"/>
      <sheetName val="특판제외"/>
      <sheetName val="건축공사실행"/>
      <sheetName val="건축원가"/>
      <sheetName val="5사남"/>
      <sheetName val="_x0000__x0000_"/>
      <sheetName val="생산직"/>
      <sheetName val="Sheet1"/>
      <sheetName val="Sheet11"/>
      <sheetName val="자바라1"/>
      <sheetName val="재공품"/>
      <sheetName val="월별손익"/>
      <sheetName val="#REF"/>
      <sheetName val="인사자료총집계"/>
      <sheetName val="PVM#10"/>
      <sheetName val="제시 손익계산서"/>
      <sheetName val="제시PL(최종)"/>
      <sheetName val="업무연락 (2)"/>
      <sheetName val="제시대차대조표"/>
      <sheetName val="M_7회차 담금_계획"/>
      <sheetName val="통합손익(TGIF)"/>
      <sheetName val="통합손익"/>
      <sheetName val="발생집계"/>
      <sheetName val="8월차잔"/>
      <sheetName val="저속"/>
      <sheetName val="01.02월 성과급"/>
      <sheetName val="96PAYC"/>
      <sheetName val="뒤차축소"/>
      <sheetName val="09~10년 매출계획"/>
      <sheetName val="산근"/>
      <sheetName val="97 사업추정(WEKI)"/>
      <sheetName val="부서코드표"/>
      <sheetName val="45,46"/>
      <sheetName val="제1호"/>
      <sheetName val="MarketData"/>
      <sheetName val="Definitions"/>
      <sheetName val="차액보증"/>
      <sheetName val="갑지(추정)"/>
      <sheetName val="Tong hop"/>
      <sheetName val="Sound9월"/>
      <sheetName val="_x005f_x0000__x005f_x0000_"/>
      <sheetName val="96월별PL"/>
      <sheetName val="팀별 실적"/>
      <sheetName val="팀별 실적 (환산)"/>
      <sheetName val="손익(11)_수출포함"/>
      <sheetName val="예산대실적"/>
      <sheetName val="양식(직판용)"/>
      <sheetName val="품종별월계"/>
      <sheetName val="??"/>
      <sheetName val="출입자명단"/>
      <sheetName val="989월실행"/>
      <sheetName val="추가예산"/>
      <sheetName val="물량표"/>
      <sheetName val="외화"/>
      <sheetName val="대차대조표"/>
      <sheetName val="95.1.1이후취득자산(숨기기상태)"/>
      <sheetName val="회사정보"/>
      <sheetName val="RV미수수익보정"/>
      <sheetName val="불균등-거치외(미수)"/>
      <sheetName val="불균등-TOP(선수)"/>
      <sheetName val="법인구분"/>
      <sheetName val="기초코드"/>
      <sheetName val="1.MDF1공장"/>
      <sheetName val="목표세부명세"/>
      <sheetName val="자금추정"/>
      <sheetName val="콘도손익"/>
      <sheetName val="장림"/>
      <sheetName val="장림전제"/>
      <sheetName val="Sheet2"/>
      <sheetName val="Sheet3"/>
      <sheetName val="VXXX"/>
      <sheetName val="VXXXXX"/>
      <sheetName val="II손익관리"/>
      <sheetName val="1.종합손익(도급)"/>
      <sheetName val="1.종합손익(주택,개발)"/>
      <sheetName val="2.실행예산"/>
      <sheetName val="2.2과부족"/>
      <sheetName val="2.3원가절감"/>
      <sheetName val="8.외주비집행현황"/>
      <sheetName val="9.자재비"/>
      <sheetName val="10.현장집행"/>
      <sheetName val="3.추가원가"/>
      <sheetName val="3.추가원가 (2)"/>
      <sheetName val="4.사전공사"/>
      <sheetName val="5.추정공사비"/>
      <sheetName val="6.금융비용"/>
      <sheetName val="7.공사비집행현황(총괄)"/>
      <sheetName val="11.1생산성"/>
      <sheetName val="인력대비(정직)"/>
      <sheetName val="11.2인원산출"/>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입찰안"/>
      <sheetName val="첨부1"/>
      <sheetName val="간접"/>
      <sheetName val="집계표"/>
      <sheetName val="관로내역원"/>
      <sheetName val="SUMMARY"/>
      <sheetName val="PAINT"/>
      <sheetName val="손익"/>
      <sheetName val="현금흐름"/>
      <sheetName val="A4288"/>
      <sheetName val="CTEMCOST"/>
      <sheetName val="ELECTRIC"/>
      <sheetName val="C-A(취합)파리"/>
      <sheetName val="SG"/>
      <sheetName val="수정시산표"/>
      <sheetName val="주택"/>
      <sheetName val="주택(백만원)"/>
      <sheetName val="COL"/>
      <sheetName val="전계가"/>
      <sheetName val="동선(을)"/>
      <sheetName val="신공항A-9(원가수정)"/>
      <sheetName val="KUNGDEVI"/>
      <sheetName val="그래프"/>
      <sheetName val="GDP"/>
      <sheetName val="부문인원3"/>
      <sheetName val="5Traffic1"/>
      <sheetName val="원가계산서"/>
      <sheetName val="금액내역서"/>
      <sheetName val="실행내역"/>
      <sheetName val="시멘트"/>
      <sheetName val="설계내역서"/>
      <sheetName val="예가표"/>
      <sheetName val="현장관리비"/>
      <sheetName val="공사개요"/>
      <sheetName val="  한국 AMP ASP-23 판매가격  "/>
      <sheetName val="감독1130"/>
      <sheetName val="내역"/>
      <sheetName val="여흥"/>
      <sheetName val="APT"/>
      <sheetName val="b_balju (2)"/>
      <sheetName val="b_gunmul"/>
      <sheetName val="변경실행(2차) "/>
      <sheetName val="외주수리비"/>
      <sheetName val="계류장사용료"/>
      <sheetName val="정비재료비"/>
      <sheetName val="지상조업료"/>
      <sheetName val="AT"/>
      <sheetName val="B777"/>
      <sheetName val="신공항"/>
      <sheetName val="JJ"/>
      <sheetName val="잡유비"/>
      <sheetName val="MA"/>
      <sheetName val="MC"/>
      <sheetName val="ME"/>
      <sheetName val="MF"/>
      <sheetName val="MI"/>
      <sheetName val="MT"/>
      <sheetName val="QA"/>
      <sheetName val="CC Down load 0716"/>
      <sheetName val="화물2팀"/>
      <sheetName val="bm(CIcable)"/>
      <sheetName val="01"/>
      <sheetName val="유동성사채"/>
      <sheetName val="SO416"/>
      <sheetName val="장기대여금1"/>
      <sheetName val="개발비자산성검토"/>
      <sheetName val="SCHEDULE"/>
      <sheetName val="금융"/>
      <sheetName val="결재인"/>
      <sheetName val="공사비집계"/>
      <sheetName val="ABUT수량-A1"/>
      <sheetName val="나.출고"/>
      <sheetName val="나.입고"/>
      <sheetName val="단가"/>
      <sheetName val="3계정별(고속)"/>
      <sheetName val="고속"/>
      <sheetName val="고속목표"/>
      <sheetName val="09년인건비(고속)"/>
      <sheetName val="3계정별(자동주유기)"/>
      <sheetName val="자동주유기"/>
      <sheetName val="자동주유목표"/>
      <sheetName val="고속합산"/>
      <sheetName val="고속합산목표"/>
      <sheetName val="3계정별(속리산)"/>
      <sheetName val="속리산"/>
      <sheetName val="속리산목표"/>
      <sheetName val="09년 인건비(속리산)"/>
      <sheetName val="고속속리산"/>
      <sheetName val="고속속리산목표"/>
      <sheetName val="직행"/>
      <sheetName val="직행목표"/>
      <sheetName val="합산"/>
      <sheetName val="합산목표"/>
      <sheetName val="속리산제외"/>
      <sheetName val="속리산제외목표"/>
      <sheetName val="09년월별예산(운송)"/>
      <sheetName val="합산목표(감가+57.5)"/>
      <sheetName val="가공MH"/>
      <sheetName val="08년(Form1)"/>
      <sheetName val="노임단가"/>
      <sheetName val="982월원안"/>
      <sheetName val="내역서"/>
      <sheetName val="TR제작사양"/>
      <sheetName val="익월수주전망"/>
      <sheetName val="입찰내역서"/>
      <sheetName val="지점장"/>
      <sheetName val="시산표(매출조정전)"/>
      <sheetName val="1_종합손익(도급)"/>
      <sheetName val="1_종합손익(주택,개발)"/>
      <sheetName val="2_실행예산"/>
      <sheetName val="2_2과부족"/>
      <sheetName val="2_3원가절감"/>
      <sheetName val="8_외주비집행현황"/>
      <sheetName val="9_자재비"/>
      <sheetName val="10_현장집행"/>
      <sheetName val="3_추가원가"/>
      <sheetName val="3_추가원가_(2)"/>
      <sheetName val="4_사전공사"/>
      <sheetName val="5_추정공사비"/>
      <sheetName val="6_금융비용"/>
      <sheetName val="7_공사비집행현황(총괄)"/>
      <sheetName val="11_1생산성"/>
      <sheetName val="11_2인원산출"/>
      <sheetName val="감가상각"/>
      <sheetName val="공통비총괄표"/>
      <sheetName val="Variables"/>
      <sheetName val="제조원가 원단위 분석"/>
      <sheetName val="종합표양식(품의 &amp; 입고)_2"/>
      <sheetName val="상각스케쥴(조정)"/>
      <sheetName val="JUCKEYK"/>
      <sheetName val="원가관리 (동월대비)"/>
      <sheetName val="요약"/>
      <sheetName val="방배동내역(리라)"/>
      <sheetName val="금융비용"/>
      <sheetName val="총괄내역서"/>
      <sheetName val="DATA"/>
      <sheetName val="실적공사"/>
      <sheetName val="업무처리전"/>
      <sheetName val="980731"/>
      <sheetName val="광곡세부내역"/>
      <sheetName val="2연암거"/>
      <sheetName val="경사수로집계표"/>
      <sheetName val="경사수로"/>
      <sheetName val="진입교량"/>
      <sheetName val="S&amp;R"/>
      <sheetName val="93"/>
      <sheetName val="2-2.매출분석"/>
      <sheetName val="중기조종사 단위단가"/>
      <sheetName val="노무비"/>
      <sheetName val="견적의뢰"/>
      <sheetName val="화의-현금흐름"/>
      <sheetName val="6PILE  (돌출)"/>
      <sheetName val="기성청구 공문"/>
      <sheetName val="IW-LIST"/>
      <sheetName val="기계경비(시간당)"/>
      <sheetName val="램머"/>
      <sheetName val="수주현황2월"/>
      <sheetName val="손익현황"/>
      <sheetName val="현황CODE"/>
      <sheetName val="SIL98"/>
      <sheetName val="재료"/>
      <sheetName val="예정(3)"/>
      <sheetName val="동원(3)"/>
      <sheetName val="ADR"/>
      <sheetName val="역T형"/>
      <sheetName val="Sheet13"/>
      <sheetName val="Sheet14"/>
      <sheetName val="woo(mac)"/>
      <sheetName val="MIBK원단위"/>
      <sheetName val="RECIMAKE"/>
      <sheetName val="Proposal"/>
      <sheetName val="일위대가표"/>
      <sheetName val="MIJIBI"/>
      <sheetName val="실행철강하도"/>
      <sheetName val="기본DATA"/>
      <sheetName val="Total"/>
      <sheetName val="XZLC004_PART2"/>
      <sheetName val="XZLC003_PART1"/>
      <sheetName val="토목검측서"/>
      <sheetName val="A-100전제"/>
      <sheetName val="몰드시스템 리스트"/>
      <sheetName val="정비손익"/>
      <sheetName val="200"/>
      <sheetName val="Calen"/>
      <sheetName val="Borrower"/>
      <sheetName val="원가(통신)"/>
      <sheetName val="중요02월25일"/>
      <sheetName val="정산표"/>
      <sheetName val="월말명세0912"/>
      <sheetName val="11.외화채무증권(AFS,HTM)08"/>
      <sheetName val="Hedge09"/>
      <sheetName val="13.감액TEST_08"/>
      <sheetName val="해외채권"/>
      <sheetName val="BS09"/>
      <sheetName val="단가추이"/>
      <sheetName val="경유량추이"/>
      <sheetName val="단가산출"/>
      <sheetName val="Sheet1 (2)"/>
      <sheetName val="공통부대관리"/>
      <sheetName val="표지"/>
      <sheetName val="설비원가"/>
      <sheetName val="완제품3"/>
      <sheetName val="영동(D)"/>
      <sheetName val="비가동-20"/>
      <sheetName val="월별수입"/>
      <sheetName val="담보"/>
      <sheetName val="1유리"/>
      <sheetName val="예적금"/>
      <sheetName val="매출"/>
      <sheetName val="점수계산1-2"/>
      <sheetName val="일위대가"/>
      <sheetName val="조명시설"/>
      <sheetName val="表21 净利润调节表"/>
      <sheetName val="품셈표"/>
      <sheetName val="갑근세납세필증명원"/>
      <sheetName val="A-4"/>
      <sheetName val="37개월"/>
      <sheetName val="대비표"/>
      <sheetName val="골조시행"/>
      <sheetName val="SM1-09"/>
      <sheetName val="SM2-09"/>
      <sheetName val="BD-09"/>
      <sheetName val="주형"/>
      <sheetName val="단가표"/>
      <sheetName val="총내역서"/>
      <sheetName val="sum1 (2)"/>
      <sheetName val="적격"/>
      <sheetName val="3.바닥판설계"/>
      <sheetName val="CAUDIT"/>
      <sheetName val="물량표(신)"/>
      <sheetName val="대공종"/>
      <sheetName val="미드수량"/>
      <sheetName val="참조"/>
      <sheetName val="DATE"/>
      <sheetName val="12년 CF(9월)"/>
      <sheetName val="집행내역"/>
      <sheetName val="평가제외"/>
      <sheetName val="세부내역서"/>
      <sheetName val="조경"/>
      <sheetName val="입찰보고"/>
      <sheetName val="산출근거"/>
      <sheetName val="일위(토목)"/>
      <sheetName val="환산TB"/>
      <sheetName val="6월 공정외주"/>
      <sheetName val="공정단가계약"/>
      <sheetName val="병"/>
      <sheetName val="2 카드채권(대출포함)"/>
      <sheetName val="钢板差异"/>
      <sheetName val="시험연구비상각"/>
      <sheetName val="Master"/>
      <sheetName val="13월별BS"/>
      <sheetName val="하수급견적대비"/>
      <sheetName val="LinerWt"/>
      <sheetName val="D-623D"/>
      <sheetName val="BQMPALOC"/>
      <sheetName val="현장지지물물량"/>
      <sheetName val="품셈TABLE"/>
      <sheetName val="슬래브"/>
      <sheetName val="원가계산하도"/>
      <sheetName val="적용건축"/>
      <sheetName val="요약PL"/>
      <sheetName val="양식3"/>
      <sheetName val="재고현황"/>
      <sheetName val="발행제기"/>
      <sheetName val="2.대외공문"/>
      <sheetName val="97년추정손익계산서"/>
      <sheetName val="업무연락"/>
      <sheetName val="Ethylene"/>
      <sheetName val="월별매출"/>
      <sheetName val="ChlorAlkali"/>
      <sheetName val="VXXXXXXX"/>
      <sheetName val="FAB"/>
      <sheetName val="퇴충"/>
      <sheetName val="수지"/>
      <sheetName val="BEST"/>
      <sheetName val="020114"/>
      <sheetName val="0111월"/>
      <sheetName val="통장출금액"/>
      <sheetName val="실적"/>
      <sheetName val="카메라"/>
      <sheetName val="slipsumpR"/>
      <sheetName val="2.총괄표"/>
      <sheetName val="64061000"/>
      <sheetName val="주현(해보)"/>
      <sheetName val="주현(영광)"/>
      <sheetName val="_x0018__x0000_"/>
      <sheetName val="입출재고현황 (2)"/>
      <sheetName val="CC_Down_load_0716"/>
      <sheetName val="변경실행(2차)_"/>
      <sheetName val="나_출고"/>
      <sheetName val="나_입고"/>
      <sheetName val="09년_인건비(속리산)"/>
      <sheetName val="합산목표(감가+57_5)"/>
      <sheetName val="기성청구_공문"/>
      <sheetName val="부하계산서"/>
      <sheetName val="자재단가"/>
      <sheetName val="504전기실 동부하-L"/>
      <sheetName val="Sheet15"/>
      <sheetName val="Sheet9"/>
      <sheetName val="DUT-BAT1"/>
      <sheetName val="참조시트"/>
      <sheetName val="BAND(200)"/>
      <sheetName val="OUTER AREA(겹침없음)"/>
      <sheetName val="EG-09"/>
      <sheetName val="M3산출"/>
      <sheetName val="EL 표면적"/>
      <sheetName val="감가상각비"/>
      <sheetName val="部署名"/>
      <sheetName val="車両別燃費及び油類単価"/>
      <sheetName val="1_종합손익(도급)1"/>
      <sheetName val="推移グラフ"/>
      <sheetName val="Year"/>
      <sheetName val="인원계획-미화"/>
      <sheetName val="Prices"/>
      <sheetName val="조정내역"/>
      <sheetName val="CF6"/>
      <sheetName val="TRE TABLE"/>
      <sheetName val="C3"/>
      <sheetName val="CC16-내역서"/>
      <sheetName val="단가(반정3교-원주)"/>
      <sheetName val="신공"/>
      <sheetName val="Y-WORK"/>
      <sheetName val="INPUT"/>
      <sheetName val="실행간접비용"/>
      <sheetName val="입찰내역 발주처 양식"/>
      <sheetName val="설계명세서"/>
      <sheetName val="전신환매도율"/>
      <sheetName val="경비"/>
      <sheetName val="Macro1"/>
      <sheetName val="__"/>
      <sheetName val="상품입력"/>
      <sheetName val="CODE"/>
      <sheetName val="KAM설비"/>
      <sheetName val="건축내역"/>
      <sheetName val="자금추ȕ"/>
      <sheetName val="05년말(건재)"/>
      <sheetName val="물량표S"/>
      <sheetName val="2.주요계수총괄"/>
      <sheetName val="0001new"/>
      <sheetName val="원가서"/>
      <sheetName val="_x0018_?"/>
      <sheetName val="규"/>
      <sheetName val="규(3)"/>
      <sheetName val="소"/>
      <sheetName val="RE"/>
      <sheetName val="RE(2)"/>
      <sheetName val="4. Inj 투자상세내역"/>
      <sheetName val="3. Blow 투자 상세내역"/>
      <sheetName val="전사_PL1"/>
      <sheetName val="자금_제외_PL1"/>
      <sheetName val="자금_PL1"/>
      <sheetName val="전사_BS1"/>
      <sheetName val="자금_제외_BS1"/>
      <sheetName val="자금_BS1"/>
      <sheetName val="BS_계정_설명1"/>
      <sheetName val="_Cash_Flow(전사)1"/>
      <sheetName val="_Cash_Flow(자금제외)1"/>
      <sheetName val="_Cash_Flow(자금)1"/>
      <sheetName val="ROIC_1"/>
      <sheetName val="인건비_명세1"/>
      <sheetName val="판관비_명세1"/>
      <sheetName val="OH_Cost경비(내역)1"/>
      <sheetName val="OH_Cost경비(배부기준)1"/>
      <sheetName val="기타수지&amp;특별손익_명세1"/>
      <sheetName val="업무연락_(2)"/>
      <sheetName val="제시_손익계산서"/>
      <sheetName val="01_02월_성과급1"/>
      <sheetName val="M_7회차_담금_계획"/>
      <sheetName val="팀별_실적"/>
      <sheetName val="팀별_실적_(환산)"/>
      <sheetName val="4__Inj_투자상세내역"/>
      <sheetName val="3__Blow_투자_상세내역"/>
      <sheetName val="Process_List"/>
      <sheetName val="7_(2)"/>
      <sheetName val="97년"/>
      <sheetName val="97실적"/>
      <sheetName val="을지"/>
      <sheetName val="npv"/>
      <sheetName val="13손익(실적)"/>
      <sheetName val="이름표시"/>
      <sheetName val="Jul-Sep Actual cost (2)"/>
      <sheetName val="????"/>
      <sheetName val="요일 테이블"/>
      <sheetName val="요일테이블"/>
      <sheetName val="요일_테이블"/>
      <sheetName val="요일 테이블 (2)"/>
      <sheetName val="TO Data Base"/>
      <sheetName val="YTD Summary"/>
      <sheetName val="Month Summary"/>
      <sheetName val="Trial Balance MAY 2009"/>
      <sheetName val="TB Pivot"/>
      <sheetName val="Freight"/>
      <sheetName val="Freight-loc"/>
      <sheetName val="Freight-Mat"/>
      <sheetName val="Rebates"/>
      <sheetName val="total per LB LB2"/>
      <sheetName val="Trial Balance Vlookup"/>
      <sheetName val="Trial Balance APRIL 2009"/>
      <sheetName val="目录"/>
      <sheetName val="Lists"/>
      <sheetName val="Step2_Correlation"/>
      <sheetName val="Step2_Histogram"/>
      <sheetName val="Roll Out_AQ"/>
      <sheetName val="DePara"/>
      <sheetName val="2004"/>
      <sheetName val="VPO"/>
      <sheetName val="Evolução mandamentos"/>
      <sheetName val="Prod"/>
      <sheetName val="Eficiencia"/>
      <sheetName val="Tabelas"/>
      <sheetName val="Planilha resultados"/>
      <sheetName val="Custos"/>
      <sheetName val="Historico 2003"/>
      <sheetName val="BH"/>
      <sheetName val="Ferias"/>
      <sheetName val="Sig Cycles_Accts &amp; Processes"/>
      <sheetName val="TO_Data_Base"/>
      <sheetName val="YTD_Summary"/>
      <sheetName val="Month_Summary"/>
      <sheetName val="Trial_Balance_MAY_2009"/>
      <sheetName val="TB_Pivot"/>
      <sheetName val="total_per_LB_LB2"/>
      <sheetName val="Trial_Balance_Vlookup"/>
      <sheetName val="Trial_Balance_APRIL_2009"/>
      <sheetName val="Roll_Out_AQ"/>
      <sheetName val="Evolução_mandamentos"/>
      <sheetName val="3 ISo YTD"/>
      <sheetName val="GuV"/>
      <sheetName val="E 法规NC"/>
      <sheetName val="KPI与VIC"/>
      <sheetName val="Données LMU"/>
      <sheetName val="Brazil Sovereign"/>
      <sheetName val="Gauge"/>
      <sheetName val="Resumen Costo"/>
      <sheetName val="Production_REP_CURR"/>
      <sheetName val="Dropdownlists"/>
      <sheetName val="Tabs"/>
      <sheetName val="padajuća_lista"/>
      <sheetName val="Controls_data"/>
      <sheetName val="Assiduidade"/>
      <sheetName val="Fixed ZBB"/>
      <sheetName val="TO_Data_Base1"/>
      <sheetName val="STARTSHEET"/>
      <sheetName val="Base_PEF2"/>
      <sheetName val="CADASTRO"/>
      <sheetName val="dados"/>
      <sheetName val="DIST"/>
      <sheetName val="MALHAD"/>
      <sheetName val="MUG"/>
      <sheetName val="packages"/>
      <sheetName val="Curve"/>
      <sheetName val="PUXADIA"/>
      <sheetName val="Controls_data2"/>
      <sheetName val="5.1"/>
      <sheetName val="Extract Loss"/>
      <sheetName val="QA 跟踪记录表"/>
      <sheetName val="RG Depots"/>
      <sheetName val="Overview"/>
      <sheetName val="material data"/>
      <sheetName val="other data"/>
      <sheetName val="Como Estamos"/>
      <sheetName val="Front"/>
      <sheetName val="#REF!"/>
      <sheetName val="Database (RUR)Mar YTD"/>
      <sheetName val="参数"/>
      <sheetName val="数据"/>
      <sheetName val="Mapping"/>
      <sheetName val="SKU Mapping"/>
      <sheetName val="参数表"/>
      <sheetName val="Drop Down"/>
      <sheetName val="相关字段"/>
      <sheetName val="产品层次"/>
      <sheetName val="Drops"/>
      <sheetName val="HuNan"/>
      <sheetName val="销售组织"/>
      <sheetName val="物料类型清单"/>
      <sheetName val="评估级别"/>
      <sheetName val="Volumen"/>
      <sheetName val="Parameters"/>
      <sheetName val="Cases"/>
      <sheetName val="Revenues"/>
      <sheetName val="Assumptions"/>
      <sheetName val="Raw Data"/>
      <sheetName val="10年KPI预算"/>
      <sheetName val="数据源"/>
      <sheetName val="EBM-2 GHQ"/>
      <sheetName val="Base PEF"/>
      <sheetName val="Canal"/>
      <sheetName val="Ajustes"/>
      <sheetName val="Placas"/>
      <sheetName val="TO_Data_Base3"/>
      <sheetName val="YTD_Summary3"/>
      <sheetName val="Month_Summary3"/>
      <sheetName val="Trial_Balance_MAY_20093"/>
      <sheetName val="TB_Pivot3"/>
      <sheetName val="total_per_LB_LB23"/>
      <sheetName val="Trial_Balance_Vlookup3"/>
      <sheetName val="Trial_Balance_APRIL_20093"/>
      <sheetName val="Evolução_mandamentos3"/>
      <sheetName val="Roll_Out_AQ3"/>
      <sheetName val="Planilha_resultados2"/>
      <sheetName val="Historico_20032"/>
      <sheetName val="Sig_Cycles_Accts_&amp;_Processes2"/>
      <sheetName val="YTD_Summary1"/>
      <sheetName val="Month_Summary1"/>
      <sheetName val="Trial_Balance_MAY_20091"/>
      <sheetName val="TB_Pivot1"/>
      <sheetName val="total_per_LB_LB21"/>
      <sheetName val="Trial_Balance_Vlookup1"/>
      <sheetName val="Trial_Balance_APRIL_20091"/>
      <sheetName val="Evolução_mandamentos1"/>
      <sheetName val="Roll_Out_AQ1"/>
      <sheetName val="Planilha_resultados"/>
      <sheetName val="Historico_2003"/>
      <sheetName val="Sig_Cycles_Accts_&amp;_Processes"/>
      <sheetName val="Feriados"/>
      <sheetName val="Crit"/>
      <sheetName val="Unidades_SAC-REVENDA1"/>
      <sheetName val="Engine"/>
      <sheetName val="REALxMETA_-_CERVEJA"/>
      <sheetName val="menu"/>
      <sheetName val="Principal"/>
      <sheetName val="PM"/>
      <sheetName val="Empresas"/>
      <sheetName val="REALxMETA_-_CERVEJA1"/>
      <sheetName val="Validate"/>
      <sheetName val="Premissas"/>
      <sheetName val="CDI"/>
      <sheetName val="Setup"/>
      <sheetName val="M-Quest"/>
      <sheetName val="Dev_SAC_"/>
      <sheetName val="Fab2"/>
      <sheetName val="MêsBase"/>
      <sheetName val="PREVISÃO"/>
      <sheetName val="12_1"/>
      <sheetName val="CVsku"/>
      <sheetName val="Financials"/>
      <sheetName val="Plan3"/>
      <sheetName val="Anual"/>
      <sheetName val="fabricas"/>
      <sheetName val="Plan1"/>
      <sheetName val="FRA"/>
      <sheetName val="COUPOM"/>
      <sheetName val="Brainstorming1"/>
      <sheetName val="aux"/>
      <sheetName val="Set_Up1"/>
      <sheetName val="BD"/>
      <sheetName val="Listas"/>
      <sheetName val="Meta"/>
      <sheetName val="Months_and_Countries"/>
      <sheetName val="Resumo"/>
      <sheetName val="Entrada_de_Dados1"/>
      <sheetName val="Projects_list"/>
      <sheetName val="Dev_Mercado"/>
      <sheetName val="Nossa_Meta"/>
      <sheetName val="Participantes"/>
      <sheetName val="EI_Calc1"/>
      <sheetName val="Controle"/>
      <sheetName val="9"/>
      <sheetName val="qyrMetas_Real"/>
      <sheetName val="REALxMETA_-_REFRI1"/>
      <sheetName val="Sispec99"/>
      <sheetName val="SispecPSAP"/>
      <sheetName val="Tab_Aux1"/>
      <sheetName val="Custo_Variável"/>
      <sheetName val="Bloomberg"/>
      <sheetName val="Dados_do_Packaging"/>
      <sheetName val="Tendência"/>
      <sheetName val="Perda_Lata"/>
      <sheetName val="Unidades_SAC-REVENDA"/>
      <sheetName val="JUNIO"/>
      <sheetName val="TO_Data_Base2"/>
      <sheetName val="YTD_Summary2"/>
      <sheetName val="Month_Summary2"/>
      <sheetName val="Trial_Balance_MAY_20092"/>
      <sheetName val="TB_Pivot2"/>
      <sheetName val="total_per_LB_LB22"/>
      <sheetName val="Trial_Balance_Vlookup2"/>
      <sheetName val="Trial_Balance_APRIL_20092"/>
      <sheetName val="Evolução_mandamentos2"/>
      <sheetName val="Roll_Out_AQ2"/>
      <sheetName val="Planilha_resultados1"/>
      <sheetName val="Historico_20031"/>
      <sheetName val="Sig_Cycles_Accts_&amp;_Processes1"/>
      <sheetName val="TO_Data_Base4"/>
      <sheetName val="YTD_Summary4"/>
      <sheetName val="Month_Summary4"/>
      <sheetName val="Trial_Balance_MAY_20094"/>
      <sheetName val="TB_Pivot4"/>
      <sheetName val="total_per_LB_LB24"/>
      <sheetName val="Trial_Balance_Vlookup4"/>
      <sheetName val="Trial_Balance_APRIL_20094"/>
      <sheetName val="Evolução_mandamentos4"/>
      <sheetName val="Roll_Out_AQ4"/>
      <sheetName val="Planilha_resultados3"/>
      <sheetName val="Historico_20033"/>
      <sheetName val="Sig_Cycles_Accts_&amp;_Processes3"/>
      <sheetName val="TO_Data_Base5"/>
      <sheetName val="YTD_Summary5"/>
      <sheetName val="Month_Summary5"/>
      <sheetName val="Trial_Balance_MAY_20095"/>
      <sheetName val="TB_Pivot5"/>
      <sheetName val="total_per_LB_LB25"/>
      <sheetName val="Trial_Balance_Vlookup5"/>
      <sheetName val="Trial_Balance_APRIL_20095"/>
      <sheetName val="Evolução_mandamentos5"/>
      <sheetName val="Roll_Out_AQ5"/>
      <sheetName val="Planilha_resultados4"/>
      <sheetName val="Historico_20034"/>
      <sheetName val="Sig_Cycles_Accts_&amp;_Processes4"/>
      <sheetName val="POA"/>
      <sheetName val="Parâmetros"/>
      <sheetName val="Base de Dados"/>
      <sheetName val="Margem_OE"/>
      <sheetName val="Testing Template Guidance"/>
      <sheetName val="Test Programs"/>
      <sheetName val="List"/>
      <sheetName val="VIC"/>
      <sheetName val="VLC"/>
      <sheetName val="BaseDados"/>
      <sheetName val="TO_Data_Base6"/>
      <sheetName val="YTD_Summary6"/>
      <sheetName val="Month_Summary6"/>
      <sheetName val="Trial_Balance_MAY_20096"/>
      <sheetName val="TB_Pivot6"/>
      <sheetName val="total_per_LB_LB26"/>
      <sheetName val="Trial_Balance_Vlookup6"/>
      <sheetName val="Trial_Balance_APRIL_20096"/>
      <sheetName val="Evolução_mandamentos6"/>
      <sheetName val="Roll_Out_AQ6"/>
      <sheetName val="Planilha_resultados5"/>
      <sheetName val="Historico_20035"/>
      <sheetName val="Sig_Cycles_Accts_&amp;_Processes5"/>
      <sheetName val="Back-up"/>
      <sheetName val="MOL"/>
      <sheetName val="Dados BLP"/>
      <sheetName val="Controls data"/>
      <sheetName val="核心经销商销量"/>
      <sheetName val="ValidDataDrops"/>
      <sheetName val="BLP"/>
      <sheetName val="FJJX Bud_IB"/>
      <sheetName val="DATOS"/>
      <sheetName val="look-up data"/>
      <sheetName val="Tabela1"/>
      <sheetName val="[손익기01.XL_x0000__x0000_DePara"/>
      <sheetName val="JOB PROFILE - LAS"/>
      <sheetName val="ARdistr (2)"/>
      <sheetName val="MonthlyChart_Budget"/>
      <sheetName val="Forecast_Chart"/>
      <sheetName val="Forecast_Chart_2"/>
      <sheetName val="Monthly_Forecast"/>
      <sheetName val="MonthlyChart_Simple"/>
      <sheetName val="MonthlyChart_Sloped"/>
      <sheetName val="lookup"/>
      <sheetName val="基本信息"/>
      <sheetName val="SKU_Profile"/>
      <sheetName val="Prd.Hierarchy(产品层级)"/>
      <sheetName val="600ML"/>
      <sheetName val="producto"/>
      <sheetName val="Com (2PK)"/>
      <sheetName val="ctmg"/>
      <sheetName val="Asset"/>
      <sheetName val="MODELO"/>
      <sheetName val="ANS-Ap_Result_2003"/>
      <sheetName val="SupplyChainData"/>
      <sheetName val="Reasons"/>
      <sheetName val="Fun_Bl_Prod"/>
      <sheetName val="Calculos"/>
      <sheetName val="backlog"/>
      <sheetName val="기초자료"/>
      <sheetName val="Prd.Hierarchy(产品层次)"/>
      <sheetName val="Project Code"/>
      <sheetName val="Base_PEF"/>
      <sheetName val="Нарушения"/>
      <sheetName val="15년 BL 사계"/>
      <sheetName val="_손익기01.XL"/>
      <sheetName val="TargIS"/>
      <sheetName val="drop down list"/>
      <sheetName val="источник"/>
      <sheetName val="Fixed_ZBB"/>
      <sheetName val="E_法规NC"/>
      <sheetName val="3_ISo_YTD"/>
      <sheetName val="Données_LMU"/>
      <sheetName val="Brazil_Sovereign"/>
      <sheetName val="Base_de_Dados"/>
      <sheetName val="Resumen_Costo"/>
      <sheetName val="Extract_Loss"/>
      <sheetName val="TO_Data_Base7"/>
      <sheetName val="Groupings"/>
      <sheetName val="cat&amp;ee"/>
      <sheetName val="SKU"/>
      <sheetName val="[손익기01.XL_x005f_x0000__x005f_x0000_DePara"/>
      <sheetName val="ES部行动跟踪记录"/>
      <sheetName val="TO_Data_Base8"/>
      <sheetName val="YTD_Summary7"/>
      <sheetName val="Month_Summary7"/>
      <sheetName val="Trial_Balance_MAY_20097"/>
      <sheetName val="TB_Pivot7"/>
      <sheetName val="total_per_LB_LB27"/>
      <sheetName val="Trial_Balance_Vlookup7"/>
      <sheetName val="Trial_Balance_APRIL_20097"/>
      <sheetName val="Roll_Out_AQ7"/>
      <sheetName val="Evolução_mandamentos7"/>
      <sheetName val="Planilha_resultados6"/>
      <sheetName val="Historico_20036"/>
      <sheetName val="Sig_Cycles_Accts_&amp;_Processes6"/>
      <sheetName val="Como_Estamos"/>
      <sheetName val="ARdistr_(2)"/>
      <sheetName val="QA_跟踪记录表"/>
      <sheetName val="5_1"/>
      <sheetName val="Controls_data1"/>
      <sheetName val="RG_Depots"/>
      <sheetName val="material_data"/>
      <sheetName val="other_data"/>
      <sheetName val="Database_(RUR)Mar_YTD"/>
      <sheetName val="SKU_Mapping"/>
      <sheetName val="Drop_Down"/>
      <sheetName val="Raw_Data"/>
      <sheetName val="EBM-2_GHQ"/>
      <sheetName val="Testing_Template_Guidance"/>
      <sheetName val="Test_Programs"/>
      <sheetName val="Dados_BLP"/>
      <sheetName val="[손익기01_XLDePara"/>
      <sheetName val="Execution"/>
      <sheetName val="Tablas"/>
      <sheetName val="Income Stmt"/>
      <sheetName val="JOB_PROFILE_-_LAS"/>
      <sheetName val="Quarterly LBO Model"/>
      <sheetName val="_손익기01.XL_x005f_x0000__x005f_x0000_DePara"/>
      <sheetName val="[손익기01.XL"/>
      <sheetName val="전사_PL2"/>
      <sheetName val="자금_제외_PL2"/>
      <sheetName val="자금_PL2"/>
      <sheetName val="전사_BS2"/>
      <sheetName val="자금_제외_BS2"/>
      <sheetName val="자금_BS2"/>
      <sheetName val="BS_계정_설명2"/>
      <sheetName val="_Cash_Flow(전사)2"/>
      <sheetName val="_Cash_Flow(자금제외)2"/>
      <sheetName val="_Cash_Flow(자금)2"/>
      <sheetName val="ROIC_2"/>
      <sheetName val="인건비_명세2"/>
      <sheetName val="판관비_명세2"/>
      <sheetName val="OH_Cost경비(내역)2"/>
      <sheetName val="OH_Cost경비(배부기준)2"/>
      <sheetName val="기타수지&amp;특별손익_명세2"/>
      <sheetName val="업무연락_(2)1"/>
      <sheetName val="제시_손익계산서1"/>
      <sheetName val="01_02월_성과급2"/>
      <sheetName val="M_7회차_담금_계획1"/>
      <sheetName val="팀별_실적1"/>
      <sheetName val="팀별_실적_(환산)1"/>
      <sheetName val="4__Inj_투자상세내역1"/>
      <sheetName val="3__Blow_투자_상세내역1"/>
      <sheetName val="Process_List1"/>
      <sheetName val="7_(2)1"/>
      <sheetName val="요일_테이블1"/>
      <sheetName val="요일_테이블_(2)"/>
      <sheetName val="TO_Data_Base9"/>
      <sheetName val="YTD_Summary8"/>
      <sheetName val="Month_Summary8"/>
      <sheetName val="Trial_Balance_MAY_20098"/>
      <sheetName val="TB_Pivot8"/>
      <sheetName val="total_per_LB_LB28"/>
      <sheetName val="Trial_Balance_Vlookup8"/>
      <sheetName val="Trial_Balance_APRIL_20098"/>
      <sheetName val="Roll_Out_AQ8"/>
      <sheetName val="Evolução_mandamentos8"/>
      <sheetName val="Planilha_resultados7"/>
      <sheetName val="Historico_20037"/>
      <sheetName val="Sig_Cycles_Accts_&amp;_Processes7"/>
      <sheetName val="3_ISo_YTD1"/>
      <sheetName val="E_法规NC1"/>
      <sheetName val="Données_LMU1"/>
      <sheetName val="Brazil_Sovereign1"/>
      <sheetName val="Resumen_Costo1"/>
      <sheetName val="Fixed_ZBB1"/>
      <sheetName val="5_11"/>
      <sheetName val="Extract_Loss1"/>
      <sheetName val="QA_跟踪记录表1"/>
      <sheetName val="RG_Depots1"/>
      <sheetName val="material_data1"/>
      <sheetName val="other_data1"/>
      <sheetName val="Como_Estamos1"/>
      <sheetName val="Database_(RUR)Mar_YTD1"/>
      <sheetName val="SKU_Mapping1"/>
      <sheetName val="Drop_Down1"/>
      <sheetName val="Raw_Data1"/>
      <sheetName val="EBM-2_GHQ1"/>
      <sheetName val="Base_PEF1"/>
      <sheetName val="Base_de_Dados1"/>
      <sheetName val="Testing_Template_Guidance1"/>
      <sheetName val="Test_Programs1"/>
      <sheetName val="Dados_BLP1"/>
      <sheetName val="Controls_data3"/>
      <sheetName val="FJJX_Bud_IB"/>
      <sheetName val="look-up_data"/>
      <sheetName val="JOB_PROFILE_-_LAS1"/>
      <sheetName val="ARdistr_(2)1"/>
      <sheetName val="Prd_Hierarchy(产品层级)"/>
      <sheetName val="15년_BL_사계"/>
      <sheetName val="Com_(2PK)"/>
      <sheetName val="Prd_Hierarchy(产品层次)"/>
      <sheetName val="Project_Code"/>
      <sheetName val="_손익기01_XL"/>
      <sheetName val="drop_down_list"/>
      <sheetName val="[손익기01_XL_x005f_x0000__x005f_x0000_DePara"/>
      <sheetName val="Income_Stmt"/>
      <sheetName val="Quarterly_LBO_Model"/>
      <sheetName val="_손익기01_XL_x005f_x0000__x005f_x0000_DePara"/>
      <sheetName val="[손익기01_XL"/>
      <sheetName val="986월원안"/>
      <sheetName val="오승"/>
      <sheetName val="팀별"/>
      <sheetName val="Action-Log"/>
      <sheetName val="Classification 分类"/>
      <sheetName val="Figures Report"/>
      <sheetName val="Set Up"/>
      <sheetName val="CONFIG"/>
      <sheetName val="Fare prices"/>
      <sheetName val="Hotel prices"/>
      <sheetName val="Intro"/>
      <sheetName val="DropDowns"/>
      <sheetName val="CPT倒罐记录"/>
      <sheetName val="extent"/>
      <sheetName val="Tab"/>
      <sheetName val="Arm_PNP"/>
      <sheetName val="cl"/>
      <sheetName val="XLRpt_TempSheet"/>
      <sheetName val="Suporte_2"/>
      <sheetName val="tab STATUS DO PROCESSO "/>
      <sheetName val="Results"/>
      <sheetName val="Perf. Plan. Diário1"/>
      <sheetName val="In (2)"/>
      <sheetName val="slide 24 cat A"/>
      <sheetName val="slide 82 cat b"/>
      <sheetName val="Prog"/>
      <sheetName val="PLANNER6"/>
      <sheetName val="Hoja2"/>
      <sheetName val="Hoja3"/>
      <sheetName val="범주"/>
      <sheetName val="Incident 유형구분표"/>
      <sheetName val="입력자료"/>
      <sheetName val="목록"/>
      <sheetName val="Macro"/>
      <sheetName val="광주"/>
      <sheetName val="TNC(1안)"/>
      <sheetName val="CLASIFICACION DE AI"/>
      <sheetName val="Base da Datos"/>
      <sheetName val="Apoio"/>
      <sheetName val="SAM"/>
      <sheetName val="DAG"/>
      <sheetName val="Dados dos Produtos"/>
      <sheetName val="Maestro"/>
      <sheetName val="DD list"/>
      <sheetName val="3YP2016-Bottom up"/>
      <sheetName val="부서별12월추계액"/>
      <sheetName val="One_Pager"/>
      <sheetName val="DE-PARA"/>
      <sheetName val="FornecD"/>
      <sheetName val="FornecDAjustado"/>
      <sheetName val="전기"/>
      <sheetName val="Detalle"/>
      <sheetName val="auxiliar"/>
      <sheetName val="MASTER APP"/>
      <sheetName val="Hoja1"/>
      <sheetName val="Cond. Inseguros"/>
      <sheetName val="Comp. Inseguros"/>
      <sheetName val="Lista de datos"/>
      <sheetName val="Base de Datos"/>
      <sheetName val="Motivos"/>
      <sheetName val="Parametros"/>
      <sheetName val="Actionlog"/>
      <sheetName val="_손익기01.XL_x0000__x0000_DePara"/>
      <sheetName val="_손익기01_XLDePara"/>
      <sheetName val="link"/>
      <sheetName val="Vol-Rev"/>
      <sheetName val="来源"/>
      <sheetName val=" DD List"/>
      <sheetName val="Formula"/>
      <sheetName val="各支柱模块清单"/>
      <sheetName val="Share Price 2002"/>
      <sheetName val="隐患分析"/>
      <sheetName val="安全隐患"/>
      <sheetName val="班组分析"/>
      <sheetName val="源"/>
      <sheetName val="Clasif."/>
      <sheetName val="Lista CI"/>
      <sheetName val="Resumen"/>
      <sheetName val="BBDD"/>
      <sheetName val="Farol Acciones"/>
      <sheetName val="Lista de Entrenamientos"/>
      <sheetName val="Package-SubPackage"/>
      <sheetName val="Supply Cost Centers"/>
      <sheetName val="Basetables"/>
      <sheetName val="BEP 加薪 KPI"/>
      <sheetName val="유형(분류표)"/>
      <sheetName val="PREMISAS"/>
      <sheetName val="ACTION"/>
      <sheetName val="LE"/>
      <sheetName val="表3筛选项"/>
      <sheetName val="진천"/>
      <sheetName val="중연"/>
      <sheetName val="용연"/>
      <sheetName val="울산"/>
      <sheetName val="대구"/>
      <sheetName val="구미"/>
      <sheetName val="언양"/>
      <sheetName val="카드채권(대출포함)"/>
      <sheetName val="STANDARD"/>
      <sheetName val="공통"/>
      <sheetName val="유효성검사"/>
      <sheetName val="구분 Table"/>
      <sheetName val="A"/>
      <sheetName val="역T형옹벽(3.0)"/>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sheetData sheetId="168"/>
      <sheetData sheetId="169"/>
      <sheetData sheetId="170"/>
      <sheetData sheetId="171"/>
      <sheetData sheetId="172"/>
      <sheetData sheetId="173"/>
      <sheetData sheetId="174" refreshError="1"/>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refreshError="1"/>
      <sheetData sheetId="341" refreshError="1"/>
      <sheetData sheetId="342" refreshError="1"/>
      <sheetData sheetId="343" refreshError="1"/>
      <sheetData sheetId="344" refreshError="1"/>
      <sheetData sheetId="345" refreshError="1"/>
      <sheetData sheetId="346" refreshError="1"/>
      <sheetData sheetId="347" refreshError="1"/>
      <sheetData sheetId="348" refreshError="1"/>
      <sheetData sheetId="349" refreshError="1"/>
      <sheetData sheetId="350" refreshError="1"/>
      <sheetData sheetId="351" refreshError="1"/>
      <sheetData sheetId="352" refreshError="1"/>
      <sheetData sheetId="353" refreshError="1"/>
      <sheetData sheetId="354" refreshError="1"/>
      <sheetData sheetId="355" refreshError="1"/>
      <sheetData sheetId="356" refreshError="1"/>
      <sheetData sheetId="357" refreshError="1"/>
      <sheetData sheetId="358" refreshError="1"/>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refreshError="1"/>
      <sheetData sheetId="391" refreshError="1"/>
      <sheetData sheetId="392" refreshError="1"/>
      <sheetData sheetId="393" refreshError="1"/>
      <sheetData sheetId="394" refreshError="1"/>
      <sheetData sheetId="395" refreshError="1"/>
      <sheetData sheetId="396" refreshError="1"/>
      <sheetData sheetId="397" refreshError="1"/>
      <sheetData sheetId="398" refreshError="1"/>
      <sheetData sheetId="399" refreshError="1"/>
      <sheetData sheetId="400" refreshError="1"/>
      <sheetData sheetId="401" refreshError="1"/>
      <sheetData sheetId="402" refreshError="1"/>
      <sheetData sheetId="403" refreshError="1"/>
      <sheetData sheetId="404" refreshError="1"/>
      <sheetData sheetId="405" refreshError="1"/>
      <sheetData sheetId="406" refreshError="1"/>
      <sheetData sheetId="407" refreshError="1"/>
      <sheetData sheetId="408" refreshError="1"/>
      <sheetData sheetId="409" refreshError="1"/>
      <sheetData sheetId="410" refreshError="1"/>
      <sheetData sheetId="411" refreshError="1"/>
      <sheetData sheetId="412" refreshError="1"/>
      <sheetData sheetId="413" refreshError="1"/>
      <sheetData sheetId="414" refreshError="1"/>
      <sheetData sheetId="415" refreshError="1"/>
      <sheetData sheetId="416" refreshError="1"/>
      <sheetData sheetId="417" refreshError="1"/>
      <sheetData sheetId="418" refreshError="1"/>
      <sheetData sheetId="419" refreshError="1"/>
      <sheetData sheetId="420" refreshError="1"/>
      <sheetData sheetId="421" refreshError="1"/>
      <sheetData sheetId="422" refreshError="1"/>
      <sheetData sheetId="423" refreshError="1"/>
      <sheetData sheetId="424" refreshError="1"/>
      <sheetData sheetId="425" refreshError="1"/>
      <sheetData sheetId="426" refreshError="1"/>
      <sheetData sheetId="427" refreshError="1"/>
      <sheetData sheetId="428" refreshError="1"/>
      <sheetData sheetId="429" refreshError="1"/>
      <sheetData sheetId="430" refreshError="1"/>
      <sheetData sheetId="431" refreshError="1"/>
      <sheetData sheetId="432" refreshError="1"/>
      <sheetData sheetId="433" refreshError="1"/>
      <sheetData sheetId="434" refreshError="1"/>
      <sheetData sheetId="435" refreshError="1"/>
      <sheetData sheetId="436" refreshError="1"/>
      <sheetData sheetId="437" refreshError="1"/>
      <sheetData sheetId="438" refreshError="1"/>
      <sheetData sheetId="439" refreshError="1"/>
      <sheetData sheetId="440" refreshError="1"/>
      <sheetData sheetId="441" refreshError="1"/>
      <sheetData sheetId="442" refreshError="1"/>
      <sheetData sheetId="443" refreshError="1"/>
      <sheetData sheetId="444" refreshError="1"/>
      <sheetData sheetId="445" refreshError="1"/>
      <sheetData sheetId="446" refreshError="1"/>
      <sheetData sheetId="447" refreshError="1"/>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refreshError="1"/>
      <sheetData sheetId="469" refreshError="1"/>
      <sheetData sheetId="470" refreshError="1"/>
      <sheetData sheetId="471" refreshError="1"/>
      <sheetData sheetId="472" refreshError="1"/>
      <sheetData sheetId="473" refreshError="1"/>
      <sheetData sheetId="474" refreshError="1"/>
      <sheetData sheetId="475" refreshError="1"/>
      <sheetData sheetId="476" refreshError="1"/>
      <sheetData sheetId="477" refreshError="1"/>
      <sheetData sheetId="478" refreshError="1"/>
      <sheetData sheetId="479" refreshError="1"/>
      <sheetData sheetId="480" refreshError="1"/>
      <sheetData sheetId="481" refreshError="1"/>
      <sheetData sheetId="482" refreshError="1"/>
      <sheetData sheetId="483" refreshError="1"/>
      <sheetData sheetId="484" refreshError="1"/>
      <sheetData sheetId="485" refreshError="1"/>
      <sheetData sheetId="486" refreshError="1"/>
      <sheetData sheetId="487" refreshError="1"/>
      <sheetData sheetId="488" refreshError="1"/>
      <sheetData sheetId="489" refreshError="1"/>
      <sheetData sheetId="490" refreshError="1"/>
      <sheetData sheetId="491" refreshError="1"/>
      <sheetData sheetId="492" refreshError="1"/>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refreshError="1"/>
      <sheetData sheetId="545" refreshError="1"/>
      <sheetData sheetId="546" refreshError="1"/>
      <sheetData sheetId="547" refreshError="1"/>
      <sheetData sheetId="548" refreshError="1"/>
      <sheetData sheetId="549" refreshError="1"/>
      <sheetData sheetId="550" refreshError="1"/>
      <sheetData sheetId="551" refreshError="1"/>
      <sheetData sheetId="552" refreshError="1"/>
      <sheetData sheetId="553" refreshError="1"/>
      <sheetData sheetId="554" refreshError="1"/>
      <sheetData sheetId="555" refreshError="1"/>
      <sheetData sheetId="556" refreshError="1"/>
      <sheetData sheetId="557" refreshError="1"/>
      <sheetData sheetId="558" refreshError="1"/>
      <sheetData sheetId="559" refreshError="1"/>
      <sheetData sheetId="560" refreshError="1"/>
      <sheetData sheetId="561" refreshError="1"/>
      <sheetData sheetId="562" refreshError="1"/>
      <sheetData sheetId="563" refreshError="1"/>
      <sheetData sheetId="564" refreshError="1"/>
      <sheetData sheetId="565" refreshError="1"/>
      <sheetData sheetId="566" refreshError="1"/>
      <sheetData sheetId="567" refreshError="1"/>
      <sheetData sheetId="568" refreshError="1"/>
      <sheetData sheetId="569" refreshError="1"/>
      <sheetData sheetId="570" refreshError="1"/>
      <sheetData sheetId="571" refreshError="1"/>
      <sheetData sheetId="572" refreshError="1"/>
      <sheetData sheetId="573" refreshError="1"/>
      <sheetData sheetId="574" refreshError="1"/>
      <sheetData sheetId="575" refreshError="1"/>
      <sheetData sheetId="576" refreshError="1"/>
      <sheetData sheetId="577" refreshError="1"/>
      <sheetData sheetId="578" refreshError="1"/>
      <sheetData sheetId="579" refreshError="1"/>
      <sheetData sheetId="580" refreshError="1"/>
      <sheetData sheetId="581" refreshError="1"/>
      <sheetData sheetId="582" refreshError="1"/>
      <sheetData sheetId="583" refreshError="1"/>
      <sheetData sheetId="584" refreshError="1"/>
      <sheetData sheetId="585" refreshError="1"/>
      <sheetData sheetId="586" refreshError="1"/>
      <sheetData sheetId="587" refreshError="1"/>
      <sheetData sheetId="588" refreshError="1"/>
      <sheetData sheetId="589" refreshError="1"/>
      <sheetData sheetId="590" refreshError="1"/>
      <sheetData sheetId="591" refreshError="1"/>
      <sheetData sheetId="592" refreshError="1"/>
      <sheetData sheetId="593" refreshError="1"/>
      <sheetData sheetId="594" refreshError="1"/>
      <sheetData sheetId="595" refreshError="1"/>
      <sheetData sheetId="596" refreshError="1"/>
      <sheetData sheetId="597" refreshError="1"/>
      <sheetData sheetId="598" refreshError="1"/>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refreshError="1"/>
      <sheetData sheetId="638" refreshError="1"/>
      <sheetData sheetId="639" refreshError="1"/>
      <sheetData sheetId="640" refreshError="1"/>
      <sheetData sheetId="641" refreshError="1"/>
      <sheetData sheetId="642" refreshError="1"/>
      <sheetData sheetId="643" refreshError="1"/>
      <sheetData sheetId="644" refreshError="1"/>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refreshError="1"/>
      <sheetData sheetId="658" refreshError="1"/>
      <sheetData sheetId="659" refreshError="1"/>
      <sheetData sheetId="660" refreshError="1"/>
      <sheetData sheetId="661" refreshError="1"/>
      <sheetData sheetId="662" refreshError="1"/>
      <sheetData sheetId="663" refreshError="1"/>
      <sheetData sheetId="664" refreshError="1"/>
      <sheetData sheetId="665" refreshError="1"/>
      <sheetData sheetId="666" refreshError="1"/>
      <sheetData sheetId="667" refreshError="1"/>
      <sheetData sheetId="668" refreshError="1"/>
      <sheetData sheetId="669" refreshError="1"/>
      <sheetData sheetId="670" refreshError="1"/>
      <sheetData sheetId="671" refreshError="1"/>
      <sheetData sheetId="672" refreshError="1"/>
      <sheetData sheetId="673" refreshError="1"/>
      <sheetData sheetId="674" refreshError="1"/>
      <sheetData sheetId="675" refreshError="1"/>
      <sheetData sheetId="676" refreshError="1"/>
      <sheetData sheetId="677" refreshError="1"/>
      <sheetData sheetId="678" refreshError="1"/>
      <sheetData sheetId="679" refreshError="1"/>
      <sheetData sheetId="680" refreshError="1"/>
      <sheetData sheetId="681" refreshError="1"/>
      <sheetData sheetId="682" refreshError="1"/>
      <sheetData sheetId="683" refreshError="1"/>
      <sheetData sheetId="684" refreshError="1"/>
      <sheetData sheetId="685" refreshError="1"/>
      <sheetData sheetId="686" refreshError="1"/>
      <sheetData sheetId="687" refreshError="1"/>
      <sheetData sheetId="688" refreshError="1"/>
      <sheetData sheetId="689" refreshError="1"/>
      <sheetData sheetId="690" refreshError="1"/>
      <sheetData sheetId="691" refreshError="1"/>
      <sheetData sheetId="692" refreshError="1"/>
      <sheetData sheetId="693" refreshError="1"/>
      <sheetData sheetId="694" refreshError="1"/>
      <sheetData sheetId="695" refreshError="1"/>
      <sheetData sheetId="696" refreshError="1"/>
      <sheetData sheetId="697" refreshError="1"/>
      <sheetData sheetId="698" refreshError="1"/>
      <sheetData sheetId="699" refreshError="1"/>
      <sheetData sheetId="700" refreshError="1"/>
      <sheetData sheetId="701" refreshError="1"/>
      <sheetData sheetId="702" refreshError="1"/>
      <sheetData sheetId="703" refreshError="1"/>
      <sheetData sheetId="704" refreshError="1"/>
      <sheetData sheetId="705" refreshError="1"/>
      <sheetData sheetId="706" refreshError="1"/>
      <sheetData sheetId="707"/>
      <sheetData sheetId="708"/>
      <sheetData sheetId="709"/>
      <sheetData sheetId="710"/>
      <sheetData sheetId="711" refreshError="1"/>
      <sheetData sheetId="712" refreshError="1"/>
      <sheetData sheetId="713" refreshError="1"/>
      <sheetData sheetId="714" refreshError="1"/>
      <sheetData sheetId="715" refreshError="1"/>
      <sheetData sheetId="716" refreshError="1"/>
      <sheetData sheetId="717" refreshError="1"/>
      <sheetData sheetId="718" refreshError="1"/>
      <sheetData sheetId="719" refreshError="1"/>
      <sheetData sheetId="720" refreshError="1"/>
      <sheetData sheetId="721" refreshError="1"/>
      <sheetData sheetId="722" refreshError="1"/>
      <sheetData sheetId="723" refreshError="1"/>
      <sheetData sheetId="724" refreshError="1"/>
      <sheetData sheetId="725" refreshError="1"/>
      <sheetData sheetId="726" refreshError="1"/>
      <sheetData sheetId="727" refreshError="1"/>
      <sheetData sheetId="728" refreshError="1"/>
      <sheetData sheetId="729" refreshError="1"/>
      <sheetData sheetId="730" refreshError="1"/>
      <sheetData sheetId="731" refreshError="1"/>
      <sheetData sheetId="732" refreshError="1"/>
      <sheetData sheetId="733" refreshError="1"/>
      <sheetData sheetId="734" refreshError="1"/>
      <sheetData sheetId="735" refreshError="1"/>
      <sheetData sheetId="736" refreshError="1"/>
      <sheetData sheetId="737" refreshError="1"/>
      <sheetData sheetId="738" refreshError="1"/>
      <sheetData sheetId="739" refreshError="1"/>
      <sheetData sheetId="740" refreshError="1"/>
      <sheetData sheetId="741" refreshError="1"/>
      <sheetData sheetId="742" refreshError="1"/>
      <sheetData sheetId="743" refreshError="1"/>
      <sheetData sheetId="744" refreshError="1"/>
      <sheetData sheetId="745" refreshError="1"/>
      <sheetData sheetId="746" refreshError="1"/>
      <sheetData sheetId="747" refreshError="1"/>
      <sheetData sheetId="748" refreshError="1"/>
      <sheetData sheetId="749" refreshError="1"/>
      <sheetData sheetId="750" refreshError="1"/>
      <sheetData sheetId="751" refreshError="1"/>
      <sheetData sheetId="752" refreshError="1"/>
      <sheetData sheetId="753" refreshError="1"/>
      <sheetData sheetId="754" refreshError="1"/>
      <sheetData sheetId="755" refreshError="1"/>
      <sheetData sheetId="756" refreshError="1"/>
      <sheetData sheetId="757" refreshError="1"/>
      <sheetData sheetId="758" refreshError="1"/>
      <sheetData sheetId="759" refreshError="1"/>
      <sheetData sheetId="760" refreshError="1"/>
      <sheetData sheetId="761" refreshError="1"/>
      <sheetData sheetId="762" refreshError="1"/>
      <sheetData sheetId="763" refreshError="1"/>
      <sheetData sheetId="764" refreshError="1"/>
      <sheetData sheetId="765" refreshError="1"/>
      <sheetData sheetId="766" refreshError="1"/>
      <sheetData sheetId="767" refreshError="1"/>
      <sheetData sheetId="768" refreshError="1"/>
      <sheetData sheetId="769" refreshError="1"/>
      <sheetData sheetId="770" refreshError="1"/>
      <sheetData sheetId="771" refreshError="1"/>
      <sheetData sheetId="772" refreshError="1"/>
      <sheetData sheetId="773" refreshError="1"/>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refreshError="1"/>
      <sheetData sheetId="804" refreshError="1"/>
      <sheetData sheetId="805" refreshError="1"/>
      <sheetData sheetId="806" refreshError="1"/>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refreshError="1"/>
      <sheetData sheetId="850" refreshError="1"/>
      <sheetData sheetId="851" refreshError="1"/>
      <sheetData sheetId="852" refreshError="1"/>
      <sheetData sheetId="853" refreshError="1"/>
      <sheetData sheetId="854" refreshError="1"/>
      <sheetData sheetId="855" refreshError="1"/>
      <sheetData sheetId="856" refreshError="1"/>
      <sheetData sheetId="857" refreshError="1"/>
      <sheetData sheetId="858" refreshError="1"/>
      <sheetData sheetId="859" refreshError="1"/>
      <sheetData sheetId="860" refreshError="1"/>
      <sheetData sheetId="861" refreshError="1"/>
      <sheetData sheetId="862" refreshError="1"/>
      <sheetData sheetId="863" refreshError="1"/>
      <sheetData sheetId="864" refreshError="1"/>
      <sheetData sheetId="865" refreshError="1"/>
      <sheetData sheetId="866" refreshError="1"/>
      <sheetData sheetId="867" refreshError="1"/>
      <sheetData sheetId="868" refreshError="1"/>
      <sheetData sheetId="869" refreshError="1"/>
      <sheetData sheetId="870" refreshError="1"/>
      <sheetData sheetId="871" refreshError="1"/>
      <sheetData sheetId="872" refreshError="1"/>
      <sheetData sheetId="873" refreshError="1"/>
      <sheetData sheetId="874" refreshError="1"/>
      <sheetData sheetId="875" refreshError="1"/>
      <sheetData sheetId="876" refreshError="1"/>
      <sheetData sheetId="877" refreshError="1"/>
      <sheetData sheetId="878" refreshError="1"/>
      <sheetData sheetId="879" refreshError="1"/>
      <sheetData sheetId="880" refreshError="1"/>
      <sheetData sheetId="881" refreshError="1"/>
      <sheetData sheetId="882" refreshError="1"/>
      <sheetData sheetId="883" refreshError="1"/>
      <sheetData sheetId="884" refreshError="1"/>
      <sheetData sheetId="885" refreshError="1"/>
      <sheetData sheetId="886" refreshError="1"/>
      <sheetData sheetId="887" refreshError="1"/>
      <sheetData sheetId="888" refreshError="1"/>
      <sheetData sheetId="889" refreshError="1"/>
      <sheetData sheetId="890" refreshError="1"/>
      <sheetData sheetId="891" refreshError="1"/>
      <sheetData sheetId="892" refreshError="1"/>
      <sheetData sheetId="893" refreshError="1"/>
      <sheetData sheetId="894" refreshError="1"/>
      <sheetData sheetId="895" refreshError="1"/>
      <sheetData sheetId="896" refreshError="1"/>
      <sheetData sheetId="897" refreshError="1"/>
      <sheetData sheetId="898" refreshError="1"/>
      <sheetData sheetId="899" refreshError="1"/>
      <sheetData sheetId="900" refreshError="1"/>
      <sheetData sheetId="901" refreshError="1"/>
      <sheetData sheetId="902" refreshError="1"/>
      <sheetData sheetId="903" refreshError="1"/>
      <sheetData sheetId="904" refreshError="1"/>
      <sheetData sheetId="905" refreshError="1"/>
      <sheetData sheetId="906" refreshError="1"/>
      <sheetData sheetId="907" refreshError="1"/>
      <sheetData sheetId="908"/>
      <sheetData sheetId="909"/>
      <sheetData sheetId="910"/>
      <sheetData sheetId="911"/>
      <sheetData sheetId="912" refreshError="1"/>
      <sheetData sheetId="913" refreshError="1"/>
      <sheetData sheetId="914" refreshError="1"/>
      <sheetData sheetId="915" refreshError="1"/>
      <sheetData sheetId="916" refreshError="1"/>
      <sheetData sheetId="917" refreshError="1"/>
      <sheetData sheetId="918" refreshError="1"/>
      <sheetData sheetId="919"/>
      <sheetData sheetId="920" refreshError="1"/>
      <sheetData sheetId="921"/>
      <sheetData sheetId="922"/>
      <sheetData sheetId="923"/>
      <sheetData sheetId="924"/>
      <sheetData sheetId="925"/>
      <sheetData sheetId="926"/>
      <sheetData sheetId="927"/>
      <sheetData sheetId="928"/>
      <sheetData sheetId="929"/>
      <sheetData sheetId="930"/>
      <sheetData sheetId="931"/>
      <sheetData sheetId="932"/>
      <sheetData sheetId="933"/>
      <sheetData sheetId="934"/>
      <sheetData sheetId="935"/>
      <sheetData sheetId="936" refreshError="1"/>
      <sheetData sheetId="937" refreshError="1"/>
      <sheetData sheetId="938" refreshError="1"/>
      <sheetData sheetId="939" refreshError="1"/>
      <sheetData sheetId="940" refreshError="1"/>
      <sheetData sheetId="941" refreshError="1"/>
      <sheetData sheetId="942" refreshError="1"/>
      <sheetData sheetId="943" refreshError="1"/>
      <sheetData sheetId="944" refreshError="1"/>
      <sheetData sheetId="945" refreshError="1"/>
      <sheetData sheetId="946" refreshError="1"/>
      <sheetData sheetId="947" refreshError="1"/>
      <sheetData sheetId="948" refreshError="1"/>
      <sheetData sheetId="949" refreshError="1"/>
      <sheetData sheetId="950" refreshError="1"/>
      <sheetData sheetId="951" refreshError="1"/>
      <sheetData sheetId="952" refreshError="1"/>
      <sheetData sheetId="953" refreshError="1"/>
      <sheetData sheetId="954" refreshError="1"/>
      <sheetData sheetId="955" refreshError="1"/>
      <sheetData sheetId="956" refreshError="1"/>
      <sheetData sheetId="957" refreshError="1"/>
      <sheetData sheetId="958" refreshError="1"/>
      <sheetData sheetId="959" refreshError="1"/>
      <sheetData sheetId="960" refreshError="1"/>
      <sheetData sheetId="961" refreshError="1"/>
      <sheetData sheetId="962" refreshError="1"/>
      <sheetData sheetId="963" refreshError="1"/>
      <sheetData sheetId="964" refreshError="1"/>
      <sheetData sheetId="965" refreshError="1"/>
      <sheetData sheetId="966" refreshError="1"/>
      <sheetData sheetId="967" refreshError="1"/>
      <sheetData sheetId="968" refreshError="1"/>
      <sheetData sheetId="969" refreshError="1"/>
      <sheetData sheetId="970" refreshError="1"/>
      <sheetData sheetId="971" refreshError="1"/>
      <sheetData sheetId="972" refreshError="1"/>
      <sheetData sheetId="973" refreshError="1"/>
      <sheetData sheetId="974" refreshError="1"/>
      <sheetData sheetId="975" refreshError="1"/>
      <sheetData sheetId="976" refreshError="1"/>
      <sheetData sheetId="977" refreshError="1"/>
      <sheetData sheetId="978" refreshError="1"/>
      <sheetData sheetId="979" refreshError="1"/>
      <sheetData sheetId="980" refreshError="1"/>
      <sheetData sheetId="981" refreshError="1"/>
      <sheetData sheetId="982" refreshError="1"/>
      <sheetData sheetId="983" refreshError="1"/>
      <sheetData sheetId="984" refreshError="1"/>
      <sheetData sheetId="985" refreshError="1"/>
      <sheetData sheetId="986" refreshError="1"/>
      <sheetData sheetId="987" refreshError="1"/>
      <sheetData sheetId="988" refreshError="1"/>
      <sheetData sheetId="989" refreshError="1"/>
      <sheetData sheetId="990" refreshError="1"/>
      <sheetData sheetId="991" refreshError="1"/>
      <sheetData sheetId="992" refreshError="1"/>
      <sheetData sheetId="993" refreshError="1"/>
      <sheetData sheetId="994" refreshError="1"/>
      <sheetData sheetId="995" refreshError="1"/>
      <sheetData sheetId="996" refreshError="1"/>
      <sheetData sheetId="997" refreshError="1"/>
      <sheetData sheetId="998" refreshError="1"/>
      <sheetData sheetId="999" refreshError="1"/>
      <sheetData sheetId="1000" refreshError="1"/>
      <sheetData sheetId="1001" refreshError="1"/>
      <sheetData sheetId="1002" refreshError="1"/>
      <sheetData sheetId="1003" refreshError="1"/>
      <sheetData sheetId="1004" refreshError="1"/>
      <sheetData sheetId="1005" refreshError="1"/>
      <sheetData sheetId="1006" refreshError="1"/>
      <sheetData sheetId="1007" refreshError="1"/>
      <sheetData sheetId="1008" refreshError="1"/>
      <sheetData sheetId="1009" refreshError="1"/>
      <sheetData sheetId="1010" refreshError="1"/>
      <sheetData sheetId="1011" refreshError="1"/>
      <sheetData sheetId="1012" refreshError="1"/>
      <sheetData sheetId="1013" refreshError="1"/>
      <sheetData sheetId="1014" refreshError="1"/>
      <sheetData sheetId="1015" refreshError="1"/>
      <sheetData sheetId="1016" refreshError="1"/>
      <sheetData sheetId="1017" refreshError="1"/>
      <sheetData sheetId="1018" refreshError="1"/>
      <sheetData sheetId="1019" refreshError="1"/>
      <sheetData sheetId="1020" refreshError="1"/>
      <sheetData sheetId="1021" refreshError="1"/>
      <sheetData sheetId="1022" refreshError="1"/>
      <sheetData sheetId="1023" refreshError="1"/>
      <sheetData sheetId="1024" refreshError="1"/>
      <sheetData sheetId="1025" refreshError="1"/>
      <sheetData sheetId="1026" refreshError="1"/>
      <sheetData sheetId="1027" refreshError="1"/>
      <sheetData sheetId="1028" refreshError="1"/>
      <sheetData sheetId="1029" refreshError="1"/>
      <sheetData sheetId="1030" refreshError="1"/>
      <sheetData sheetId="1031" refreshError="1"/>
      <sheetData sheetId="1032" refreshError="1"/>
      <sheetData sheetId="1033" refreshError="1"/>
      <sheetData sheetId="1034" refreshError="1"/>
      <sheetData sheetId="1035" refreshError="1"/>
      <sheetData sheetId="1036" refreshError="1"/>
      <sheetData sheetId="1037" refreshError="1"/>
      <sheetData sheetId="1038" refreshError="1"/>
      <sheetData sheetId="1039" refreshError="1"/>
      <sheetData sheetId="1040" refreshError="1"/>
      <sheetData sheetId="1041" refreshError="1"/>
      <sheetData sheetId="1042" refreshError="1"/>
      <sheetData sheetId="1043" refreshError="1"/>
      <sheetData sheetId="1044" refreshError="1"/>
      <sheetData sheetId="1045" refreshError="1"/>
      <sheetData sheetId="1046" refreshError="1"/>
      <sheetData sheetId="1047" refreshError="1"/>
      <sheetData sheetId="1048" refreshError="1"/>
      <sheetData sheetId="1049" refreshError="1"/>
      <sheetData sheetId="1050" refreshError="1"/>
      <sheetData sheetId="1051" refreshError="1"/>
      <sheetData sheetId="1052" refreshError="1"/>
      <sheetData sheetId="1053" refreshError="1"/>
      <sheetData sheetId="1054" refreshError="1"/>
      <sheetData sheetId="1055" refreshError="1"/>
      <sheetData sheetId="1056" refreshError="1"/>
      <sheetData sheetId="1057" refreshError="1"/>
      <sheetData sheetId="1058" refreshError="1"/>
      <sheetData sheetId="1059" refreshError="1"/>
      <sheetData sheetId="1060" refreshError="1"/>
      <sheetData sheetId="1061" refreshError="1"/>
      <sheetData sheetId="1062" refreshError="1"/>
      <sheetData sheetId="1063" refreshError="1"/>
      <sheetData sheetId="1064" refreshError="1"/>
      <sheetData sheetId="1065" refreshError="1"/>
      <sheetData sheetId="1066" refreshError="1"/>
      <sheetData sheetId="1067" refreshError="1"/>
      <sheetData sheetId="1068" refreshError="1"/>
      <sheetData sheetId="1069" refreshError="1"/>
      <sheetData sheetId="1070" refreshError="1"/>
      <sheetData sheetId="1071" refreshError="1"/>
      <sheetData sheetId="1072" refreshError="1"/>
      <sheetData sheetId="1073" refreshError="1"/>
      <sheetData sheetId="1074" refreshError="1"/>
      <sheetData sheetId="1075" refreshError="1"/>
      <sheetData sheetId="1076" refreshError="1"/>
      <sheetData sheetId="1077" refreshError="1"/>
      <sheetData sheetId="1078" refreshError="1"/>
      <sheetData sheetId="1079" refreshError="1"/>
      <sheetData sheetId="1080" refreshError="1"/>
      <sheetData sheetId="1081" refreshError="1"/>
      <sheetData sheetId="1082" refreshError="1"/>
      <sheetData sheetId="1083" refreshError="1"/>
      <sheetData sheetId="1084" refreshError="1"/>
      <sheetData sheetId="1085" refreshError="1"/>
      <sheetData sheetId="1086" refreshError="1"/>
      <sheetData sheetId="1087" refreshError="1"/>
      <sheetData sheetId="1088" refreshError="1"/>
      <sheetData sheetId="1089" refreshError="1"/>
      <sheetData sheetId="1090" refreshError="1"/>
      <sheetData sheetId="1091" refreshError="1"/>
      <sheetData sheetId="1092" refreshError="1"/>
      <sheetData sheetId="1093" refreshError="1"/>
      <sheetData sheetId="1094" refreshError="1"/>
      <sheetData sheetId="1095" refreshError="1"/>
      <sheetData sheetId="1096" refreshError="1"/>
      <sheetData sheetId="1097" refreshError="1"/>
      <sheetData sheetId="1098" refreshError="1"/>
      <sheetData sheetId="1099" refreshError="1"/>
      <sheetData sheetId="1100" refreshError="1"/>
      <sheetData sheetId="1101" refreshError="1"/>
      <sheetData sheetId="1102" refreshError="1"/>
      <sheetData sheetId="1103" refreshError="1"/>
      <sheetData sheetId="1104" refreshError="1"/>
      <sheetData sheetId="1105" refreshError="1"/>
      <sheetData sheetId="1106" refreshError="1"/>
      <sheetData sheetId="1107" refreshError="1"/>
      <sheetData sheetId="1108" refreshError="1"/>
      <sheetData sheetId="1109" refreshError="1"/>
      <sheetData sheetId="1110" refreshError="1"/>
      <sheetData sheetId="1111" refreshError="1"/>
      <sheetData sheetId="1112" refreshError="1"/>
      <sheetData sheetId="1113" refreshError="1"/>
      <sheetData sheetId="1114" refreshError="1"/>
      <sheetData sheetId="1115" refreshError="1"/>
      <sheetData sheetId="1116" refreshError="1"/>
      <sheetData sheetId="1117" refreshError="1"/>
      <sheetData sheetId="1118" refreshError="1"/>
      <sheetData sheetId="1119" refreshError="1"/>
      <sheetData sheetId="1120" refreshError="1"/>
      <sheetData sheetId="1121" refreshError="1"/>
      <sheetData sheetId="1122" refreshError="1"/>
      <sheetData sheetId="1123" refreshError="1"/>
      <sheetData sheetId="1124" refreshError="1"/>
      <sheetData sheetId="1125" refreshError="1"/>
      <sheetData sheetId="1126" refreshError="1"/>
      <sheetData sheetId="1127" refreshError="1"/>
      <sheetData sheetId="1128" refreshError="1"/>
      <sheetData sheetId="1129" refreshError="1"/>
      <sheetData sheetId="1130" refreshError="1"/>
      <sheetData sheetId="1131" refreshError="1"/>
    </sheetDataSet>
  </externalBook>
</externalLink>
</file>

<file path=xl/externalLinks/externalLink6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지우지말것"/>
      <sheetName val="#REF"/>
      <sheetName val="원본"/>
      <sheetName val="2000-03수불집계"/>
      <sheetName val="재료비집계표"/>
      <sheetName val="전표기표"/>
      <sheetName val="9709관리노무비"/>
      <sheetName val="9710기능가대장"/>
      <sheetName val="관리직 (2)"/>
      <sheetName val="관리직"/>
      <sheetName val="배부후(1차)"/>
      <sheetName val="COMP매출(원가)"/>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6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B-IC Villingen GG"/>
      <sheetName val="GB_IC Villingen GG"/>
      <sheetName val="주행"/>
      <sheetName val="CAUDIT"/>
      <sheetName val="입력"/>
      <sheetName val="외주현황.wq1"/>
      <sheetName val="#REF"/>
      <sheetName val="추이도"/>
      <sheetName val="검기갑지"/>
      <sheetName val="JT3.0견적-구1"/>
      <sheetName val="RESN_SUM"/>
      <sheetName val="Actions"/>
      <sheetName val="집계"/>
      <sheetName val="실적 및 계획"/>
      <sheetName val="현금경비중역"/>
      <sheetName val="a14실"/>
      <sheetName val="WEIGHT"/>
      <sheetName val="구동"/>
      <sheetName val="ML"/>
      <sheetName val="M1master"/>
      <sheetName val="기안"/>
      <sheetName val="가격표"/>
      <sheetName val="협조전"/>
      <sheetName val="KMO"/>
      <sheetName val="PC%계산"/>
      <sheetName val="설비사양서B-1"/>
      <sheetName val="5.WIRE적용LIST"/>
      <sheetName val="2.대외공문"/>
      <sheetName val="GG08"/>
      <sheetName val="OEM "/>
      <sheetName val="DATA"/>
      <sheetName val="Ellesmere Port (08)"/>
      <sheetName val="생산_P"/>
      <sheetName val="Account"/>
      <sheetName val="본부별팀별9911"/>
      <sheetName val="금형비"/>
      <sheetName val="정미시간"/>
      <sheetName val="투자-국내2"/>
      <sheetName val="명단"/>
      <sheetName val="입하이력"/>
      <sheetName val="표지"/>
      <sheetName val="작업제품군"/>
      <sheetName val="차종"/>
      <sheetName val="환율"/>
      <sheetName val="사용자코드1"/>
      <sheetName val="사용자코드2"/>
      <sheetName val="제품"/>
      <sheetName val="매출성격"/>
      <sheetName val="지역"/>
      <sheetName val="COND"/>
      <sheetName val="월생산"/>
      <sheetName val="CD-실적"/>
      <sheetName val="R&amp;D"/>
      <sheetName val="●현황"/>
      <sheetName val="96"/>
      <sheetName val="PROCEDURE LIST"/>
      <sheetName val="等価CP"/>
      <sheetName val="ﾀｲﾔCP"/>
      <sheetName val="050218"/>
      <sheetName val="LP부품 용기 승인 Process"/>
      <sheetName val="GRACE"/>
      <sheetName val="수입"/>
      <sheetName val="보고"/>
      <sheetName val="LX3.0 RR"/>
      <sheetName val="Bid_Sheet"/>
      <sheetName val="RD제품개발투자비(매가)"/>
      <sheetName val="9904주부식"/>
      <sheetName val="직원신상"/>
      <sheetName val="이자율"/>
      <sheetName val="SM-NEW"/>
      <sheetName val="선반OPT"/>
      <sheetName val="불량현상별END"/>
      <sheetName val="HP1AMLIST"/>
      <sheetName val="Sheet2"/>
      <sheetName val="1.General"/>
      <sheetName val="2.Suplr Data"/>
      <sheetName val="Countries"/>
      <sheetName val="KNOB"/>
      <sheetName val="작성양식"/>
      <sheetName val="GB-IC_Villingen_GG"/>
      <sheetName val="GB_IC_Villingen_GG"/>
      <sheetName val="외주현황_wq1"/>
      <sheetName val="OEM_"/>
      <sheetName val="2_대외공문"/>
      <sheetName val="GRUN.FRT"/>
      <sheetName val="CF"/>
      <sheetName val="기초자료입력"/>
      <sheetName val="공정능력외경"/>
      <sheetName val="2012년 APQP 년간 계획"/>
      <sheetName val="효율계획(당월)"/>
      <sheetName val="전체실적"/>
      <sheetName val="생산전망"/>
      <sheetName val="주물"/>
      <sheetName val="▶메카"/>
      <sheetName val="재질단가"/>
      <sheetName val="공통"/>
      <sheetName val="수리결과"/>
      <sheetName val="광주"/>
      <sheetName val="FACT.B"/>
      <sheetName val="재료율"/>
      <sheetName val="BOM 5-5-99 SEMIAUTO"/>
      <sheetName val="제품코드"/>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Set>
  </externalBook>
</externalLink>
</file>

<file path=xl/externalLinks/externalLink6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목차"/>
      <sheetName val="운영방안"/>
      <sheetName val="승진시행안"/>
      <sheetName val="년도별승진인원"/>
      <sheetName val="그룹사 97년승진률"/>
      <sheetName val="년도별승진인원 (2)"/>
      <sheetName val="년도별승진인원 (3)"/>
      <sheetName val="TO운영안변경"/>
      <sheetName val="TO운영안변경 (2)"/>
      <sheetName val="그룹현황"/>
      <sheetName val="승진대상표지"/>
      <sheetName val="부대"/>
      <sheetName val="차장"/>
      <sheetName val="과장"/>
      <sheetName val="대리"/>
      <sheetName val="4사"/>
      <sheetName val="5사남"/>
      <sheetName val="노임이"/>
      <sheetName val="물량표(신)"/>
      <sheetName val="물량표"/>
      <sheetName val="목표세부명세"/>
      <sheetName val="공문"/>
      <sheetName val="수입"/>
      <sheetName val="PAINT"/>
      <sheetName val="SUMMARY"/>
      <sheetName val="AC List"/>
      <sheetName val="1차 내역서"/>
      <sheetName val="차수"/>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Set>
  </externalBook>
</externalLink>
</file>

<file path=xl/externalLinks/externalLink6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계정과목"/>
      <sheetName val="시산표"/>
    </sheetNames>
    <sheetDataSet>
      <sheetData sheetId="0" refreshError="1"/>
      <sheetData sheetId="1" refreshError="1"/>
    </sheetDataSet>
  </externalBook>
</externalLink>
</file>

<file path=xl/externalLinks/externalLink6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worksheet"/>
      <sheetName val="Sheet3"/>
      <sheetName val="Analysis"/>
      <sheetName val="Output"/>
      <sheetName val="건설업 벤치마킹"/>
      <sheetName val="삼호와 고려개발 비중"/>
      <sheetName val="Sheet2"/>
      <sheetName val="production data"/>
      <sheetName val="유화업 벤치마킹"/>
      <sheetName val="호텔&amp;리조트업 벤치마킹 (미완성)"/>
      <sheetName val="4대그룹 벤치마킹"/>
      <sheetName val="graph"/>
    </sheetNames>
    <sheetDataSet>
      <sheetData sheetId="0" refreshError="1"/>
      <sheetData sheetId="1" refreshError="1"/>
      <sheetData sheetId="2" refreshError="1"/>
      <sheetData sheetId="3" refreshError="1">
        <row r="1078">
          <cell r="A1078" t="str">
            <v>CFROI</v>
          </cell>
          <cell r="B1078" t="str">
            <v>CFROI</v>
          </cell>
          <cell r="C1078">
            <v>1993</v>
          </cell>
          <cell r="D1078">
            <v>1994</v>
          </cell>
          <cell r="E1078">
            <v>1995</v>
          </cell>
          <cell r="F1078">
            <v>1996</v>
          </cell>
          <cell r="G1078">
            <v>1997</v>
          </cell>
          <cell r="H1078">
            <v>1998</v>
          </cell>
          <cell r="I1078">
            <v>1999</v>
          </cell>
          <cell r="J1078" t="str">
            <v>95-99</v>
          </cell>
        </row>
        <row r="1079">
          <cell r="J1079" t="str">
            <v>가중평균 CFROI</v>
          </cell>
        </row>
        <row r="1080">
          <cell r="A1080" t="str">
            <v>대림산업(건설)</v>
          </cell>
          <cell r="B1080" t="str">
            <v>DaelimIndustrial_cons</v>
          </cell>
          <cell r="C1080">
            <v>0</v>
          </cell>
          <cell r="D1080">
            <v>0</v>
          </cell>
          <cell r="E1080">
            <v>-1.0922342290488154E-2</v>
          </cell>
          <cell r="F1080">
            <v>-8.4521350491090497E-2</v>
          </cell>
          <cell r="G1080">
            <v>7.8909333841915022E-2</v>
          </cell>
          <cell r="H1080">
            <v>7.8350364956008264E-2</v>
          </cell>
          <cell r="I1080">
            <v>0.29063388985925587</v>
          </cell>
          <cell r="J1080">
            <v>5.4655248800336675E-2</v>
          </cell>
        </row>
        <row r="1081">
          <cell r="A1081">
            <v>0</v>
          </cell>
          <cell r="B1081">
            <v>0</v>
          </cell>
          <cell r="C1081">
            <v>0</v>
          </cell>
          <cell r="D1081">
            <v>0</v>
          </cell>
          <cell r="E1081">
            <v>0</v>
          </cell>
          <cell r="F1081">
            <v>0</v>
          </cell>
          <cell r="G1081">
            <v>0</v>
          </cell>
          <cell r="H1081">
            <v>0</v>
          </cell>
          <cell r="I1081">
            <v>0</v>
          </cell>
          <cell r="J1081">
            <v>0</v>
          </cell>
        </row>
        <row r="1082">
          <cell r="A1082">
            <v>0</v>
          </cell>
          <cell r="B1082">
            <v>0</v>
          </cell>
          <cell r="C1082">
            <v>0</v>
          </cell>
          <cell r="D1082">
            <v>0</v>
          </cell>
          <cell r="E1082">
            <v>0</v>
          </cell>
          <cell r="F1082">
            <v>0</v>
          </cell>
          <cell r="G1082">
            <v>0</v>
          </cell>
          <cell r="H1082">
            <v>0</v>
          </cell>
          <cell r="I1082">
            <v>0</v>
          </cell>
          <cell r="J1082">
            <v>0</v>
          </cell>
        </row>
        <row r="1083">
          <cell r="A1083">
            <v>0</v>
          </cell>
          <cell r="B1083">
            <v>0</v>
          </cell>
          <cell r="C1083">
            <v>0</v>
          </cell>
          <cell r="D1083">
            <v>0</v>
          </cell>
          <cell r="E1083">
            <v>0</v>
          </cell>
          <cell r="F1083">
            <v>0</v>
          </cell>
          <cell r="G1083">
            <v>0</v>
          </cell>
          <cell r="H1083">
            <v>0</v>
          </cell>
          <cell r="I1083">
            <v>0</v>
          </cell>
          <cell r="J1083">
            <v>0</v>
          </cell>
        </row>
        <row r="1084">
          <cell r="A1084">
            <v>0</v>
          </cell>
          <cell r="B1084">
            <v>0</v>
          </cell>
          <cell r="C1084">
            <v>0</v>
          </cell>
          <cell r="D1084">
            <v>0</v>
          </cell>
          <cell r="E1084">
            <v>0</v>
          </cell>
          <cell r="F1084">
            <v>0</v>
          </cell>
          <cell r="G1084">
            <v>0</v>
          </cell>
          <cell r="H1084">
            <v>0</v>
          </cell>
          <cell r="I1084">
            <v>0</v>
          </cell>
          <cell r="J1084">
            <v>0</v>
          </cell>
        </row>
        <row r="1085">
          <cell r="A1085">
            <v>0</v>
          </cell>
          <cell r="B1085">
            <v>0</v>
          </cell>
          <cell r="C1085">
            <v>0</v>
          </cell>
          <cell r="D1085">
            <v>0</v>
          </cell>
          <cell r="E1085">
            <v>0</v>
          </cell>
          <cell r="F1085">
            <v>0</v>
          </cell>
          <cell r="G1085">
            <v>0</v>
          </cell>
          <cell r="H1085">
            <v>0</v>
          </cell>
          <cell r="I1085">
            <v>0</v>
          </cell>
          <cell r="J1085">
            <v>0</v>
          </cell>
        </row>
        <row r="1086">
          <cell r="A1086">
            <v>0</v>
          </cell>
          <cell r="B1086">
            <v>0</v>
          </cell>
          <cell r="C1086">
            <v>0</v>
          </cell>
          <cell r="D1086">
            <v>0</v>
          </cell>
          <cell r="E1086">
            <v>0</v>
          </cell>
          <cell r="F1086">
            <v>0</v>
          </cell>
          <cell r="G1086">
            <v>0</v>
          </cell>
          <cell r="H1086">
            <v>0</v>
          </cell>
          <cell r="I1086">
            <v>0</v>
          </cell>
          <cell r="J1086">
            <v>0</v>
          </cell>
        </row>
        <row r="1087">
          <cell r="A1087">
            <v>0</v>
          </cell>
          <cell r="B1087">
            <v>0</v>
          </cell>
          <cell r="C1087">
            <v>0</v>
          </cell>
          <cell r="D1087">
            <v>0</v>
          </cell>
          <cell r="E1087">
            <v>0</v>
          </cell>
          <cell r="F1087">
            <v>0</v>
          </cell>
          <cell r="G1087">
            <v>0</v>
          </cell>
          <cell r="H1087">
            <v>0</v>
          </cell>
          <cell r="I1087">
            <v>0</v>
          </cell>
          <cell r="J1087">
            <v>0</v>
          </cell>
        </row>
        <row r="1088">
          <cell r="A1088">
            <v>0</v>
          </cell>
          <cell r="B1088">
            <v>0</v>
          </cell>
          <cell r="C1088">
            <v>0</v>
          </cell>
          <cell r="D1088">
            <v>0</v>
          </cell>
          <cell r="E1088">
            <v>0</v>
          </cell>
          <cell r="F1088">
            <v>0</v>
          </cell>
          <cell r="G1088">
            <v>0</v>
          </cell>
          <cell r="H1088">
            <v>0</v>
          </cell>
          <cell r="I1088">
            <v>0</v>
          </cell>
          <cell r="J1088">
            <v>0</v>
          </cell>
        </row>
        <row r="1089">
          <cell r="A1089">
            <v>0</v>
          </cell>
          <cell r="B1089">
            <v>0</v>
          </cell>
          <cell r="C1089">
            <v>0</v>
          </cell>
          <cell r="D1089">
            <v>0</v>
          </cell>
          <cell r="E1089">
            <v>0</v>
          </cell>
          <cell r="F1089">
            <v>0</v>
          </cell>
          <cell r="G1089">
            <v>0</v>
          </cell>
          <cell r="H1089">
            <v>0</v>
          </cell>
          <cell r="I1089">
            <v>0</v>
          </cell>
          <cell r="J1089">
            <v>0</v>
          </cell>
        </row>
        <row r="1090">
          <cell r="A1090">
            <v>0</v>
          </cell>
          <cell r="B1090">
            <v>0</v>
          </cell>
          <cell r="C1090">
            <v>0</v>
          </cell>
          <cell r="D1090">
            <v>0</v>
          </cell>
          <cell r="E1090">
            <v>0</v>
          </cell>
          <cell r="F1090">
            <v>0</v>
          </cell>
          <cell r="G1090">
            <v>0</v>
          </cell>
          <cell r="H1090">
            <v>0</v>
          </cell>
          <cell r="I1090">
            <v>0</v>
          </cell>
          <cell r="J1090">
            <v>0</v>
          </cell>
        </row>
        <row r="1091">
          <cell r="A1091">
            <v>0</v>
          </cell>
          <cell r="B1091">
            <v>0</v>
          </cell>
          <cell r="C1091">
            <v>0</v>
          </cell>
          <cell r="D1091">
            <v>0</v>
          </cell>
          <cell r="E1091">
            <v>0</v>
          </cell>
          <cell r="F1091">
            <v>0</v>
          </cell>
          <cell r="G1091">
            <v>0</v>
          </cell>
          <cell r="H1091">
            <v>0</v>
          </cell>
          <cell r="I1091">
            <v>0</v>
          </cell>
          <cell r="J1091">
            <v>0</v>
          </cell>
        </row>
        <row r="1092">
          <cell r="A1092">
            <v>0</v>
          </cell>
          <cell r="B1092">
            <v>0</v>
          </cell>
          <cell r="C1092">
            <v>0</v>
          </cell>
          <cell r="D1092">
            <v>0</v>
          </cell>
          <cell r="E1092">
            <v>0</v>
          </cell>
          <cell r="F1092">
            <v>0</v>
          </cell>
          <cell r="G1092">
            <v>0</v>
          </cell>
          <cell r="H1092">
            <v>0</v>
          </cell>
          <cell r="I1092">
            <v>0</v>
          </cell>
          <cell r="J1092">
            <v>0</v>
          </cell>
        </row>
        <row r="1093">
          <cell r="A1093">
            <v>0</v>
          </cell>
          <cell r="B1093">
            <v>0</v>
          </cell>
          <cell r="C1093">
            <v>0</v>
          </cell>
          <cell r="D1093">
            <v>0</v>
          </cell>
          <cell r="E1093">
            <v>0</v>
          </cell>
          <cell r="F1093">
            <v>0</v>
          </cell>
          <cell r="G1093">
            <v>0</v>
          </cell>
          <cell r="H1093">
            <v>0</v>
          </cell>
          <cell r="I1093">
            <v>0</v>
          </cell>
          <cell r="J1093">
            <v>0</v>
          </cell>
        </row>
        <row r="1094">
          <cell r="A1094">
            <v>0</v>
          </cell>
          <cell r="B1094">
            <v>0</v>
          </cell>
          <cell r="C1094">
            <v>0</v>
          </cell>
          <cell r="D1094">
            <v>0</v>
          </cell>
          <cell r="E1094">
            <v>0</v>
          </cell>
          <cell r="F1094">
            <v>0</v>
          </cell>
          <cell r="G1094">
            <v>0</v>
          </cell>
          <cell r="H1094">
            <v>0</v>
          </cell>
          <cell r="I1094">
            <v>0</v>
          </cell>
          <cell r="J1094">
            <v>0</v>
          </cell>
        </row>
        <row r="1095">
          <cell r="A1095">
            <v>0</v>
          </cell>
          <cell r="B1095">
            <v>0</v>
          </cell>
          <cell r="C1095">
            <v>0</v>
          </cell>
          <cell r="D1095">
            <v>0</v>
          </cell>
          <cell r="E1095">
            <v>0</v>
          </cell>
          <cell r="F1095">
            <v>0</v>
          </cell>
          <cell r="G1095">
            <v>0</v>
          </cell>
          <cell r="H1095">
            <v>0</v>
          </cell>
          <cell r="I1095">
            <v>0</v>
          </cell>
          <cell r="J1095">
            <v>0</v>
          </cell>
        </row>
        <row r="1096">
          <cell r="A1096">
            <v>0</v>
          </cell>
          <cell r="B1096">
            <v>0</v>
          </cell>
          <cell r="C1096">
            <v>0</v>
          </cell>
          <cell r="D1096">
            <v>0</v>
          </cell>
          <cell r="E1096">
            <v>0</v>
          </cell>
          <cell r="F1096">
            <v>0</v>
          </cell>
          <cell r="G1096">
            <v>0</v>
          </cell>
          <cell r="H1096">
            <v>0</v>
          </cell>
          <cell r="I1096">
            <v>0</v>
          </cell>
          <cell r="J1096">
            <v>0</v>
          </cell>
        </row>
        <row r="1097">
          <cell r="A1097">
            <v>0</v>
          </cell>
          <cell r="B1097">
            <v>0</v>
          </cell>
          <cell r="C1097">
            <v>0</v>
          </cell>
          <cell r="D1097">
            <v>0</v>
          </cell>
          <cell r="E1097">
            <v>0</v>
          </cell>
          <cell r="F1097">
            <v>0</v>
          </cell>
          <cell r="G1097">
            <v>0</v>
          </cell>
          <cell r="H1097">
            <v>0</v>
          </cell>
          <cell r="I1097">
            <v>0</v>
          </cell>
          <cell r="J1097">
            <v>0</v>
          </cell>
        </row>
        <row r="1098">
          <cell r="A1098">
            <v>0</v>
          </cell>
          <cell r="B1098">
            <v>0</v>
          </cell>
          <cell r="C1098">
            <v>0</v>
          </cell>
          <cell r="D1098">
            <v>0</v>
          </cell>
          <cell r="E1098">
            <v>0</v>
          </cell>
          <cell r="F1098">
            <v>0</v>
          </cell>
          <cell r="G1098">
            <v>0</v>
          </cell>
          <cell r="H1098">
            <v>0</v>
          </cell>
          <cell r="I1098">
            <v>0</v>
          </cell>
          <cell r="J1098">
            <v>0</v>
          </cell>
        </row>
        <row r="1099">
          <cell r="A1099">
            <v>0</v>
          </cell>
          <cell r="B1099">
            <v>0</v>
          </cell>
          <cell r="C1099">
            <v>0</v>
          </cell>
          <cell r="D1099">
            <v>0</v>
          </cell>
          <cell r="E1099">
            <v>0</v>
          </cell>
          <cell r="F1099">
            <v>0</v>
          </cell>
          <cell r="G1099">
            <v>0</v>
          </cell>
          <cell r="H1099">
            <v>0</v>
          </cell>
          <cell r="I1099">
            <v>0</v>
          </cell>
          <cell r="J1099">
            <v>0</v>
          </cell>
        </row>
        <row r="1100">
          <cell r="A1100">
            <v>0</v>
          </cell>
          <cell r="B1100">
            <v>0</v>
          </cell>
          <cell r="C1100">
            <v>0</v>
          </cell>
          <cell r="D1100">
            <v>0</v>
          </cell>
          <cell r="E1100">
            <v>0</v>
          </cell>
          <cell r="F1100">
            <v>0</v>
          </cell>
          <cell r="G1100">
            <v>0</v>
          </cell>
          <cell r="H1100">
            <v>0</v>
          </cell>
          <cell r="I1100">
            <v>0</v>
          </cell>
          <cell r="J1100">
            <v>0</v>
          </cell>
        </row>
        <row r="1101">
          <cell r="A1101">
            <v>0</v>
          </cell>
          <cell r="B1101">
            <v>0</v>
          </cell>
          <cell r="C1101">
            <v>0</v>
          </cell>
          <cell r="D1101">
            <v>0</v>
          </cell>
          <cell r="E1101">
            <v>0</v>
          </cell>
          <cell r="F1101">
            <v>0</v>
          </cell>
          <cell r="G1101">
            <v>0</v>
          </cell>
          <cell r="H1101">
            <v>0</v>
          </cell>
          <cell r="I1101">
            <v>0</v>
          </cell>
          <cell r="J1101">
            <v>0</v>
          </cell>
        </row>
        <row r="1102">
          <cell r="A1102">
            <v>0</v>
          </cell>
          <cell r="B1102">
            <v>0</v>
          </cell>
          <cell r="C1102">
            <v>0</v>
          </cell>
          <cell r="D1102">
            <v>0</v>
          </cell>
          <cell r="E1102">
            <v>0</v>
          </cell>
          <cell r="F1102">
            <v>0</v>
          </cell>
          <cell r="G1102">
            <v>0</v>
          </cell>
          <cell r="H1102">
            <v>0</v>
          </cell>
          <cell r="I1102">
            <v>0</v>
          </cell>
          <cell r="J1102">
            <v>0</v>
          </cell>
        </row>
        <row r="1103">
          <cell r="A1103">
            <v>0</v>
          </cell>
          <cell r="B1103">
            <v>0</v>
          </cell>
          <cell r="C1103">
            <v>0</v>
          </cell>
          <cell r="D1103">
            <v>0</v>
          </cell>
          <cell r="E1103">
            <v>0</v>
          </cell>
          <cell r="F1103">
            <v>0</v>
          </cell>
          <cell r="G1103">
            <v>0</v>
          </cell>
          <cell r="H1103">
            <v>0</v>
          </cell>
          <cell r="I1103">
            <v>0</v>
          </cell>
          <cell r="J1103">
            <v>0</v>
          </cell>
        </row>
        <row r="1104">
          <cell r="A1104">
            <v>0</v>
          </cell>
          <cell r="B1104">
            <v>0</v>
          </cell>
          <cell r="C1104">
            <v>0</v>
          </cell>
          <cell r="D1104">
            <v>0</v>
          </cell>
          <cell r="E1104">
            <v>0</v>
          </cell>
          <cell r="F1104">
            <v>0</v>
          </cell>
          <cell r="G1104">
            <v>0</v>
          </cell>
          <cell r="H1104">
            <v>0</v>
          </cell>
          <cell r="I1104">
            <v>0</v>
          </cell>
          <cell r="J1104">
            <v>0</v>
          </cell>
        </row>
        <row r="1105">
          <cell r="A1105">
            <v>0</v>
          </cell>
          <cell r="B1105">
            <v>0</v>
          </cell>
          <cell r="C1105">
            <v>0</v>
          </cell>
          <cell r="D1105">
            <v>0</v>
          </cell>
          <cell r="E1105">
            <v>0</v>
          </cell>
          <cell r="F1105">
            <v>0</v>
          </cell>
          <cell r="G1105">
            <v>0</v>
          </cell>
          <cell r="H1105">
            <v>0</v>
          </cell>
          <cell r="I1105">
            <v>0</v>
          </cell>
          <cell r="J1105">
            <v>0</v>
          </cell>
        </row>
        <row r="1106">
          <cell r="A1106">
            <v>0</v>
          </cell>
          <cell r="B1106">
            <v>0</v>
          </cell>
          <cell r="C1106">
            <v>0</v>
          </cell>
          <cell r="D1106">
            <v>0</v>
          </cell>
          <cell r="E1106">
            <v>0</v>
          </cell>
          <cell r="F1106">
            <v>0</v>
          </cell>
          <cell r="G1106">
            <v>0</v>
          </cell>
          <cell r="H1106">
            <v>0</v>
          </cell>
          <cell r="I1106">
            <v>0</v>
          </cell>
          <cell r="J1106">
            <v>0</v>
          </cell>
        </row>
        <row r="1107">
          <cell r="A1107">
            <v>0</v>
          </cell>
          <cell r="B1107">
            <v>0</v>
          </cell>
          <cell r="C1107">
            <v>0</v>
          </cell>
          <cell r="D1107">
            <v>0</v>
          </cell>
          <cell r="E1107">
            <v>0</v>
          </cell>
          <cell r="F1107">
            <v>0</v>
          </cell>
          <cell r="G1107">
            <v>0</v>
          </cell>
          <cell r="H1107">
            <v>0</v>
          </cell>
          <cell r="I1107">
            <v>0</v>
          </cell>
          <cell r="J1107">
            <v>0</v>
          </cell>
        </row>
        <row r="1108">
          <cell r="A1108">
            <v>0</v>
          </cell>
          <cell r="B1108">
            <v>0</v>
          </cell>
          <cell r="C1108">
            <v>0</v>
          </cell>
          <cell r="D1108">
            <v>0</v>
          </cell>
          <cell r="E1108">
            <v>0</v>
          </cell>
          <cell r="F1108">
            <v>0</v>
          </cell>
          <cell r="G1108">
            <v>0</v>
          </cell>
          <cell r="H1108">
            <v>0</v>
          </cell>
          <cell r="I1108">
            <v>0</v>
          </cell>
          <cell r="J1108">
            <v>0</v>
          </cell>
        </row>
        <row r="1109">
          <cell r="A1109">
            <v>0</v>
          </cell>
          <cell r="B1109">
            <v>0</v>
          </cell>
          <cell r="C1109">
            <v>0</v>
          </cell>
          <cell r="D1109">
            <v>0</v>
          </cell>
          <cell r="E1109">
            <v>0</v>
          </cell>
          <cell r="F1109">
            <v>0</v>
          </cell>
          <cell r="G1109">
            <v>0</v>
          </cell>
          <cell r="H1109">
            <v>0</v>
          </cell>
          <cell r="I1109">
            <v>0</v>
          </cell>
          <cell r="J1109">
            <v>0</v>
          </cell>
        </row>
        <row r="1110">
          <cell r="A1110">
            <v>0</v>
          </cell>
          <cell r="B1110">
            <v>0</v>
          </cell>
          <cell r="C1110">
            <v>0</v>
          </cell>
          <cell r="D1110">
            <v>0</v>
          </cell>
          <cell r="E1110">
            <v>0</v>
          </cell>
          <cell r="F1110">
            <v>0</v>
          </cell>
          <cell r="G1110">
            <v>0</v>
          </cell>
          <cell r="H1110">
            <v>0</v>
          </cell>
          <cell r="I1110">
            <v>0</v>
          </cell>
          <cell r="J1110">
            <v>0</v>
          </cell>
        </row>
        <row r="1147">
          <cell r="A1147" t="str">
            <v>Gross Investment</v>
          </cell>
          <cell r="B1147" t="str">
            <v>Gross Investment</v>
          </cell>
        </row>
        <row r="1149">
          <cell r="A1149" t="str">
            <v>대림산업(건설)</v>
          </cell>
          <cell r="B1149" t="str">
            <v>DaelimIndustrial_cons</v>
          </cell>
          <cell r="C1149">
            <v>0</v>
          </cell>
          <cell r="D1149">
            <v>0</v>
          </cell>
          <cell r="E1149">
            <v>1748524488.9489193</v>
          </cell>
          <cell r="F1149">
            <v>1759021083.399225</v>
          </cell>
          <cell r="G1149">
            <v>1905965647.0626469</v>
          </cell>
          <cell r="H1149">
            <v>1615191614.851088</v>
          </cell>
          <cell r="I1149">
            <v>1165270676.0507503</v>
          </cell>
        </row>
        <row r="1150">
          <cell r="A1150">
            <v>0</v>
          </cell>
          <cell r="B1150">
            <v>0</v>
          </cell>
          <cell r="C1150">
            <v>0</v>
          </cell>
          <cell r="D1150">
            <v>0</v>
          </cell>
          <cell r="E1150">
            <v>0</v>
          </cell>
          <cell r="F1150">
            <v>0</v>
          </cell>
          <cell r="G1150">
            <v>0</v>
          </cell>
          <cell r="H1150">
            <v>0</v>
          </cell>
          <cell r="I1150">
            <v>0</v>
          </cell>
        </row>
        <row r="1151">
          <cell r="A1151">
            <v>0</v>
          </cell>
          <cell r="B1151">
            <v>0</v>
          </cell>
          <cell r="C1151">
            <v>0</v>
          </cell>
          <cell r="D1151">
            <v>0</v>
          </cell>
          <cell r="E1151">
            <v>0</v>
          </cell>
          <cell r="F1151">
            <v>0</v>
          </cell>
          <cell r="G1151">
            <v>0</v>
          </cell>
          <cell r="H1151">
            <v>0</v>
          </cell>
          <cell r="I1151">
            <v>0</v>
          </cell>
        </row>
        <row r="1152">
          <cell r="A1152">
            <v>0</v>
          </cell>
          <cell r="B1152">
            <v>0</v>
          </cell>
          <cell r="C1152">
            <v>0</v>
          </cell>
          <cell r="D1152">
            <v>0</v>
          </cell>
          <cell r="E1152">
            <v>0</v>
          </cell>
          <cell r="F1152">
            <v>0</v>
          </cell>
          <cell r="G1152">
            <v>0</v>
          </cell>
          <cell r="H1152">
            <v>0</v>
          </cell>
          <cell r="I1152">
            <v>0</v>
          </cell>
        </row>
        <row r="1153">
          <cell r="A1153">
            <v>0</v>
          </cell>
          <cell r="B1153">
            <v>0</v>
          </cell>
          <cell r="C1153">
            <v>0</v>
          </cell>
          <cell r="D1153">
            <v>0</v>
          </cell>
          <cell r="E1153">
            <v>0</v>
          </cell>
          <cell r="F1153">
            <v>0</v>
          </cell>
          <cell r="G1153">
            <v>0</v>
          </cell>
          <cell r="H1153">
            <v>0</v>
          </cell>
          <cell r="I1153">
            <v>0</v>
          </cell>
        </row>
        <row r="1154">
          <cell r="A1154">
            <v>0</v>
          </cell>
          <cell r="B1154">
            <v>0</v>
          </cell>
          <cell r="C1154">
            <v>0</v>
          </cell>
          <cell r="D1154">
            <v>0</v>
          </cell>
          <cell r="E1154">
            <v>0</v>
          </cell>
          <cell r="F1154">
            <v>0</v>
          </cell>
          <cell r="G1154">
            <v>0</v>
          </cell>
          <cell r="H1154">
            <v>0</v>
          </cell>
          <cell r="I1154">
            <v>0</v>
          </cell>
        </row>
        <row r="1155">
          <cell r="A1155">
            <v>0</v>
          </cell>
          <cell r="B1155">
            <v>0</v>
          </cell>
          <cell r="C1155">
            <v>0</v>
          </cell>
          <cell r="D1155">
            <v>0</v>
          </cell>
          <cell r="E1155">
            <v>0</v>
          </cell>
          <cell r="F1155">
            <v>0</v>
          </cell>
          <cell r="G1155">
            <v>0</v>
          </cell>
          <cell r="H1155">
            <v>0</v>
          </cell>
          <cell r="I1155">
            <v>0</v>
          </cell>
        </row>
        <row r="1156">
          <cell r="A1156">
            <v>0</v>
          </cell>
          <cell r="B1156">
            <v>0</v>
          </cell>
          <cell r="C1156">
            <v>0</v>
          </cell>
          <cell r="D1156">
            <v>0</v>
          </cell>
          <cell r="E1156">
            <v>0</v>
          </cell>
          <cell r="F1156">
            <v>0</v>
          </cell>
          <cell r="G1156">
            <v>0</v>
          </cell>
          <cell r="H1156">
            <v>0</v>
          </cell>
          <cell r="I1156">
            <v>0</v>
          </cell>
        </row>
        <row r="1157">
          <cell r="A1157">
            <v>0</v>
          </cell>
          <cell r="B1157">
            <v>0</v>
          </cell>
          <cell r="C1157">
            <v>0</v>
          </cell>
          <cell r="D1157">
            <v>0</v>
          </cell>
          <cell r="E1157">
            <v>0</v>
          </cell>
          <cell r="F1157">
            <v>0</v>
          </cell>
          <cell r="G1157">
            <v>0</v>
          </cell>
          <cell r="H1157">
            <v>0</v>
          </cell>
          <cell r="I1157">
            <v>0</v>
          </cell>
        </row>
        <row r="1158">
          <cell r="A1158">
            <v>0</v>
          </cell>
          <cell r="B1158">
            <v>0</v>
          </cell>
          <cell r="C1158">
            <v>0</v>
          </cell>
          <cell r="D1158">
            <v>0</v>
          </cell>
          <cell r="E1158">
            <v>0</v>
          </cell>
          <cell r="F1158">
            <v>0</v>
          </cell>
          <cell r="G1158">
            <v>0</v>
          </cell>
          <cell r="H1158">
            <v>0</v>
          </cell>
          <cell r="I1158">
            <v>0</v>
          </cell>
        </row>
        <row r="1159">
          <cell r="A1159">
            <v>0</v>
          </cell>
          <cell r="B1159">
            <v>0</v>
          </cell>
          <cell r="C1159">
            <v>0</v>
          </cell>
          <cell r="D1159">
            <v>0</v>
          </cell>
          <cell r="E1159">
            <v>0</v>
          </cell>
          <cell r="F1159">
            <v>0</v>
          </cell>
          <cell r="G1159">
            <v>0</v>
          </cell>
          <cell r="H1159">
            <v>0</v>
          </cell>
          <cell r="I1159">
            <v>0</v>
          </cell>
        </row>
        <row r="1160">
          <cell r="A1160">
            <v>0</v>
          </cell>
          <cell r="B1160">
            <v>0</v>
          </cell>
          <cell r="C1160">
            <v>0</v>
          </cell>
          <cell r="D1160">
            <v>0</v>
          </cell>
          <cell r="E1160">
            <v>0</v>
          </cell>
          <cell r="F1160">
            <v>0</v>
          </cell>
          <cell r="G1160">
            <v>0</v>
          </cell>
          <cell r="H1160">
            <v>0</v>
          </cell>
          <cell r="I1160">
            <v>0</v>
          </cell>
        </row>
        <row r="1161">
          <cell r="A1161">
            <v>0</v>
          </cell>
          <cell r="B1161">
            <v>0</v>
          </cell>
          <cell r="C1161">
            <v>0</v>
          </cell>
          <cell r="D1161">
            <v>0</v>
          </cell>
          <cell r="E1161">
            <v>0</v>
          </cell>
          <cell r="F1161">
            <v>0</v>
          </cell>
          <cell r="G1161">
            <v>0</v>
          </cell>
          <cell r="H1161">
            <v>0</v>
          </cell>
          <cell r="I1161">
            <v>0</v>
          </cell>
        </row>
        <row r="1162">
          <cell r="A1162">
            <v>0</v>
          </cell>
          <cell r="B1162">
            <v>0</v>
          </cell>
          <cell r="C1162">
            <v>0</v>
          </cell>
          <cell r="D1162">
            <v>0</v>
          </cell>
          <cell r="E1162">
            <v>0</v>
          </cell>
          <cell r="F1162">
            <v>0</v>
          </cell>
          <cell r="G1162">
            <v>0</v>
          </cell>
          <cell r="H1162">
            <v>0</v>
          </cell>
          <cell r="I1162">
            <v>0</v>
          </cell>
        </row>
        <row r="1163">
          <cell r="A1163">
            <v>0</v>
          </cell>
          <cell r="B1163">
            <v>0</v>
          </cell>
          <cell r="C1163">
            <v>0</v>
          </cell>
          <cell r="D1163">
            <v>0</v>
          </cell>
          <cell r="E1163">
            <v>0</v>
          </cell>
          <cell r="F1163">
            <v>0</v>
          </cell>
          <cell r="G1163">
            <v>0</v>
          </cell>
          <cell r="H1163">
            <v>0</v>
          </cell>
          <cell r="I1163">
            <v>0</v>
          </cell>
        </row>
        <row r="1164">
          <cell r="A1164">
            <v>0</v>
          </cell>
          <cell r="B1164">
            <v>0</v>
          </cell>
          <cell r="C1164">
            <v>0</v>
          </cell>
          <cell r="D1164">
            <v>0</v>
          </cell>
          <cell r="E1164">
            <v>0</v>
          </cell>
          <cell r="F1164">
            <v>0</v>
          </cell>
          <cell r="G1164">
            <v>0</v>
          </cell>
          <cell r="H1164">
            <v>0</v>
          </cell>
          <cell r="I1164">
            <v>0</v>
          </cell>
        </row>
        <row r="1165">
          <cell r="A1165">
            <v>0</v>
          </cell>
          <cell r="B1165">
            <v>0</v>
          </cell>
          <cell r="C1165">
            <v>0</v>
          </cell>
          <cell r="D1165">
            <v>0</v>
          </cell>
          <cell r="E1165">
            <v>0</v>
          </cell>
          <cell r="F1165">
            <v>0</v>
          </cell>
          <cell r="G1165">
            <v>0</v>
          </cell>
          <cell r="H1165">
            <v>0</v>
          </cell>
          <cell r="I1165">
            <v>0</v>
          </cell>
        </row>
        <row r="1166">
          <cell r="A1166">
            <v>0</v>
          </cell>
          <cell r="B1166">
            <v>0</v>
          </cell>
          <cell r="C1166">
            <v>0</v>
          </cell>
          <cell r="D1166">
            <v>0</v>
          </cell>
          <cell r="E1166">
            <v>0</v>
          </cell>
          <cell r="F1166">
            <v>0</v>
          </cell>
          <cell r="G1166">
            <v>0</v>
          </cell>
          <cell r="H1166">
            <v>0</v>
          </cell>
          <cell r="I1166">
            <v>0</v>
          </cell>
        </row>
        <row r="1167">
          <cell r="A1167">
            <v>0</v>
          </cell>
          <cell r="B1167">
            <v>0</v>
          </cell>
          <cell r="C1167">
            <v>0</v>
          </cell>
          <cell r="D1167">
            <v>0</v>
          </cell>
          <cell r="E1167">
            <v>0</v>
          </cell>
          <cell r="F1167">
            <v>0</v>
          </cell>
          <cell r="G1167">
            <v>0</v>
          </cell>
          <cell r="H1167">
            <v>0</v>
          </cell>
          <cell r="I1167">
            <v>0</v>
          </cell>
        </row>
        <row r="1168">
          <cell r="A1168">
            <v>0</v>
          </cell>
          <cell r="B1168">
            <v>0</v>
          </cell>
          <cell r="C1168">
            <v>0</v>
          </cell>
          <cell r="D1168">
            <v>0</v>
          </cell>
          <cell r="E1168">
            <v>0</v>
          </cell>
          <cell r="F1168">
            <v>0</v>
          </cell>
          <cell r="G1168">
            <v>0</v>
          </cell>
          <cell r="H1168">
            <v>0</v>
          </cell>
          <cell r="I1168">
            <v>0</v>
          </cell>
        </row>
        <row r="1169">
          <cell r="A1169">
            <v>0</v>
          </cell>
          <cell r="B1169">
            <v>0</v>
          </cell>
          <cell r="C1169">
            <v>0</v>
          </cell>
          <cell r="D1169">
            <v>0</v>
          </cell>
          <cell r="E1169">
            <v>0</v>
          </cell>
          <cell r="F1169">
            <v>0</v>
          </cell>
          <cell r="G1169">
            <v>0</v>
          </cell>
          <cell r="H1169">
            <v>0</v>
          </cell>
          <cell r="I1169">
            <v>0</v>
          </cell>
        </row>
        <row r="1170">
          <cell r="A1170">
            <v>0</v>
          </cell>
          <cell r="B1170">
            <v>0</v>
          </cell>
          <cell r="C1170">
            <v>0</v>
          </cell>
          <cell r="D1170">
            <v>0</v>
          </cell>
          <cell r="E1170">
            <v>0</v>
          </cell>
          <cell r="F1170">
            <v>0</v>
          </cell>
          <cell r="G1170">
            <v>0</v>
          </cell>
          <cell r="H1170">
            <v>0</v>
          </cell>
          <cell r="I1170">
            <v>0</v>
          </cell>
        </row>
        <row r="1171">
          <cell r="A1171">
            <v>0</v>
          </cell>
          <cell r="B1171">
            <v>0</v>
          </cell>
          <cell r="C1171">
            <v>0</v>
          </cell>
          <cell r="D1171">
            <v>0</v>
          </cell>
          <cell r="E1171">
            <v>0</v>
          </cell>
          <cell r="F1171">
            <v>0</v>
          </cell>
          <cell r="G1171">
            <v>0</v>
          </cell>
          <cell r="H1171">
            <v>0</v>
          </cell>
          <cell r="I1171">
            <v>0</v>
          </cell>
        </row>
        <row r="1172">
          <cell r="A1172">
            <v>0</v>
          </cell>
          <cell r="B1172">
            <v>0</v>
          </cell>
          <cell r="C1172">
            <v>0</v>
          </cell>
          <cell r="D1172">
            <v>0</v>
          </cell>
          <cell r="E1172">
            <v>0</v>
          </cell>
          <cell r="F1172">
            <v>0</v>
          </cell>
          <cell r="G1172">
            <v>0</v>
          </cell>
          <cell r="H1172">
            <v>0</v>
          </cell>
          <cell r="I1172">
            <v>0</v>
          </cell>
        </row>
        <row r="1173">
          <cell r="A1173">
            <v>0</v>
          </cell>
          <cell r="B1173">
            <v>0</v>
          </cell>
          <cell r="C1173">
            <v>0</v>
          </cell>
          <cell r="D1173">
            <v>0</v>
          </cell>
          <cell r="E1173">
            <v>0</v>
          </cell>
          <cell r="F1173">
            <v>0</v>
          </cell>
          <cell r="G1173">
            <v>0</v>
          </cell>
          <cell r="H1173">
            <v>0</v>
          </cell>
          <cell r="I1173">
            <v>0</v>
          </cell>
        </row>
        <row r="1174">
          <cell r="A1174">
            <v>0</v>
          </cell>
          <cell r="B1174">
            <v>0</v>
          </cell>
          <cell r="C1174">
            <v>0</v>
          </cell>
          <cell r="D1174">
            <v>0</v>
          </cell>
          <cell r="E1174">
            <v>0</v>
          </cell>
          <cell r="F1174">
            <v>0</v>
          </cell>
          <cell r="G1174">
            <v>0</v>
          </cell>
          <cell r="H1174">
            <v>0</v>
          </cell>
          <cell r="I1174">
            <v>0</v>
          </cell>
        </row>
        <row r="1175">
          <cell r="A1175">
            <v>0</v>
          </cell>
          <cell r="B1175">
            <v>0</v>
          </cell>
          <cell r="C1175">
            <v>0</v>
          </cell>
          <cell r="D1175">
            <v>0</v>
          </cell>
          <cell r="E1175">
            <v>0</v>
          </cell>
          <cell r="F1175">
            <v>0</v>
          </cell>
          <cell r="G1175">
            <v>0</v>
          </cell>
          <cell r="H1175">
            <v>0</v>
          </cell>
          <cell r="I1175">
            <v>0</v>
          </cell>
        </row>
        <row r="1176">
          <cell r="A1176">
            <v>0</v>
          </cell>
          <cell r="B1176">
            <v>0</v>
          </cell>
          <cell r="C1176">
            <v>0</v>
          </cell>
          <cell r="D1176">
            <v>0</v>
          </cell>
          <cell r="E1176">
            <v>0</v>
          </cell>
          <cell r="F1176">
            <v>0</v>
          </cell>
          <cell r="G1176">
            <v>0</v>
          </cell>
          <cell r="H1176">
            <v>0</v>
          </cell>
          <cell r="I1176">
            <v>0</v>
          </cell>
        </row>
        <row r="1177">
          <cell r="A1177">
            <v>0</v>
          </cell>
          <cell r="B1177">
            <v>0</v>
          </cell>
          <cell r="C1177">
            <v>0</v>
          </cell>
          <cell r="D1177">
            <v>0</v>
          </cell>
          <cell r="E1177">
            <v>0</v>
          </cell>
          <cell r="F1177">
            <v>0</v>
          </cell>
          <cell r="G1177">
            <v>0</v>
          </cell>
          <cell r="H1177">
            <v>0</v>
          </cell>
          <cell r="I1177">
            <v>0</v>
          </cell>
        </row>
        <row r="1178">
          <cell r="A1178">
            <v>0</v>
          </cell>
          <cell r="B1178">
            <v>0</v>
          </cell>
          <cell r="C1178">
            <v>0</v>
          </cell>
          <cell r="D1178">
            <v>0</v>
          </cell>
          <cell r="E1178">
            <v>0</v>
          </cell>
          <cell r="F1178">
            <v>0</v>
          </cell>
          <cell r="G1178">
            <v>0</v>
          </cell>
          <cell r="H1178">
            <v>0</v>
          </cell>
          <cell r="I1178">
            <v>0</v>
          </cell>
        </row>
        <row r="1179">
          <cell r="A1179">
            <v>0</v>
          </cell>
          <cell r="B1179">
            <v>0</v>
          </cell>
          <cell r="C1179">
            <v>0</v>
          </cell>
          <cell r="D1179">
            <v>0</v>
          </cell>
          <cell r="E1179">
            <v>0</v>
          </cell>
          <cell r="F1179">
            <v>0</v>
          </cell>
          <cell r="G1179">
            <v>0</v>
          </cell>
          <cell r="H1179">
            <v>0</v>
          </cell>
          <cell r="I1179">
            <v>0</v>
          </cell>
        </row>
        <row r="2000">
          <cell r="A2000" t="str">
            <v>삼성</v>
          </cell>
        </row>
        <row r="2002">
          <cell r="A2002" t="str">
            <v>대림산업(건설)</v>
          </cell>
        </row>
        <row r="2003">
          <cell r="A2003">
            <v>0</v>
          </cell>
        </row>
        <row r="2004">
          <cell r="A2004">
            <v>0</v>
          </cell>
        </row>
        <row r="2005">
          <cell r="A2005">
            <v>0</v>
          </cell>
        </row>
        <row r="2006">
          <cell r="A2006">
            <v>0</v>
          </cell>
        </row>
        <row r="2007">
          <cell r="A2007">
            <v>0</v>
          </cell>
        </row>
        <row r="2008">
          <cell r="A2008">
            <v>0</v>
          </cell>
        </row>
        <row r="2009">
          <cell r="A2009">
            <v>0</v>
          </cell>
        </row>
        <row r="2010">
          <cell r="A2010">
            <v>0</v>
          </cell>
        </row>
        <row r="2011">
          <cell r="A2011">
            <v>0</v>
          </cell>
        </row>
        <row r="2012">
          <cell r="A2012">
            <v>0</v>
          </cell>
        </row>
        <row r="2013">
          <cell r="A2013">
            <v>0</v>
          </cell>
        </row>
        <row r="2014">
          <cell r="A2014">
            <v>0</v>
          </cell>
        </row>
        <row r="2015">
          <cell r="A2015">
            <v>0</v>
          </cell>
        </row>
        <row r="2016">
          <cell r="A2016">
            <v>0</v>
          </cell>
        </row>
        <row r="2017">
          <cell r="A2017">
            <v>0</v>
          </cell>
        </row>
        <row r="2018">
          <cell r="A2018">
            <v>0</v>
          </cell>
        </row>
        <row r="2019">
          <cell r="A2019">
            <v>0</v>
          </cell>
        </row>
        <row r="2020">
          <cell r="A2020">
            <v>0</v>
          </cell>
        </row>
        <row r="2021">
          <cell r="A2021">
            <v>0</v>
          </cell>
        </row>
        <row r="2022">
          <cell r="A2022">
            <v>0</v>
          </cell>
        </row>
        <row r="2023">
          <cell r="A2023">
            <v>0</v>
          </cell>
        </row>
        <row r="2024">
          <cell r="A2024">
            <v>0</v>
          </cell>
        </row>
        <row r="2025">
          <cell r="A2025">
            <v>0</v>
          </cell>
        </row>
        <row r="2026">
          <cell r="A2026">
            <v>0</v>
          </cell>
        </row>
        <row r="2027">
          <cell r="A2027">
            <v>0</v>
          </cell>
        </row>
        <row r="2028">
          <cell r="A2028">
            <v>0</v>
          </cell>
        </row>
        <row r="2029">
          <cell r="A2029">
            <v>0</v>
          </cell>
        </row>
        <row r="2030">
          <cell r="A2030">
            <v>0</v>
          </cell>
        </row>
        <row r="2031">
          <cell r="A2031">
            <v>0</v>
          </cell>
        </row>
        <row r="2032">
          <cell r="A2032">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Set>
  </externalBook>
</externalLink>
</file>

<file path=xl/externalLinks/externalLink6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ead"/>
      <sheetName val="Links"/>
      <sheetName val="LS"/>
      <sheetName val="주요대출변동"/>
      <sheetName val="기타대출변동"/>
      <sheetName val="지급보증 및 충당금"/>
      <sheetName val="신탁채권"/>
      <sheetName val="환매권부매각채권"/>
      <sheetName val="출자전환채권검토"/>
      <sheetName val="써버러스매각채권"/>
      <sheetName val="Tickmarks"/>
      <sheetName val="memo"/>
      <sheetName val="대여금_pbc"/>
      <sheetName val="보증금_pbc"/>
      <sheetName val="대여금원장"/>
      <sheetName val="BS"/>
      <sheetName val="PL"/>
      <sheetName val="#REF"/>
      <sheetName val="main_map"/>
      <sheetName val="계정code"/>
      <sheetName val="Sub_Lead"/>
      <sheetName val="CF"/>
      <sheetName val="대출채권명세"/>
      <sheetName val="대충원장"/>
      <sheetName val="대충변동"/>
      <sheetName val="대충(과목별)"/>
      <sheetName val="대손상각비"/>
      <sheetName val="XREF"/>
      <sheetName val="Basic_Inform"/>
      <sheetName val="Ⅱ1-0타"/>
      <sheetName val="대출채권전산내역"/>
      <sheetName val="캠코매각관련"/>
      <sheetName val="기타매각관련"/>
      <sheetName val="1995년 섹터별 매출"/>
      <sheetName val="FG"/>
      <sheetName val="Sheet1"/>
      <sheetName val="대환취급"/>
      <sheetName val="계획"/>
      <sheetName val="Scoresheet"/>
      <sheetName val="수정시산표"/>
      <sheetName val="F라인"/>
      <sheetName val="9904"/>
      <sheetName val="9908"/>
      <sheetName val="9912"/>
      <sheetName val="9902"/>
      <sheetName val="9901"/>
      <sheetName val="9907"/>
      <sheetName val="9906"/>
      <sheetName val="9903"/>
      <sheetName val="9905"/>
      <sheetName val="9911"/>
      <sheetName val="9910"/>
      <sheetName val="9909"/>
      <sheetName val="저축은행감독규정"/>
      <sheetName val="금감원PF관련질의"/>
      <sheetName val="최종IS"/>
      <sheetName val="IS_최종"/>
      <sheetName val="200004"/>
      <sheetName val="200008"/>
      <sheetName val="200002"/>
      <sheetName val="200001"/>
      <sheetName val="200007"/>
      <sheetName val="200006"/>
      <sheetName val="200003"/>
      <sheetName val="200005"/>
      <sheetName val="200011"/>
      <sheetName val="200010"/>
      <sheetName val="200009"/>
      <sheetName val="5300 대출채권 Leadsheet의 워크시트"/>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sheetData sheetId="54"/>
      <sheetData sheetId="55" refreshError="1"/>
      <sheetData sheetId="56"/>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Set>
  </externalBook>
</externalLink>
</file>

<file path=xl/externalLinks/externalLink6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B맥주"/>
    </sheetNames>
    <definedNames>
      <definedName name="Barley_Quota"/>
      <definedName name="Premium_Beer"/>
      <definedName name="Soju_Effect"/>
      <definedName name="Tax_Reduction"/>
      <definedName name="Youngnam_Market"/>
    </definedNames>
    <sheetDataSet>
      <sheetData sheetId="0" refreshError="1"/>
    </sheetDataSet>
  </externalBook>
</externalLink>
</file>

<file path=xl/externalLinks/externalLink6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메인화면"/>
      <sheetName val="data"/>
      <sheetName val="A1"/>
      <sheetName val="I1"/>
      <sheetName val="TS"/>
      <sheetName val="TF"/>
      <sheetName val="TO"/>
      <sheetName val="D1"/>
      <sheetName val="F1"/>
      <sheetName val="S1"/>
      <sheetName val="E1"/>
      <sheetName val="P1"/>
      <sheetName val="DS"/>
      <sheetName val="H1"/>
      <sheetName val="JS"/>
      <sheetName val="G1"/>
      <sheetName val="V1"/>
      <sheetName val="L1"/>
      <sheetName val="R1"/>
      <sheetName val="M1"/>
      <sheetName val="K1"/>
      <sheetName val="N1"/>
      <sheetName val="Q1"/>
      <sheetName val="W1"/>
      <sheetName val="당분유계"/>
      <sheetName val="제약"/>
      <sheetName val="SSU계"/>
      <sheetName val="전사계"/>
      <sheetName val="전사-분사제외"/>
      <sheetName val="분사계"/>
      <sheetName val="2001매출액"/>
      <sheetName val="2001관리"/>
      <sheetName val="2001영업"/>
      <sheetName val="2001세전"/>
      <sheetName val="영업이익율"/>
      <sheetName val="2001년CJ손익계산서(월별실적)"/>
      <sheetName val="Boiler1"/>
      <sheetName val="Boiler2"/>
      <sheetName val="Common"/>
      <sheetName val="제안서입력"/>
      <sheetName val="총괄"/>
      <sheetName val="4.경비 5.영업외수지"/>
    </sheetNames>
    <sheetDataSet>
      <sheetData sheetId="0" refreshError="1"/>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6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1차이내역"/>
      <sheetName val="#REF"/>
      <sheetName val="data"/>
      <sheetName val="4.경비 5.영업외수지"/>
      <sheetName val="A1"/>
      <sheetName val="손익분기점 데이터"/>
      <sheetName val="제분건"/>
      <sheetName val="현금흐름표"/>
      <sheetName val="산출기준(파견전산실)"/>
      <sheetName val="97결산"/>
      <sheetName val="데이터유효값정의"/>
      <sheetName val="미비용95"/>
      <sheetName val="bs"/>
      <sheetName val="CJE"/>
      <sheetName val="수불부"/>
      <sheetName val="라이신_NML"/>
      <sheetName val="3월"/>
      <sheetName val="TS"/>
      <sheetName val="잡손실내역"/>
      <sheetName val="전체"/>
      <sheetName val="지급어음"/>
      <sheetName val="0510"/>
      <sheetName val="0512"/>
      <sheetName val="0511"/>
      <sheetName val="0601"/>
      <sheetName val="송전기본"/>
      <sheetName val="plan"/>
      <sheetName val="Other"/>
      <sheetName val="wall"/>
      <sheetName val="견적서"/>
      <sheetName val="집계표"/>
      <sheetName val="건물"/>
      <sheetName val="실행철강하도"/>
      <sheetName val="최종보고1"/>
      <sheetName val="2-2.매출분석"/>
      <sheetName val="조정인센티브용"/>
      <sheetName val="최종"/>
      <sheetName val=" 견적서"/>
      <sheetName val="Analysis"/>
      <sheetName val="을"/>
      <sheetName val="가설,2차WS idea-list"/>
      <sheetName val="경제성분석"/>
      <sheetName val="예산"/>
      <sheetName val="콤보"/>
      <sheetName val="채널"/>
      <sheetName val="주간남10대순위1"/>
      <sheetName val="주간여30대순위1"/>
      <sheetName val="當期시산표(결재)"/>
      <sheetName val="미지급이자(분쟁대상)"/>
      <sheetName val="FS"/>
      <sheetName val="1995년 섹터별 매출"/>
      <sheetName val="손익1월"/>
      <sheetName val="적용환율"/>
      <sheetName val="대차대조표98"/>
      <sheetName val="외화계약"/>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6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토론98중간"/>
      <sheetName val="98.12 BS"/>
      <sheetName val="98.12 PL"/>
      <sheetName val="정산표"/>
      <sheetName val="대차대조표-공시형"/>
      <sheetName val="손익계산서-공시형"/>
      <sheetName val="BS98추이"/>
      <sheetName val="PL98추이"/>
      <sheetName val="PL원가율분석"/>
      <sheetName val="BS추이"/>
      <sheetName val="pl추이"/>
      <sheetName val="이연자산"/>
      <sheetName val="대손96"/>
      <sheetName val="판관비"/>
      <sheetName val="분석적검토"/>
      <sheetName val="PRT_BS"/>
      <sheetName val="PRT_P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Trial Balance"/>
      <sheetName val="Profit &amp; Loss"/>
      <sheetName val="TOTAL"/>
      <sheetName val="MGMT"/>
      <sheetName val="CFO"/>
      <sheetName val="ACCT"/>
      <sheetName val="TREA"/>
      <sheetName val="FP"/>
      <sheetName val="MIS"/>
      <sheetName val="ROSS"/>
      <sheetName val="OA"/>
      <sheetName val="PROCURE"/>
      <sheetName val="HR"/>
      <sheetName val="EA"/>
      <sheetName val="KEN"/>
      <sheetName val="TECH"/>
      <sheetName val="OSG"/>
      <sheetName val="SE"/>
      <sheetName val="SW"/>
      <sheetName val="CNT"/>
      <sheetName val="NRT"/>
      <sheetName val="ODCSS"/>
      <sheetName val="BASIS"/>
      <sheetName val="CS"/>
      <sheetName val="Dept-02"/>
      <sheetName val="100"/>
      <sheetName val="110"/>
      <sheetName val="111"/>
      <sheetName val="112"/>
      <sheetName val="113"/>
      <sheetName val="115"/>
      <sheetName val="116"/>
      <sheetName val="117"/>
      <sheetName val="131"/>
      <sheetName val="120"/>
      <sheetName val="125"/>
      <sheetName val="130"/>
      <sheetName val="132"/>
      <sheetName val="200"/>
      <sheetName val="300"/>
      <sheetName val="400"/>
      <sheetName val="500"/>
      <sheetName val="140"/>
      <sheetName val="118"/>
      <sheetName val="145"/>
      <sheetName val="AR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refreshError="1"/>
    </sheetDataSet>
  </externalBook>
</externalLink>
</file>

<file path=xl/externalLinks/externalLink7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607보고"/>
      <sheetName val="대차대조표-공시형"/>
      <sheetName val="2-2.매출분석"/>
      <sheetName val="00000000"/>
      <sheetName val="Sheet1"/>
    </sheetNames>
    <definedNames>
      <definedName name="Button13_Click"/>
      <definedName name="Button25_Click"/>
      <definedName name="Button26_Click"/>
      <definedName name="제조투입원가비교_Button1_Click"/>
    </definedNames>
    <sheetDataSet>
      <sheetData sheetId="0" refreshError="1"/>
      <sheetData sheetId="1" refreshError="1"/>
      <sheetData sheetId="2" refreshError="1"/>
      <sheetData sheetId="3" refreshError="1"/>
      <sheetData sheetId="4" refreshError="1"/>
    </sheetDataSet>
  </externalBook>
</externalLink>
</file>

<file path=xl/externalLinks/externalLink7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B별"/>
      <sheetName val="95TOTREV"/>
      <sheetName val="97센_협"/>
      <sheetName val="FAB4생산"/>
      <sheetName val="원본"/>
      <sheetName val="제품별"/>
      <sheetName val="code"/>
      <sheetName val="TG9504"/>
      <sheetName val="F5"/>
      <sheetName val="RAW_Data"/>
      <sheetName val="FAB"/>
      <sheetName val="장비명"/>
      <sheetName val="기본 상수"/>
      <sheetName val="전기"/>
      <sheetName val="노무비단가"/>
      <sheetName val="요율"/>
      <sheetName val="02"/>
      <sheetName val="03"/>
      <sheetName val="01"/>
      <sheetName val="기준액"/>
      <sheetName val="SALE&amp;COST"/>
      <sheetName val="PKG"/>
      <sheetName val="Summary"/>
      <sheetName val="960318-1"/>
      <sheetName val="Tot_Sum"/>
      <sheetName val="M8_Sum"/>
      <sheetName val="M9_Sum"/>
      <sheetName val="경수97.02"/>
      <sheetName val="Low YLD Reject"/>
      <sheetName val="시실누(모) "/>
      <sheetName val="중장SR"/>
      <sheetName val="연구9월"/>
      <sheetName val="국산화"/>
      <sheetName val="96재료"/>
      <sheetName val="1995년 섹터별 매출"/>
      <sheetName val="MFAB"/>
      <sheetName val="MFRT"/>
      <sheetName val="MPKG"/>
      <sheetName val="MPRD"/>
      <sheetName val="CHIP_O"/>
      <sheetName val="fab_o"/>
      <sheetName val="frt_o"/>
      <sheetName val="FOB발"/>
      <sheetName val="ALL"/>
      <sheetName val="지수"/>
      <sheetName val="공통가설"/>
      <sheetName val="MVMT_row2"/>
      <sheetName val="4-8.공통"/>
      <sheetName val="고장이력"/>
      <sheetName val="cuslist"/>
      <sheetName val="Graph Data"/>
      <sheetName val="해트트릭"/>
      <sheetName val="부대"/>
      <sheetName val="환률"/>
      <sheetName val="BWipList"/>
      <sheetName val="TWipList"/>
      <sheetName val="앞면인쇄후180도_회전"/>
      <sheetName val="Fabless comp ROE"/>
      <sheetName val="현우실적"/>
      <sheetName val="9609Aß"/>
      <sheetName val="Controls"/>
      <sheetName val="KMT물량"/>
      <sheetName val="기본_상수"/>
      <sheetName val="근로소득 세액표"/>
      <sheetName val="건강보험 표준요율표"/>
      <sheetName val="국민연금 표준요율표"/>
      <sheetName val="CF2"/>
      <sheetName val="CF4"/>
      <sheetName val="CF5"/>
      <sheetName val="CF7"/>
      <sheetName val="CF8"/>
      <sheetName val="GF3"/>
      <sheetName val="128M"/>
      <sheetName val="16EDO"/>
      <sheetName val="16SD"/>
      <sheetName val="16WB"/>
      <sheetName val="256M"/>
      <sheetName val="4M"/>
      <sheetName val="64EDO"/>
      <sheetName val="64SD"/>
      <sheetName val="DRD"/>
      <sheetName val="SRAM"/>
      <sheetName val="F"/>
      <sheetName val="내역"/>
      <sheetName val="PBS"/>
      <sheetName val="산출기준(파견전산실)"/>
      <sheetName val="차수"/>
      <sheetName val="Wip Status"/>
      <sheetName val="수불1Q"/>
      <sheetName val="수불2Q"/>
      <sheetName val="수불3Q"/>
      <sheetName val="수불4Q"/>
      <sheetName val="3ND 64M"/>
      <sheetName val="9609추"/>
      <sheetName val="SCK"/>
      <sheetName val="평가기준"/>
      <sheetName val="MATL"/>
      <sheetName val="YLD"/>
      <sheetName val="AuWire"/>
      <sheetName val="Epoxy"/>
      <sheetName val="MoldComp"/>
      <sheetName val="Æo°¡±aAØ"/>
      <sheetName val="Assumptions"/>
      <sheetName val="CPK Job Codes"/>
      <sheetName val="CPK Salary Structure"/>
      <sheetName val="Global Job Codes - Mgmt"/>
      <sheetName val="Mercer Data"/>
      <sheetName val="Budget Control - local Currency"/>
      <sheetName val="기초코드"/>
      <sheetName val="FY-FinModel1.0"/>
      <sheetName val="현금흐름표"/>
      <sheetName val="분석내용"/>
      <sheetName val="CHART_DATA_PLAN_RESULT_TREND"/>
      <sheetName val="PARAM"/>
      <sheetName val="CHART_DATA_RADAR"/>
      <sheetName val="D_HOT_CHAGER"/>
      <sheetName val="D_CSFKPIID"/>
      <sheetName val="D_INSIDEID"/>
      <sheetName val="D_LEVEL"/>
      <sheetName val="D_UNIT"/>
      <sheetName val="D_WORK_DT"/>
      <sheetName val="1월"/>
      <sheetName val="토목주소"/>
      <sheetName val="프랜트면허"/>
      <sheetName val="DDR"/>
      <sheetName val="CAT_5"/>
      <sheetName val="단가"/>
    </sheetNames>
    <definedNames>
      <definedName name="ChangeRange"/>
      <definedName name="ContentsHelp"/>
      <definedName name="CreateTable"/>
      <definedName name="DeleteRange"/>
      <definedName name="DeleteTable"/>
      <definedName name="MerrillPrintIt"/>
      <definedName name="NewRange"/>
      <definedName name="RedefinePrintTableRang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Set>
  </externalBook>
</externalLink>
</file>

<file path=xl/externalLinks/externalLink7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gram"/>
      <sheetName val="총괄표"/>
      <sheetName val="inform"/>
      <sheetName val="BS"/>
      <sheetName val="PL"/>
      <sheetName val="RE"/>
      <sheetName val="COGM"/>
      <sheetName val="T1"/>
      <sheetName val="T1-2"/>
      <sheetName val="T2"/>
      <sheetName val="T2A"/>
      <sheetName val="T3-1(7)"/>
      <sheetName val="T3-3A"/>
      <sheetName val="T3-3B"/>
      <sheetName val="T5"/>
      <sheetName val="T5-2A"/>
      <sheetName val="T5-2B"/>
      <sheetName val="T6"/>
      <sheetName val="CTR96"/>
      <sheetName val="비용항목"/>
      <sheetName val="손익분기점 데이터"/>
      <sheetName val="부서별(배부후)_계획"/>
      <sheetName val="계정code"/>
      <sheetName val="Sales forecast(k1)"/>
      <sheetName val="제안서입력"/>
      <sheetName val="시산표"/>
      <sheetName val="SUM"/>
      <sheetName val="고객명"/>
      <sheetName val="누PL"/>
      <sheetName val="누TB"/>
      <sheetName val="0-Basics"/>
      <sheetName val="업무연락"/>
      <sheetName val="월별매출"/>
      <sheetName val="24.보증금(전신전화가입권)"/>
      <sheetName val="FRC"/>
      <sheetName val="INFO"/>
      <sheetName val="절대지우지말것"/>
      <sheetName val="인건비예산(정규직)"/>
      <sheetName val="인건비예산(용역)"/>
      <sheetName val="월할경비"/>
      <sheetName val="2합"/>
      <sheetName val="환율시트"/>
      <sheetName val="계정과목"/>
      <sheetName val="Sheet3"/>
      <sheetName val="배부전"/>
      <sheetName val="가설,2차WS idea-list"/>
      <sheetName val="빙장비사양"/>
      <sheetName val="장비사양"/>
      <sheetName val="Capex"/>
      <sheetName val="FinanceAdministration"/>
      <sheetName val="Legal &amp; HR"/>
      <sheetName val="Staff Costs"/>
      <sheetName val="Network&amp;Operations"/>
      <sheetName val="MaxProgSummary"/>
      <sheetName val="Sales &amp; Marketing"/>
      <sheetName val="MaxSubRev"/>
      <sheetName val="HBOProgStudios"/>
      <sheetName val="MaxProgStudios"/>
      <sheetName val="MaxARPS"/>
      <sheetName val="지급어음"/>
      <sheetName val="9-1차이내역"/>
      <sheetName val="초기가설(중복제거후)"/>
      <sheetName val="CODE0"/>
      <sheetName val="graph"/>
      <sheetName val="총괄"/>
      <sheetName val="eq_data"/>
      <sheetName val="A(1)"/>
      <sheetName val="GA"/>
      <sheetName val="HBOSubRev"/>
      <sheetName val="#REF"/>
      <sheetName val=" "/>
      <sheetName val="계정매핑"/>
      <sheetName val="Input"/>
      <sheetName val="Code"/>
      <sheetName val="가변합"/>
      <sheetName val="가수금대체"/>
      <sheetName val="잡손실내역"/>
      <sheetName val="계획"/>
      <sheetName val="당년실적"/>
      <sheetName val="전년실적"/>
      <sheetName val="working"/>
      <sheetName val="계정항목"/>
      <sheetName val="data"/>
      <sheetName val="단가계획"/>
      <sheetName val="4.경비 5.영업외수지"/>
      <sheetName val="손익경비"/>
      <sheetName val="내역서"/>
      <sheetName val="20동그랑땡"/>
      <sheetName val="22알짜도(돈)"/>
      <sheetName val="22아메리카(돈)"/>
      <sheetName val="22도불"/>
      <sheetName val="27홈파티도(돈)"/>
      <sheetName val="28홈파티돈"/>
      <sheetName val="22함박"/>
      <sheetName val="ROOT"/>
      <sheetName val="231218재직현황"/>
      <sheetName val="기준정보"/>
      <sheetName val="거래처위치"/>
      <sheetName val="업무분장 "/>
      <sheetName val="공통"/>
      <sheetName val="Proj. Fin."/>
      <sheetName val="ITS Assumptions"/>
      <sheetName val="세금자료"/>
      <sheetName val="LANGUAGE"/>
      <sheetName val="주요제품생산"/>
      <sheetName val="Profile"/>
      <sheetName val="TS"/>
      <sheetName val="Comps"/>
      <sheetName val="합계잔액시산표"/>
      <sheetName val="control sheet"/>
      <sheetName val="DD"/>
      <sheetName val="경비예산"/>
      <sheetName val="생산성(2차)"/>
      <sheetName val="요약(1차)"/>
    </sheetNames>
    <definedNames>
      <definedName name="conb1"/>
      <definedName name="conb10"/>
      <definedName name="conb100"/>
      <definedName name="conb101"/>
      <definedName name="conb102"/>
      <definedName name="conb103"/>
      <definedName name="conb104"/>
      <definedName name="conb105"/>
      <definedName name="conb106"/>
      <definedName name="conb107"/>
      <definedName name="conb108"/>
      <definedName name="conb109"/>
      <definedName name="conb11"/>
      <definedName name="conb110"/>
      <definedName name="conb111"/>
      <definedName name="conb112"/>
      <definedName name="conb113"/>
      <definedName name="conb114"/>
      <definedName name="conb115"/>
      <definedName name="conb116"/>
      <definedName name="conb117"/>
      <definedName name="conb118"/>
      <definedName name="conb119"/>
      <definedName name="conb12"/>
      <definedName name="conb120"/>
      <definedName name="conb121"/>
      <definedName name="conb13"/>
      <definedName name="conb14"/>
      <definedName name="conb15"/>
      <definedName name="conb16"/>
      <definedName name="conb17"/>
      <definedName name="conb18"/>
      <definedName name="conb19"/>
      <definedName name="conb2"/>
      <definedName name="conb20"/>
      <definedName name="conb21"/>
      <definedName name="conb22"/>
      <definedName name="conb23"/>
      <definedName name="conb24"/>
      <definedName name="conb25"/>
      <definedName name="conb26"/>
      <definedName name="conb27"/>
      <definedName name="conb28"/>
      <definedName name="conb29"/>
      <definedName name="conb3"/>
      <definedName name="conb30"/>
      <definedName name="conb31"/>
      <definedName name="conb33"/>
      <definedName name="conb34"/>
      <definedName name="conb36"/>
      <definedName name="conb37"/>
      <definedName name="conb38"/>
      <definedName name="conb39"/>
      <definedName name="conb4"/>
      <definedName name="conb40"/>
      <definedName name="conb41"/>
      <definedName name="conb42"/>
      <definedName name="conb43"/>
      <definedName name="conb44"/>
      <definedName name="conb45"/>
      <definedName name="conb46"/>
      <definedName name="conb47"/>
      <definedName name="conb48"/>
      <definedName name="conb49"/>
      <definedName name="conb5"/>
      <definedName name="conb50"/>
      <definedName name="conb51"/>
      <definedName name="conb52"/>
      <definedName name="conb53"/>
      <definedName name="conb54"/>
      <definedName name="conb55"/>
      <definedName name="conb58"/>
      <definedName name="conb59"/>
      <definedName name="conb6"/>
      <definedName name="conb60"/>
      <definedName name="conb61"/>
      <definedName name="conb62"/>
      <definedName name="conb63"/>
      <definedName name="conb64"/>
      <definedName name="conb65"/>
      <definedName name="conb66"/>
      <definedName name="conb67"/>
      <definedName name="conb68"/>
      <definedName name="conb69"/>
      <definedName name="conb7"/>
      <definedName name="conb70"/>
      <definedName name="conb71"/>
      <definedName name="conb72"/>
      <definedName name="conb73"/>
      <definedName name="conb74"/>
      <definedName name="conb75"/>
      <definedName name="conb76"/>
      <definedName name="conb77"/>
      <definedName name="conb78"/>
      <definedName name="conb79"/>
      <definedName name="conb8"/>
      <definedName name="conb80"/>
      <definedName name="conb81"/>
      <definedName name="conb82"/>
      <definedName name="conb83"/>
      <definedName name="conb84"/>
      <definedName name="conb85"/>
      <definedName name="conb86"/>
      <definedName name="conb87"/>
      <definedName name="conb88"/>
      <definedName name="conb89"/>
      <definedName name="conb9"/>
      <definedName name="conb90"/>
      <definedName name="conb91"/>
      <definedName name="conb92"/>
      <definedName name="conb93"/>
      <definedName name="conb94"/>
      <definedName name="conb95"/>
      <definedName name="conb96"/>
      <definedName name="conb97"/>
      <definedName name="conb98"/>
      <definedName name="conb99"/>
      <definedName name="골라인쇄"/>
      <definedName name="진짜살림"/>
      <definedName name="취소"/>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7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손익예상"/>
      <sheetName val="손익예상 (4)"/>
      <sheetName val="손익예상 (3)"/>
      <sheetName val="00000000"/>
      <sheetName val="95손익0"/>
      <sheetName val="working"/>
      <sheetName val="9-1차이내역"/>
      <sheetName val="잡손실내역"/>
      <sheetName val="Sales forecast(k1)"/>
      <sheetName val="Boiler1"/>
      <sheetName val="Boiler2"/>
      <sheetName val="Common"/>
      <sheetName val="Analysis"/>
      <sheetName val="손익예상_(4)"/>
      <sheetName val="손익예상_(3)"/>
      <sheetName val="BI"/>
      <sheetName val="cms"/>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7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s"/>
      <sheetName val="Financial Summary"/>
      <sheetName val="BU"/>
      <sheetName val="Projected Financial Model"/>
      <sheetName val="Presentation Outputs"/>
      <sheetName val="Historical Financial Model"/>
      <sheetName val="Credit Analysis(Conservative)"/>
      <sheetName val="Credit Analysis (Old)"/>
      <sheetName val="Book - Sources_Uses"/>
      <sheetName val="Zach.ppt"/>
      <sheetName val="Credit Statistics"/>
      <sheetName val="Ending Cash Balance"/>
      <sheetName val="Ending Debt Balance"/>
      <sheetName val="Debt Maturity Schedule"/>
      <sheetName val="Roadshow Slide"/>
      <sheetName val="Operating Summary"/>
      <sheetName val="Financials by Business Unit"/>
      <sheetName val="HSA"/>
      <sheetName val="IFAB-7"/>
      <sheetName val="IFAB-6"/>
      <sheetName val="IFAB-4&amp;5"/>
      <sheetName val="IFAB-3"/>
      <sheetName val="CFAB-8 (B1)"/>
      <sheetName val="CFAB-7"/>
      <sheetName val="CFAB-5"/>
      <sheetName val="CFAB-4"/>
      <sheetName val="CFAB-2"/>
      <sheetName val="GFAB-3"/>
      <sheetName val="GFAB-2"/>
      <sheetName val="Realistic Hercules Model 05-15-"/>
      <sheetName val="정리"/>
      <sheetName val="Technology"/>
      <sheetName val="FAB별"/>
      <sheetName val="Iron Curtain"/>
      <sheetName val="TAT"/>
      <sheetName val="YLD"/>
      <sheetName val="Low YLD Reject"/>
      <sheetName val="Graph Data"/>
      <sheetName val="Assumptions"/>
      <sheetName val="Guidance Notes"/>
      <sheetName val="COVER"/>
      <sheetName val="송전기본"/>
      <sheetName val="당좌"/>
      <sheetName val="StepperValues"/>
      <sheetName val="첨부2"/>
      <sheetName val="ORIGINAL"/>
      <sheetName val="Paramètres"/>
      <sheetName val="FAB"/>
      <sheetName val="dfrt"/>
      <sheetName val="환율"/>
      <sheetName val="CAUDIT"/>
      <sheetName val="99판매상세"/>
      <sheetName val="SpQ"/>
      <sheetName val="97년비품"/>
      <sheetName val="기준정보"/>
      <sheetName val="고정자산원본"/>
      <sheetName val="Prod Var Summary"/>
      <sheetName val="Balance Sheet"/>
      <sheetName val="Income Statement"/>
      <sheetName val="Balance Sheet(AR)"/>
      <sheetName val="Income Statement(AR)"/>
      <sheetName val="Instructions"/>
      <sheetName val="KMT물량"/>
      <sheetName val="1995년 섹터별 매출"/>
      <sheetName val="SALE&amp;COST"/>
      <sheetName val="DONGIA"/>
      <sheetName val="cuslist"/>
      <sheetName val="WACC"/>
      <sheetName val="외화가수금"/>
      <sheetName val="감가상각"/>
      <sheetName val="cYLD"/>
      <sheetName val="cF5"/>
      <sheetName val="cM8"/>
      <sheetName val="iE1"/>
      <sheetName val="iM5"/>
      <sheetName val="iM6"/>
      <sheetName val="iM7"/>
      <sheetName val="iYLD"/>
      <sheetName val="NET"/>
      <sheetName val="cF4p"/>
      <sheetName val="cF5p"/>
      <sheetName val="cM8p"/>
      <sheetName val="iE1p"/>
      <sheetName val="iM5p"/>
      <sheetName val="iM6p"/>
      <sheetName val="iM7p"/>
      <sheetName val="대손설정"/>
      <sheetName val="현금및현금등가물1"/>
      <sheetName val="Sheet4"/>
      <sheetName val="입고내역0606"/>
      <sheetName val="Asset9809CAK"/>
      <sheetName val="Asset98-CAK"/>
      <sheetName val="PLarp"/>
      <sheetName val="시산"/>
      <sheetName val="통계자료"/>
      <sheetName val="list prices"/>
      <sheetName val=""/>
      <sheetName val="외환"/>
      <sheetName val="Notes"/>
      <sheetName val="수정시산표"/>
      <sheetName val="대손다운"/>
      <sheetName val="손익계산서"/>
      <sheetName val="대차대조표"/>
      <sheetName val="대출리스트98"/>
      <sheetName val="공문"/>
      <sheetName val="admin"/>
      <sheetName val="7 (2)"/>
      <sheetName val="MERGER"/>
      <sheetName val="손익"/>
      <sheetName val="대차"/>
      <sheetName val="FX Rate"/>
      <sheetName val="#REF"/>
      <sheetName val="손익분석"/>
      <sheetName val="계산근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Set>
  </externalBook>
</externalLink>
</file>

<file path=xl/externalLinks/externalLink7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45"/>
      <sheetName val="희성천진"/>
      <sheetName val="f5"/>
      <sheetName val="XREF"/>
      <sheetName val="PAJE,PRJE"/>
      <sheetName val="WTB"/>
      <sheetName val="F1,2"/>
      <sheetName val="F3"/>
      <sheetName val="감가상각LS"/>
      <sheetName val="LS "/>
    </sheetNames>
    <sheetDataSet>
      <sheetData sheetId="0">
        <row r="3">
          <cell r="C3" t="str">
            <v xml:space="preserve">CLIENT  </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externalLinks/externalLink7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은행"/>
      <sheetName val="양식"/>
      <sheetName val="총괄"/>
      <sheetName val="가리봉pro"/>
      <sheetName val="복합pro"/>
      <sheetName val="연립pro"/>
      <sheetName val="부산1pro"/>
      <sheetName val="경상집계"/>
      <sheetName val="경상총괄"/>
      <sheetName val="수지총괄"/>
      <sheetName val="수지집계"/>
      <sheetName val="양도손익"/>
      <sheetName val="양도손익총괄"/>
      <sheetName val="양도수지집계"/>
      <sheetName val="양도수지총괄"/>
      <sheetName val="부산2pro"/>
      <sheetName val="석관pro"/>
      <sheetName val="수원pro"/>
      <sheetName val="은행pro"/>
      <sheetName val="잠원PRO"/>
      <sheetName val="홍은pro"/>
      <sheetName val="원주pro"/>
      <sheetName val="이천pro"/>
      <sheetName val="창현pro"/>
      <sheetName val="춘천pro"/>
      <sheetName val="오남2차pro"/>
      <sheetName val="창신PRO"/>
      <sheetName val="서곡PRO"/>
      <sheetName val="연성pro"/>
      <sheetName val="팔달pro"/>
      <sheetName val="병점PRO"/>
      <sheetName val="잠원"/>
      <sheetName val="가리봉동"/>
      <sheetName val="석관"/>
      <sheetName val="홍은"/>
      <sheetName val="이천"/>
      <sheetName val="부산"/>
      <sheetName val="부산2"/>
      <sheetName val="창현"/>
      <sheetName val="수원"/>
    </sheetNames>
    <sheetDataSet>
      <sheetData sheetId="0"/>
      <sheetData sheetId="1"/>
      <sheetData sheetId="2"/>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Set>
  </externalBook>
</externalLink>
</file>

<file path=xl/externalLinks/externalLink7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경수97.02"/>
      <sheetName val="TCOST97.02"/>
      <sheetName val="GIBO97.02"/>
      <sheetName val="BCOST97.02"/>
      <sheetName val="금리추97.02"/>
      <sheetName val="차입추97.02"/>
      <sheetName val="월금리97.02"/>
      <sheetName val="당잔97.02"/>
      <sheetName val="BACKDA97.02"/>
      <sheetName val="건공97.02"/>
      <sheetName val="건공97.03 (2)"/>
      <sheetName val="건공97.03"/>
      <sheetName val="노임이"/>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refreshError="1"/>
    </sheetDataSet>
  </externalBook>
</externalLink>
</file>

<file path=xl/externalLinks/externalLink7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가수금대체"/>
    </sheetNames>
    <sheetDataSet>
      <sheetData sheetId="0"/>
    </sheetDataSet>
  </externalBook>
</externalLink>
</file>

<file path=xl/externalLinks/externalLink7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목차"/>
      <sheetName val="결산서표지"/>
      <sheetName val="대차대조표명세표지1"/>
      <sheetName val="손익계산서부속명세서"/>
      <sheetName val="기타부속명세서"/>
      <sheetName val="현금및현금등가물1"/>
      <sheetName val="매출채권"/>
      <sheetName val="미수금"/>
      <sheetName val="선급금"/>
      <sheetName val="선급비용"/>
      <sheetName val="선급법인세(별도보관분)"/>
      <sheetName val="재고자산"/>
      <sheetName val="장기금융상품"/>
      <sheetName val="투자유가증권"/>
      <sheetName val="보증금"/>
      <sheetName val="유형고정자산"/>
      <sheetName val="창업비"/>
      <sheetName val="개발비"/>
      <sheetName val="매입채무1"/>
      <sheetName val="매입채무2"/>
      <sheetName val="미지급금"/>
      <sheetName val="선수금"/>
      <sheetName val="예수금"/>
      <sheetName val="부가세미지급금"/>
      <sheetName val="미지급비용1"/>
      <sheetName val="미지급비용2"/>
      <sheetName val="미지급비용3"/>
      <sheetName val="미지급법인세"/>
      <sheetName val="미지급배당금"/>
      <sheetName val="퇴직급여충당금"/>
      <sheetName val="국민연금전환금"/>
      <sheetName val="퇴직보험예치금"/>
      <sheetName val="국고보조금"/>
      <sheetName val="이연법인세 대"/>
      <sheetName val="보통주식"/>
      <sheetName val="이익잉여금명세서"/>
      <sheetName val="매출액명세서"/>
      <sheetName val="상품매출원가"/>
      <sheetName val="제품매출원가"/>
      <sheetName val="판매비와관리비명세서"/>
      <sheetName val="이자수익1"/>
      <sheetName val="이자수익2"/>
      <sheetName val="외환차익"/>
      <sheetName val="외화환산이익"/>
      <sheetName val="대손충당금환입"/>
      <sheetName val="잡이익"/>
      <sheetName val="이자비용1"/>
      <sheetName val="이자비용2"/>
      <sheetName val="이자비용3"/>
      <sheetName val="이자비용4"/>
      <sheetName val="이자비용5"/>
      <sheetName val="이자비용6"/>
      <sheetName val="이자비용7"/>
      <sheetName val="이자비용8"/>
      <sheetName val="이자비용9"/>
      <sheetName val="이자비용10"/>
      <sheetName val="이자비용11"/>
      <sheetName val="이자비용12"/>
      <sheetName val="이자비용13"/>
      <sheetName val="이자비용14"/>
      <sheetName val="이자비용15"/>
      <sheetName val="이자비용16"/>
      <sheetName val="이자비용17"/>
      <sheetName val="이자비용18"/>
      <sheetName val="이자비용19"/>
      <sheetName val="이자비용20"/>
      <sheetName val="이자비용21"/>
      <sheetName val="이자비용22"/>
      <sheetName val="기타의대손상각비"/>
      <sheetName val="외환차손1"/>
      <sheetName val="외화환산손실1"/>
      <sheetName val="기부금"/>
      <sheetName val="유형자산처분손실"/>
      <sheetName val="법인세추납액"/>
      <sheetName val="잡손실1"/>
      <sheetName val="현금및현금등가물"/>
    </sheetNames>
    <sheetDataSet>
      <sheetData sheetId="0" refreshError="1"/>
      <sheetData sheetId="1" refreshError="1"/>
      <sheetData sheetId="2" refreshError="1"/>
      <sheetData sheetId="3" refreshError="1"/>
      <sheetData sheetId="4" refreshError="1"/>
      <sheetData sheetId="5">
        <row r="6">
          <cell r="D6" t="str">
            <v>241-025678-04-050</v>
          </cell>
        </row>
        <row r="7">
          <cell r="D7" t="str">
            <v>241-025678-04-011</v>
          </cell>
        </row>
        <row r="8">
          <cell r="D8" t="str">
            <v>241-025678-04-028</v>
          </cell>
        </row>
        <row r="9">
          <cell r="D9" t="str">
            <v>56408-0398608</v>
          </cell>
        </row>
        <row r="10">
          <cell r="D10" t="str">
            <v>637-05-005150</v>
          </cell>
        </row>
        <row r="11">
          <cell r="D11" t="str">
            <v>523-03-004661</v>
          </cell>
        </row>
        <row r="12">
          <cell r="D12" t="str">
            <v>523-03-002609</v>
          </cell>
        </row>
        <row r="13">
          <cell r="D13" t="str">
            <v>523-03-002668</v>
          </cell>
        </row>
        <row r="14">
          <cell r="D14" t="str">
            <v>349-04-103951</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4-F7"/>
      <sheetName val="본부"/>
      <sheetName val="1-1"/>
      <sheetName val="1-2"/>
      <sheetName val="1-3"/>
      <sheetName val="2-1"/>
      <sheetName val="2-2"/>
      <sheetName val="2-3"/>
      <sheetName val="3-1"/>
      <sheetName val="3-2"/>
      <sheetName val="공통파트명부"/>
      <sheetName val="프로젝트별 기술자 등급"/>
      <sheetName val="프로젝트별 인력현황"/>
      <sheetName val="근무현황2월"/>
      <sheetName val="근무현황3월"/>
      <sheetName val="DataWare"/>
      <sheetName val="예산(8)"/>
      <sheetName val="RepWare"/>
      <sheetName val="예산(9)"/>
      <sheetName val="GlobalStar Bill3차"/>
      <sheetName val="예산(4)"/>
      <sheetName val="고만실 서버교체"/>
      <sheetName val="예산(6)"/>
      <sheetName val="국내영업(본)"/>
      <sheetName val="예산(7)"/>
      <sheetName val="GlobalDMS"/>
      <sheetName val="예산(10)"/>
      <sheetName val="오피스21서버"/>
      <sheetName val="예산(11)"/>
      <sheetName val="특허국지재권"/>
      <sheetName val="예산(14)"/>
      <sheetName val="SystemIC"/>
      <sheetName val="예산(15)"/>
      <sheetName val="반조영업자재"/>
      <sheetName val="예산(5)"/>
      <sheetName val="반도체SAP"/>
      <sheetName val="예산(1)"/>
      <sheetName val="해외법인SAP"/>
      <sheetName val="예산(2)"/>
      <sheetName val="BE Momory"/>
      <sheetName val="예산(12)"/>
      <sheetName val="Package"/>
      <sheetName val="예산(13)"/>
      <sheetName val="통신본 설치"/>
      <sheetName val="예산(19)"/>
      <sheetName val="GlobalStar Bill2차"/>
      <sheetName val="예산(3)"/>
      <sheetName val="97년 이월"/>
      <sheetName val="예산(16)"/>
      <sheetName val="FAB3이월"/>
      <sheetName val="예산(18)"/>
      <sheetName val="엘리베이터"/>
      <sheetName val="예산(17)"/>
      <sheetName val="프로젝트"/>
      <sheetName val="총괄"/>
      <sheetName val="Long Term Pric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Set>
  </externalBook>
</externalLink>
</file>

<file path=xl/externalLinks/externalLink8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FDSCACHE__"/>
      <sheetName val="WACC"/>
      <sheetName val="Market Comps"/>
      <sheetName val="Actual data"/>
      <sheetName val="Forcasts"/>
      <sheetName val="FACTSET"/>
      <sheetName val="4.경비 5.영업외수지"/>
      <sheetName val="가수금대체"/>
      <sheetName val="Input"/>
      <sheetName val="Comps"/>
      <sheetName val="손익예상"/>
      <sheetName val="T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8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물량표"/>
      <sheetName val="특수부속"/>
      <sheetName val="시공비"/>
      <sheetName val="remark"/>
      <sheetName val="자재집행분"/>
      <sheetName val="공무집행분"/>
      <sheetName val="예산표"/>
      <sheetName val="비교표변경 (3)"/>
      <sheetName val="비교표변경"/>
      <sheetName val="MOCK-UP"/>
      <sheetName val="복합 PANEL"/>
      <sheetName val="공용AW-2"/>
      <sheetName val="AW-5 (2)"/>
      <sheetName val="물량표(신)"/>
      <sheetName val="PAINT"/>
      <sheetName val="차수"/>
      <sheetName val="정부노임단가"/>
      <sheetName val="갑지(추정)"/>
      <sheetName val="연습"/>
      <sheetName val="손익분석"/>
      <sheetName val="노임이"/>
      <sheetName val="SUMMARY"/>
      <sheetName val="공틀공사"/>
      <sheetName val="목표세부명세"/>
      <sheetName val="공통가설"/>
      <sheetName val="총괄표"/>
      <sheetName val="4월"/>
      <sheetName val="G153"/>
      <sheetName val="준공시전망_원본"/>
      <sheetName val="Sheet4"/>
      <sheetName val="단면가정"/>
      <sheetName val="개산공사비"/>
      <sheetName val="ITB COST"/>
      <sheetName val="Sheet1"/>
      <sheetName val="간접비내역-1"/>
      <sheetName val="전체"/>
      <sheetName val="건축집계"/>
      <sheetName val="CODE"/>
      <sheetName val="SUMMARY(S)"/>
      <sheetName val="DATA"/>
      <sheetName val="일위대가"/>
      <sheetName val="건축내역서 (경제상무실)"/>
      <sheetName val="6호기"/>
      <sheetName val="학생내역"/>
      <sheetName val="AP1"/>
      <sheetName val="산출내역서"/>
      <sheetName val="플랜트 설치"/>
      <sheetName val="DATE"/>
      <sheetName val="#REF"/>
      <sheetName val="DESCRIPTION"/>
      <sheetName val="내역"/>
      <sheetName val="소야공정계획표"/>
      <sheetName val="소방사항"/>
      <sheetName val="차액보증"/>
      <sheetName val="입찰안"/>
      <sheetName val="갑지"/>
      <sheetName val="공내역"/>
      <sheetName val="공문"/>
      <sheetName val="WORK"/>
      <sheetName val="Sheet5"/>
      <sheetName val="DANGA"/>
      <sheetName val="토목주소"/>
      <sheetName val="프랜트면허"/>
      <sheetName val="건설성적"/>
      <sheetName val="Sheet3"/>
      <sheetName val="원시"/>
    </sheetNames>
    <sheetDataSet>
      <sheetData sheetId="0" refreshError="1"/>
      <sheetData sheetId="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8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물량표"/>
      <sheetName val="특수부속"/>
      <sheetName val="시공비"/>
      <sheetName val="remark"/>
      <sheetName val="자재집행분"/>
      <sheetName val="공무집행분"/>
      <sheetName val="예산표"/>
      <sheetName val="비교표변경 (3)"/>
      <sheetName val="비교표변경"/>
      <sheetName val="MOCK-UP"/>
      <sheetName val="복합 PANEL"/>
      <sheetName val="공용AW-2"/>
      <sheetName val="AW-5 (2)"/>
      <sheetName val="PAINT"/>
      <sheetName val="SUMMARY"/>
      <sheetName val="SUMMARY(S)"/>
      <sheetName val="물량표(신)"/>
      <sheetName val="노원열병합  건축공사기성내역서"/>
      <sheetName val="예적금"/>
      <sheetName val="노임이"/>
      <sheetName val="단면가정"/>
      <sheetName val="배점표"/>
      <sheetName val="ITB COST"/>
      <sheetName val="Sheet1"/>
      <sheetName val="총괄표"/>
      <sheetName val="손익분석"/>
      <sheetName val="정부노임단가"/>
      <sheetName val="6호기"/>
      <sheetName val="을지"/>
      <sheetName val="#REF"/>
      <sheetName val="갑지(추정)"/>
      <sheetName val="간접비내역-1"/>
      <sheetName val="건설성적"/>
      <sheetName val="물량표S"/>
      <sheetName val="AP1"/>
      <sheetName val="준공시전망_원본"/>
      <sheetName val="연습"/>
      <sheetName val="DESCRIPTION"/>
      <sheetName val="일위대가"/>
      <sheetName val="crude.SLAB RE-bar"/>
      <sheetName val="CRUDE RE-bar"/>
      <sheetName val="입찰안"/>
      <sheetName val="1-1"/>
      <sheetName val="DB"/>
      <sheetName val="CAPVC"/>
      <sheetName val="#3_일위대가목록"/>
      <sheetName val="공문"/>
      <sheetName val="설변물량"/>
      <sheetName val="내역1"/>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8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보급율"/>
      <sheetName val="판매"/>
      <sheetName val="신규공급"/>
      <sheetName val="◁-----"/>
      <sheetName val="투자(04)"/>
      <sheetName val="투자(05-15)"/>
      <sheetName val="세대수 계산하기"/>
      <sheetName val="잠재수요"/>
      <sheetName val="원단위"/>
      <sheetName val="◁---▶"/>
      <sheetName val="재건축"/>
      <sheetName val="중앙"/>
      <sheetName val="Co_CES"/>
      <sheetName val="타연료"/>
      <sheetName val="-(참고)-▶"/>
      <sheetName val="가정(1)"/>
      <sheetName val="가정(2)"/>
      <sheetName val="영업(1)"/>
      <sheetName val="영업(2)"/>
      <sheetName val="영업(3)"/>
      <sheetName val="대상수요"/>
      <sheetName val="수요_계약_"/>
      <sheetName val="수요_공급_"/>
      <sheetName val="명단"/>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8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
      <sheetName val="sum(tender)"/>
      <sheetName val="tend(DETAIL) (2)"/>
      <sheetName val="ST'L SHT"/>
      <sheetName val="1.2t SUS"/>
      <sheetName val="SUS PAN"/>
      <sheetName val="시공비 (적용)"/>
      <sheetName val="시공비2"/>
      <sheetName val="시공비(신)"/>
      <sheetName val="DOOR"/>
      <sheetName val="STEEL"/>
      <sheetName val="비교표"/>
      <sheetName val="예산표 "/>
      <sheetName val="SUMMARY"/>
      <sheetName val="REMARK"/>
      <sheetName val="시공비"/>
      <sheetName val="상주비(중국)"/>
      <sheetName val="M-UP(신)"/>
      <sheetName val="물량표(신)"/>
      <sheetName val="물량표(원본-1)"/>
      <sheetName val="물량표(원본-2) "/>
      <sheetName val="특수(신)"/>
      <sheetName val="특수 (2)"/>
      <sheetName val="GLASS"/>
      <sheetName val="GRANITE"/>
      <sheetName val="GLASS 견적의뢰"/>
      <sheetName val="PAINT"/>
      <sheetName val="PAINT (2)"/>
      <sheetName val="VOLUMN(신)"/>
      <sheetName val="Sheet1"/>
      <sheetName val="TYPE (A)"/>
      <sheetName val="TYPE (A''') (2)"/>
      <sheetName val="TYPE (B) "/>
      <sheetName val="TYPE (B''')  (2)"/>
      <sheetName val="TYPE (C) "/>
      <sheetName val="TYPE (D) "/>
      <sheetName val="AL &amp; AREA SUM"/>
      <sheetName val="GLASS 물량산출 (2)"/>
      <sheetName val="GLASS비교"/>
      <sheetName val="GLASS물량구분 (2)"/>
      <sheetName val="PLANAR"/>
      <sheetName val="PLANAR(신)"/>
      <sheetName val="ROOF(신) (2)"/>
      <sheetName val="SUMMARY(신)"/>
      <sheetName val="MOCK-UP"/>
      <sheetName val="물량표"/>
      <sheetName val="수입"/>
      <sheetName val="5사남"/>
      <sheetName val="차수"/>
      <sheetName val="대비표(토공1안)"/>
      <sheetName val="SUMMARY(S)"/>
      <sheetName val="단면가정"/>
      <sheetName val="ITB COST"/>
      <sheetName val="총괄표"/>
      <sheetName val="AP1"/>
      <sheetName val="#REF"/>
      <sheetName val="을지"/>
      <sheetName val="일위대가목차"/>
      <sheetName val="보할공정"/>
      <sheetName val="물량표S"/>
      <sheetName val="건축집계"/>
      <sheetName val="전체"/>
      <sheetName val="3.건축(현장안)"/>
      <sheetName val="CODE"/>
      <sheetName val="갑지(추정)"/>
      <sheetName val="전기"/>
      <sheetName val="일위대가"/>
      <sheetName val="학생내역"/>
      <sheetName val="정부노임단가"/>
      <sheetName val="내역"/>
      <sheetName val="견적"/>
    </sheetNames>
    <sheetDataSet>
      <sheetData sheetId="0">
        <row r="5">
          <cell r="B5" t="str">
            <v>** FILE NO : G191</v>
          </cell>
        </row>
      </sheetData>
      <sheetData sheetId="1"/>
      <sheetData sheetId="2"/>
      <sheetData sheetId="3"/>
      <sheetData sheetId="4"/>
      <sheetData sheetId="5"/>
      <sheetData sheetId="6"/>
      <sheetData sheetId="7"/>
      <sheetData sheetId="8"/>
      <sheetData sheetId="9">
        <row r="5">
          <cell r="B5" t="str">
            <v>** FILE NO : G191</v>
          </cell>
        </row>
      </sheetData>
      <sheetData sheetId="10"/>
      <sheetData sheetId="11">
        <row r="5">
          <cell r="B5" t="str">
            <v>** FILE NO : G191</v>
          </cell>
        </row>
      </sheetData>
      <sheetData sheetId="12"/>
      <sheetData sheetId="13" refreshError="1"/>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Set>
  </externalBook>
</externalLink>
</file>

<file path=xl/externalLinks/externalLink8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S"/>
      <sheetName val="시공비"/>
      <sheetName val="GLASS견적) (2)"/>
      <sheetName val="EST(A TYPE)"/>
      <sheetName val="EST(B TYPE) (2)"/>
      <sheetName val="Sheet1"/>
      <sheetName val="Sheet2"/>
      <sheetName val="Sheet3"/>
      <sheetName val="예산표 OFFICE"/>
      <sheetName val="VOL(GRANITE)"/>
      <sheetName val="예산표 APT"/>
      <sheetName val="예산표 HOTEL"/>
      <sheetName val="VOL(ALUM)"/>
      <sheetName val="PAINT (SHT)"/>
      <sheetName val="PAINT (3)"/>
      <sheetName val="REMARK"/>
      <sheetName val="AL &amp; AREA SUM"/>
      <sheetName val="SPECAIL ACC'Y"/>
      <sheetName val="M-UP (미국)"/>
      <sheetName val="M-UP(UAE)"/>
      <sheetName val="GLASS&amp;GLAZING (2)"/>
      <sheetName val="SUMMARY (2)"/>
      <sheetName val="GRINITE (2)"/>
      <sheetName val="물량표"/>
      <sheetName val="PAINT"/>
      <sheetName val="SUMMARY"/>
      <sheetName val="차수"/>
      <sheetName val="내역서"/>
      <sheetName val="BOQ"/>
      <sheetName val="물량표(신)"/>
      <sheetName val="터파기및재료"/>
      <sheetName val="f405"/>
      <sheetName val="남양내역"/>
      <sheetName val="자판실행"/>
      <sheetName val="단면가정"/>
      <sheetName val="총괄표"/>
      <sheetName val="SUMMARY(S)"/>
      <sheetName val="노원열병합  건축공사기성내역서"/>
      <sheetName val="DB"/>
      <sheetName val="공통가설"/>
      <sheetName val="ITB COST"/>
      <sheetName val="일위대가목차"/>
      <sheetName val="정부노임단가"/>
      <sheetName val="견적990322"/>
      <sheetName val="입찰안"/>
      <sheetName val="대비표(토공1안)"/>
      <sheetName val="견적대비표"/>
      <sheetName val="말뚝지지력산정"/>
      <sheetName val="BREAKDOWN(철거설치)"/>
      <sheetName val="품셈TABLE"/>
      <sheetName val="Margine di commessa"/>
      <sheetName val="약품공급2"/>
      <sheetName val="Sheet5"/>
      <sheetName val="판가반영"/>
      <sheetName val="대비"/>
      <sheetName val="일위대가"/>
      <sheetName val="주식"/>
      <sheetName val="#REF"/>
      <sheetName val="실행내역"/>
      <sheetName val="crude.SLAB RE-bar"/>
      <sheetName val="CRUDE RE-bar"/>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Set>
  </externalBook>
</externalLink>
</file>

<file path=xl/externalLinks/externalLink8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물량표S"/>
      <sheetName val="물량표"/>
      <sheetName val="PAINT"/>
      <sheetName val="SUMMARY"/>
      <sheetName val="물량표(신)"/>
      <sheetName val="점수계산1-2"/>
      <sheetName val="차수"/>
      <sheetName val="월별손익"/>
      <sheetName val="#REF"/>
      <sheetName val="단축복합"/>
      <sheetName val="FLUC-94"/>
      <sheetName val="variable"/>
      <sheetName val="갑지(추정)"/>
      <sheetName val="을"/>
      <sheetName val="급여상여"/>
      <sheetName val="연차수당계산"/>
      <sheetName val="개인정보"/>
      <sheetName val="수입"/>
      <sheetName val="4월"/>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8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본사(판)"/>
      <sheetName val="부산(판)"/>
      <sheetName val="본사판관비"/>
      <sheetName val="손익"/>
      <sheetName val="임대손익"/>
      <sheetName val="인원_20001101"/>
      <sheetName val="본(부산)"/>
      <sheetName val="◀-▶"/>
      <sheetName val="3-4현"/>
      <sheetName val="3-3현"/>
      <sheetName val="판매량"/>
      <sheetName val="물량분석_2"/>
      <sheetName val="工事費など"/>
      <sheetName val="閲覧選択"/>
      <sheetName val="ガス料金"/>
      <sheetName val="Sheet1"/>
      <sheetName val="07~11예금이자"/>
      <sheetName val="양식3"/>
      <sheetName val="현우실적"/>
      <sheetName val="LOGIC_1"/>
      <sheetName val="2000년1차"/>
      <sheetName val="3_4현"/>
      <sheetName val="3_3현"/>
      <sheetName val="13년_건별"/>
      <sheetName val="12년_건별"/>
      <sheetName val="Index"/>
      <sheetName val="1.손익"/>
      <sheetName val="기초자료"/>
      <sheetName val="기계장치"/>
      <sheetName val="#2_일위대가목록"/>
      <sheetName val="보급율"/>
    </sheetNames>
    <sheetDataSet>
      <sheetData sheetId="0"/>
      <sheetData sheetId="1"/>
      <sheetData sheetId="2"/>
      <sheetData sheetId="3"/>
      <sheetData sheetId="4"/>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Set>
  </externalBook>
</externalLink>
</file>

<file path=xl/externalLinks/externalLink8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s"/>
      <sheetName val="__FDSCACHE__"/>
      <sheetName val="Input"/>
      <sheetName val="Comps"/>
      <sheetName val="WACC Poland"/>
      <sheetName val="WACC Korea"/>
      <sheetName val="Module1"/>
      <sheetName val="Financial impact"/>
      <sheetName val="Sheet8"/>
      <sheetName val="Actual data"/>
      <sheetName val="견적서"/>
      <sheetName val="XL4Poppy"/>
      <sheetName val="4.경비 5.영업외수지"/>
      <sheetName val="잡손실내역"/>
      <sheetName val="graphperTk Jul~Nop09"/>
      <sheetName val="CAUDIT"/>
      <sheetName val="bs"/>
      <sheetName val="CJE"/>
      <sheetName val="Prices"/>
      <sheetName val="HBOSubRev"/>
      <sheetName val="목록"/>
      <sheetName val="wall"/>
      <sheetName val="working"/>
      <sheetName val="가수금대체"/>
      <sheetName val="Sales forecast(k1)"/>
      <sheetName val="Sheet1"/>
      <sheetName val="Table"/>
      <sheetName val="갑지"/>
      <sheetName val="3월"/>
      <sheetName val="월별 코센터별1"/>
      <sheetName val="조명시설"/>
      <sheetName val="Profile"/>
      <sheetName val="99판매상세"/>
      <sheetName val="9-1차이내역"/>
      <sheetName val="REF"/>
      <sheetName val=" 견적서"/>
      <sheetName val="손익예상"/>
      <sheetName val="영화별rawdata"/>
      <sheetName val="미지급이자(분쟁대상)"/>
      <sheetName val="부서별(배부후)_계획"/>
      <sheetName val="판매실적"/>
      <sheetName val="TB(BS)"/>
      <sheetName val="TB(PL)"/>
      <sheetName val="코드"/>
      <sheetName val="라이신_NML"/>
      <sheetName val="원본"/>
      <sheetName val="e.Depreciation"/>
      <sheetName val="g. Mthly Summary"/>
      <sheetName val="Parameter_P"/>
      <sheetName val="#cmpt2"/>
      <sheetName val="보증금"/>
      <sheetName val="1.2 IS-BS assumptions"/>
      <sheetName val="HSA"/>
      <sheetName val="고정자산원본"/>
      <sheetName val="LeadSheet"/>
      <sheetName val="Hide(1)"/>
      <sheetName val="TS"/>
      <sheetName val="예산"/>
      <sheetName val="반품율"/>
      <sheetName val="Variable"/>
      <sheetName val="factset"/>
      <sheetName val="tax1"/>
      <sheetName val="3550"/>
      <sheetName val="95부서실"/>
      <sheetName val="Analysis"/>
      <sheetName val="최종보고1"/>
      <sheetName val="GA"/>
      <sheetName val="전체"/>
      <sheetName val="최종전사PL"/>
      <sheetName val="WACC_Poland"/>
      <sheetName val="WACC_Korea"/>
      <sheetName val="Financial_impact"/>
      <sheetName val="Actual_data"/>
      <sheetName val="4_경비_5_영업외수지"/>
      <sheetName val="graphperTk_Jul~Nop09"/>
      <sheetName val="Sales_forecast(k1)"/>
      <sheetName val="월별_코센터별1"/>
      <sheetName val="_견적서"/>
      <sheetName val="영업점별목표산출"/>
      <sheetName val="YOEMAGUM"/>
      <sheetName val="공통"/>
      <sheetName val="SpQ"/>
      <sheetName val="Admin"/>
      <sheetName val="5.주요제품별매출"/>
      <sheetName val="4.손익계산서(부서별)"/>
      <sheetName val="6.대차대조표(CJA)"/>
      <sheetName val="BI"/>
      <sheetName val="CODE0"/>
      <sheetName val="재고"/>
      <sheetName val="DI_comment"/>
      <sheetName val="eq_data"/>
      <sheetName val="주요제품생산"/>
      <sheetName val="추정BS"/>
      <sheetName val="추정PL"/>
      <sheetName val="ITS Assumptions"/>
      <sheetName val="Total"/>
      <sheetName val="당월_63"/>
      <sheetName val="00000000"/>
      <sheetName val="2-2.매출분석"/>
      <sheetName val="108.수선비"/>
      <sheetName val="학교"/>
      <sheetName val="12월"/>
      <sheetName val="잔존년수"/>
      <sheetName val="Parameter"/>
      <sheetName val="1월"/>
      <sheetName val="지급어음"/>
      <sheetName val="Rearing"/>
      <sheetName val="Laying"/>
      <sheetName val="적용환율"/>
      <sheetName val="1_2_IS-BS_assumptions"/>
      <sheetName val="e_Depreciation"/>
      <sheetName val="g__Mthly_Summary"/>
      <sheetName val="계산근거"/>
      <sheetName val="배부전"/>
      <sheetName val="군산공장추가구매"/>
      <sheetName val="명부"/>
      <sheetName val="data"/>
      <sheetName val="매각대상자산 청산가치"/>
      <sheetName val="판매.DAT"/>
      <sheetName val="햇반총원가표실적_org"/>
      <sheetName val="AA"/>
      <sheetName val="Control"/>
      <sheetName val="Input_Infor"/>
      <sheetName val="Input_Country"/>
      <sheetName val="WACC_Poland1"/>
      <sheetName val="WACC_Korea1"/>
      <sheetName val="Financial_impact1"/>
      <sheetName val="Actual_data1"/>
      <sheetName val="4_경비_5_영업외수지1"/>
      <sheetName val="graphperTk_Jul~Nop091"/>
      <sheetName val="Sales_forecast(k1)1"/>
      <sheetName val="월별_코센터별11"/>
      <sheetName val="_견적서1"/>
      <sheetName val="5_주요제품별매출"/>
      <sheetName val="4_손익계산서(부서별)"/>
      <sheetName val="6_대차대조표(CJA)"/>
      <sheetName val="ITS_Assumptions"/>
      <sheetName val="2-2_매출분석"/>
      <sheetName val="대차대조표-공시형"/>
      <sheetName val="환율"/>
      <sheetName val="ROV_Analysis"/>
      <sheetName val="Sheet3"/>
      <sheetName val="4.?? 5.?????"/>
      <sheetName val="6호기"/>
      <sheetName val="표지"/>
      <sheetName val="손익분석"/>
      <sheetName val="cms"/>
      <sheetName val="주요가정"/>
      <sheetName val="4.__ 5._____"/>
      <sheetName val="WACC_Poland2"/>
      <sheetName val="WACC_Korea2"/>
      <sheetName val="Financial_impact2"/>
      <sheetName val="Actual_data2"/>
      <sheetName val="4_경비_5_영업외수지2"/>
      <sheetName val="graphperTk_Jul~Nop092"/>
      <sheetName val="Sales_forecast(k1)2"/>
      <sheetName val="월별_코센터별12"/>
      <sheetName val="_견적서2"/>
      <sheetName val="1_2_IS-BS_assumptions1"/>
      <sheetName val="e_Depreciation1"/>
      <sheetName val="g__Mthly_Summary1"/>
      <sheetName val="2-2_매출분석1"/>
      <sheetName val="5_주요제품별매출1"/>
      <sheetName val="4_손익계산서(부서별)1"/>
      <sheetName val="6_대차대조표(CJA)1"/>
      <sheetName val="ITS_Assumptions1"/>
      <sheetName val="cable"/>
      <sheetName val="Assump"/>
      <sheetName val="배부전원가표"/>
      <sheetName val="Master"/>
      <sheetName val="3110-2"/>
      <sheetName val="SEV"/>
      <sheetName val="WACC_Poland3"/>
      <sheetName val="WACC_Korea3"/>
      <sheetName val="Financial_impact3"/>
      <sheetName val="Actual_data3"/>
      <sheetName val="graphperTk_Jul~Nop093"/>
      <sheetName val="4_경비_5_영업외수지3"/>
      <sheetName val="Sales_forecast(k1)3"/>
      <sheetName val="월별_코센터별13"/>
      <sheetName val="_견적서3"/>
      <sheetName val="e_Depreciation2"/>
      <sheetName val="g__Mthly_Summary2"/>
      <sheetName val="1_2_IS-BS_assumptions2"/>
      <sheetName val="5_주요제품별매출2"/>
      <sheetName val="4_손익계산서(부서별)2"/>
      <sheetName val="6_대차대조표(CJA)2"/>
      <sheetName val="ITS_Assumptions2"/>
      <sheetName val="2-2_매출분석2"/>
      <sheetName val="매각대상자산_청산가치"/>
      <sheetName val="판매_DAT"/>
      <sheetName val="108_수선비"/>
      <sheetName val="4_??_5_?????"/>
      <sheetName val="4____5______"/>
      <sheetName val="빙장비사양"/>
      <sheetName val="GeneralInfo"/>
      <sheetName val="공정-일반MG"/>
      <sheetName val="RJG9410"/>
      <sheetName val="신우"/>
      <sheetName val="sw1"/>
      <sheetName val=""/>
      <sheetName val="기구표"/>
      <sheetName val="WACC_Poland4"/>
      <sheetName val="WACC_Korea4"/>
      <sheetName val="Financial_impact4"/>
      <sheetName val="Actual_data4"/>
      <sheetName val="graphperTk_Jul~Nop094"/>
      <sheetName val="4_경비_5_영업외수지4"/>
      <sheetName val="Sales_forecast(k1)4"/>
      <sheetName val="월별_코센터별14"/>
      <sheetName val="_견적서4"/>
      <sheetName val="e_Depreciation3"/>
      <sheetName val="g__Mthly_Summary3"/>
      <sheetName val="1_2_IS-BS_assumptions3"/>
      <sheetName val="5_주요제품별매출3"/>
      <sheetName val="4_손익계산서(부서별)3"/>
      <sheetName val="6_대차대조표(CJA)3"/>
      <sheetName val="ITS_Assumptions3"/>
      <sheetName val="2-2_매출분석3"/>
      <sheetName val="매각대상자산_청산가치1"/>
      <sheetName val="판매_DAT1"/>
      <sheetName val="108_수선비1"/>
      <sheetName val="4_??_5_?????1"/>
      <sheetName val="4____5______1"/>
      <sheetName val="F&amp;B Comp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Set>
  </externalBook>
</externalLink>
</file>

<file path=xl/externalLinks/externalLink8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8월 부서별 관리판매비실적"/>
      <sheetName val="배부율"/>
      <sheetName val="전사요약"/>
      <sheetName val="전사_PL"/>
      <sheetName val="전사_배부전"/>
      <sheetName val="전사_배부후"/>
      <sheetName val="부서별"/>
      <sheetName val="공통비배부계획"/>
      <sheetName val="배부전"/>
      <sheetName val="부서별(배부후)_계획"/>
      <sheetName val="판매비계획_배부전"/>
      <sheetName val="누계(배부전)"/>
      <sheetName val="Input"/>
      <sheetName val="Comps"/>
      <sheetName val="빙장비사양"/>
      <sheetName val="장비사양"/>
      <sheetName val="A(1)"/>
      <sheetName val="손익계산서_배부후_10_Ver3(수주액수정)"/>
      <sheetName val="1.원가절감액"/>
      <sheetName val="10.4무 지표"/>
      <sheetName val="graphperTk Jul~Nop09"/>
      <sheetName val="GA"/>
      <sheetName val="연령별자료"/>
      <sheetName val="Upgrades pricing"/>
      <sheetName val="CJE"/>
      <sheetName val="2-2.매출분석"/>
      <sheetName val="총괄"/>
      <sheetName val="정의"/>
      <sheetName val="6월"/>
      <sheetName val="내역서"/>
      <sheetName val="프랜트면허"/>
      <sheetName val="손익경비"/>
      <sheetName val="Sheet8"/>
      <sheetName val="'12년 식품사업부문 설비투자 계획.xlsx"/>
      <sheetName val="절감계산(보일러)"/>
      <sheetName val="Aug 2004"/>
      <sheetName val="기준정보"/>
      <sheetName val="HBOSubRev"/>
      <sheetName val="CAUDIT"/>
      <sheetName val="고수익"/>
      <sheetName val="입력_Total"/>
      <sheetName val="Format"/>
      <sheetName val="Assumptions"/>
      <sheetName val="4.경비 5.영업외수지"/>
      <sheetName val="Financial impact"/>
      <sheetName val="판매.DAT"/>
      <sheetName val="ROOT"/>
      <sheetName val="Admin"/>
      <sheetName val="손익분기점 데이터"/>
      <sheetName val="PLarp"/>
      <sheetName val="단가비교표"/>
      <sheetName val="할증 "/>
      <sheetName val="_12년 식품사업부문 설비투자 계획.xlsx"/>
      <sheetName val="Actual data"/>
      <sheetName val="업무분장 "/>
      <sheetName val="공통"/>
      <sheetName val="Proj. Fin."/>
      <sheetName val="ITS Assumptions"/>
      <sheetName val="계약1차"/>
      <sheetName val="Sheet1 (2)"/>
      <sheetName val="TLCF"/>
      <sheetName val="지급어음"/>
      <sheetName val="잡손실내역"/>
      <sheetName val="Exec"/>
      <sheetName val="TB(BS)"/>
      <sheetName val="TB(PL)"/>
      <sheetName val="방송부문 월별실적 관리_방송글로벌_v0403.xlsx"/>
      <sheetName val=" 견적서"/>
      <sheetName val="control sheet"/>
      <sheetName val="9-1차이내역"/>
      <sheetName val="8월--12월"/>
      <sheetName val="1월--7월"/>
      <sheetName val="시황"/>
      <sheetName val="전략(월)"/>
      <sheetName val="3.반품리드타임"/>
      <sheetName val="표지"/>
      <sheetName val="■ 13년 GS"/>
      <sheetName val="1.신공정 현장 적용"/>
      <sheetName val="1.신공정 현장 적용 (2)"/>
      <sheetName val="1.신공정 현장 적용 (3)"/>
      <sheetName val="가수금대체"/>
      <sheetName val="계DATA"/>
      <sheetName val="실DATA "/>
      <sheetName val="제안서입력"/>
      <sheetName val="data"/>
      <sheetName val="cable"/>
      <sheetName val="231218재직현황"/>
      <sheetName val="TEMP1"/>
      <sheetName val="TEMP2"/>
      <sheetName val="8월_부서별_관리판매비실적1"/>
      <sheetName val="Upgrades_pricing1"/>
      <sheetName val="1_원가절감액1"/>
      <sheetName val="10_4무_지표1"/>
      <sheetName val="graphperTk_Jul~Nop091"/>
      <sheetName val="2-2_매출분석1"/>
      <sheetName val="'12년_식품사업부문_설비투자_계획_xlsx1"/>
      <sheetName val="4_경비_5_영업외수지1"/>
      <sheetName val="Aug_20041"/>
      <sheetName val="Financial_impact1"/>
      <sheetName val="Actual_data1"/>
      <sheetName val="판매_DAT1"/>
      <sheetName val="할증_1"/>
      <sheetName val="손익분기점_데이터1"/>
      <sheetName val="Sheet1_(2)1"/>
      <sheetName val="8월_부서별_관리판매비실적"/>
      <sheetName val="Upgrades_pricing"/>
      <sheetName val="1_원가절감액"/>
      <sheetName val="10_4무_지표"/>
      <sheetName val="graphperTk_Jul~Nop09"/>
      <sheetName val="2-2_매출분석"/>
      <sheetName val="'12년_식품사업부문_설비투자_계획_xlsx"/>
      <sheetName val="4_경비_5_영업외수지"/>
      <sheetName val="Aug_2004"/>
      <sheetName val="Financial_impact"/>
      <sheetName val="Actual_data"/>
      <sheetName val="판매_DAT"/>
      <sheetName val="할증_"/>
      <sheetName val="손익분기점_데이터"/>
      <sheetName val="Sheet1_(2)"/>
      <sheetName val="업무분장_"/>
      <sheetName val="Proj__Fin_"/>
      <sheetName val="ITS_Assumptions"/>
      <sheetName val="절감계산"/>
      <sheetName val="기준재고"/>
      <sheetName val="크레도이치(1821)"/>
      <sheetName val="공정별"/>
      <sheetName val="Korea"/>
      <sheetName val="FHTotal"/>
      <sheetName val="_12년_식품사업부문_설비투자_계획_xlsx1"/>
      <sheetName val="_12년_식품사업부문_설비투자_계획_xlsx"/>
      <sheetName val="ROV_Analysis"/>
      <sheetName val="세액계산"/>
      <sheetName val="데이타"/>
      <sheetName val="식재인부"/>
      <sheetName val="거래처코드"/>
      <sheetName val="List"/>
      <sheetName val="배서어음명세서"/>
      <sheetName val="손익예상"/>
      <sheetName val="대차"/>
      <sheetName val="방송부문_월별실적_관리_방송글로벌_v0403_xlsx"/>
      <sheetName val="control_sheet"/>
      <sheetName val="_견적서"/>
      <sheetName val="3_반품리드타임"/>
      <sheetName val="■_13년_GS"/>
      <sheetName val="1_신공정_현장_적용"/>
      <sheetName val="1_신공정_현장_적용_(2)"/>
      <sheetName val="1_신공정_현장_적용_(3)"/>
      <sheetName val="건물"/>
      <sheetName val="Cost Projection(분석용)"/>
      <sheetName val="평가표"/>
      <sheetName val="교육결과"/>
      <sheetName val="XL4Poppy"/>
      <sheetName val="일위대가표"/>
      <sheetName val="REF"/>
      <sheetName val="수입2"/>
      <sheetName val="경기남부"/>
      <sheetName val="config"/>
      <sheetName val="3550"/>
      <sheetName val="8월_부서별_관리판매비실적2"/>
      <sheetName val="Upgrades_pricing2"/>
      <sheetName val="graphperTk_Jul~Nop092"/>
      <sheetName val="1_원가절감액2"/>
      <sheetName val="10_4무_지표2"/>
      <sheetName val="2-2_매출분석2"/>
      <sheetName val="Actual_data2"/>
      <sheetName val="'12년_식품사업부문_설비투자_계획_xlsx2"/>
      <sheetName val="4_경비_5_영업외수지2"/>
      <sheetName val="Aug_20042"/>
      <sheetName val="Financial_impact2"/>
      <sheetName val="판매_DAT2"/>
      <sheetName val="할증_2"/>
      <sheetName val="손익분기점_데이터2"/>
      <sheetName val="Sheet1_(2)2"/>
      <sheetName val="_12년_식품사업부문_설비투자_계획_xlsx2"/>
      <sheetName val="업무분장_1"/>
      <sheetName val="Proj__Fin_1"/>
      <sheetName val="ITS_Assumptions1"/>
      <sheetName val="실DATA_"/>
      <sheetName val="scan"/>
      <sheetName val="Sheet1"/>
      <sheetName val="1-최종안"/>
      <sheetName val="사업분석-분양가결정"/>
      <sheetName val="초기가설(중복제거후)"/>
      <sheetName val="재고"/>
      <sheetName val="TS"/>
      <sheetName val="손익분석"/>
      <sheetName val="제품매출계획연간(04)"/>
      <sheetName val="실행철강하도"/>
      <sheetName val="평가결과(2005년)"/>
      <sheetName val="점수"/>
      <sheetName val="점수분석"/>
      <sheetName val="미지급이자(분쟁대상)"/>
      <sheetName val="Import"/>
      <sheetName val="대차대조표-공시형"/>
      <sheetName val="lan"/>
      <sheetName val="Sheet2"/>
      <sheetName val="Sheet3"/>
      <sheetName val="Total"/>
      <sheetName val="목록"/>
      <sheetName val="Permanent info"/>
      <sheetName val="투자(콜센타)"/>
      <sheetName val="8월_부서별_관리판매비실적3"/>
      <sheetName val="1_원가절감액3"/>
      <sheetName val="10_4무_지표3"/>
      <sheetName val="graphperTk_Jul~Nop093"/>
      <sheetName val="Upgrades_pricing3"/>
      <sheetName val="2-2_매출분석3"/>
      <sheetName val="'12년_식품사업부문_설비투자_계획_xlsx3"/>
      <sheetName val="Aug_20043"/>
      <sheetName val="4_경비_5_영업외수지3"/>
      <sheetName val="Financial_impact3"/>
      <sheetName val="판매_DAT3"/>
      <sheetName val="할증_3"/>
      <sheetName val="손익분기점_데이터3"/>
      <sheetName val="Actual_data3"/>
      <sheetName val="업무분장_2"/>
      <sheetName val="Proj__Fin_2"/>
      <sheetName val="ITS_Assumptions2"/>
      <sheetName val="Sheet1_(2)3"/>
      <sheetName val="_12년_식품사업부문_설비투자_계획_xlsx3"/>
      <sheetName val="방송부문_월별실적_관리_방송글로벌_v0403_xlsx1"/>
      <sheetName val="control_sheet1"/>
      <sheetName val="_견적서1"/>
      <sheetName val="3_반품리드타임1"/>
      <sheetName val="■_13년_GS1"/>
      <sheetName val="1_신공정_현장_적용1"/>
      <sheetName val="1_신공정_현장_적용_(2)1"/>
      <sheetName val="1_신공정_현장_적용_(3)1"/>
      <sheetName val="실DATA_1"/>
      <sheetName val="2.26"/>
      <sheetName val="8월_부서별_관리판매비실적4"/>
      <sheetName val="Upgrades_pricing4"/>
      <sheetName val="graphperTk_Jul~Nop094"/>
      <sheetName val="1_원가절감액4"/>
      <sheetName val="10_4무_지표4"/>
      <sheetName val="2-2_매출분석4"/>
      <sheetName val="'12년_식품사업부문_설비투자_계획_xlsx4"/>
      <sheetName val="Aug_20044"/>
      <sheetName val="4_경비_5_영업외수지4"/>
      <sheetName val="Financial_impact4"/>
      <sheetName val="손익분기점_데이터4"/>
      <sheetName val="판매_DAT4"/>
      <sheetName val="할증_4"/>
      <sheetName val="_12년_식품사업부문_설비투자_계획_xlsx4"/>
      <sheetName val="Actual_data4"/>
      <sheetName val="업무분장_3"/>
      <sheetName val="Proj__Fin_3"/>
      <sheetName val="ITS_Assumptions3"/>
      <sheetName val="Sheet1_(2)4"/>
      <sheetName val="방송부문_월별실적_관리_방송글로벌_v0403_xlsx2"/>
      <sheetName val="control_sheet2"/>
      <sheetName val="_견적서2"/>
      <sheetName val="3_반품리드타임2"/>
      <sheetName val="■_13년_GS2"/>
      <sheetName val="1_신공정_현장_적용2"/>
      <sheetName val="1_신공정_현장_적용_(2)2"/>
      <sheetName val="1_신공정_현장_적용_(3)2"/>
      <sheetName val="실DATA_2"/>
      <sheetName val="Cost_Projection(분석용)"/>
      <sheetName val="93상각비"/>
      <sheetName val="반품율"/>
      <sheetName val="Graph"/>
      <sheetName val="Analysis"/>
      <sheetName val="PKG(A)"/>
      <sheetName val="FACTOR"/>
      <sheetName val="공정-일반MG"/>
      <sheetName val="Permanent_info"/>
      <sheetName val="2_26"/>
      <sheetName val="총괄표(1)"/>
      <sheetName val="경락률"/>
      <sheetName val="법원비용"/>
      <sheetName val="항고구분"/>
      <sheetName val="경매회차하락률"/>
      <sheetName val="???(???)_??"/>
      <sheetName val="PCW분석"/>
      <sheetName val="8월_부서별_관리판매비실적5"/>
      <sheetName val="graphperTk_Jul~Nop095"/>
      <sheetName val="1_원가절감액5"/>
      <sheetName val="10_4무_지표5"/>
      <sheetName val="Upgrades_pricing5"/>
      <sheetName val="2-2_매출분석5"/>
      <sheetName val="'12년_식품사업부문_설비투자_계획_xlsx5"/>
      <sheetName val="Aug_20045"/>
      <sheetName val="4_경비_5_영업외수지5"/>
      <sheetName val="Financial_impact5"/>
      <sheetName val="손익분기점_데이터5"/>
      <sheetName val="판매_DAT5"/>
      <sheetName val="할증_5"/>
      <sheetName val="_12년_식품사업부문_설비투자_계획_xlsx5"/>
      <sheetName val="Actual_data5"/>
      <sheetName val="업무분장_4"/>
      <sheetName val="Proj__Fin_4"/>
      <sheetName val="ITS_Assumptions4"/>
      <sheetName val="Sheet1_(2)5"/>
      <sheetName val="_견적서3"/>
      <sheetName val="방송부문_월별실적_관리_방송글로벌_v0403_xlsx3"/>
      <sheetName val="control_sheet3"/>
      <sheetName val="3_반품리드타임3"/>
      <sheetName val="실DATA_3"/>
      <sheetName val="■_13년_GS3"/>
      <sheetName val="1_신공정_현장_적용3"/>
      <sheetName val="1_신공정_현장_적용_(2)3"/>
      <sheetName val="1_신공정_현장_적용_(3)3"/>
      <sheetName val="Cost_Projection(분석용)1"/>
      <sheetName val="Permanent_info1"/>
      <sheetName val="2_261"/>
      <sheetName val="금관"/>
      <sheetName val="백화"/>
      <sheetName val="Supl.X"/>
      <sheetName val="Calculation Air Comp."/>
      <sheetName val="Tabulation"/>
      <sheetName val=""/>
      <sheetName val="영화별rawdata"/>
      <sheetName val="___(___)___"/>
      <sheetName val="開発計画品番リス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row r="33">
          <cell r="B33" t="str">
            <v>구분</v>
          </cell>
        </row>
        <row r="91">
          <cell r="B91" t="str">
            <v>구분</v>
          </cell>
        </row>
        <row r="120">
          <cell r="B120" t="str">
            <v>구분</v>
          </cell>
        </row>
        <row r="177">
          <cell r="B177" t="str">
            <v>구분</v>
          </cell>
        </row>
        <row r="206">
          <cell r="B206" t="str">
            <v>구분</v>
          </cell>
        </row>
        <row r="235">
          <cell r="B235" t="str">
            <v>구분</v>
          </cell>
        </row>
        <row r="264">
          <cell r="B264" t="str">
            <v>구분</v>
          </cell>
        </row>
        <row r="293">
          <cell r="B293" t="str">
            <v>구분</v>
          </cell>
        </row>
      </sheetData>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ructure Summary"/>
      <sheetName val="Cover"/>
      <sheetName val="Switches"/>
      <sheetName val="Trans"/>
      <sheetName val="Summary"/>
      <sheetName val="RatioSens"/>
      <sheetName val="Merger"/>
      <sheetName val="Ass."/>
      <sheetName val="Contri"/>
      <sheetName val="IS"/>
      <sheetName val="CF"/>
      <sheetName val="BS"/>
      <sheetName val="98Init BS"/>
      <sheetName val="Init BS"/>
      <sheetName val="Debt"/>
      <sheetName val="D&amp;A"/>
      <sheetName val="E_Returns"/>
      <sheetName val="CF_Returns"/>
      <sheetName val="ppt output"/>
      <sheetName val="CHECK"/>
      <sheetName val="BACKUP"/>
      <sheetName val="CFSens"/>
      <sheetName val="실적_월별"/>
      <sheetName val="consolidated"/>
      <sheetName val="평가&amp;선급.미지급"/>
      <sheetName val="점수계산1-2"/>
      <sheetName val="원장"/>
      <sheetName val="bar 입고"/>
      <sheetName val="정산표_10_기말"/>
      <sheetName val="조정분개_11_2Q"/>
      <sheetName val="정산표_11_1Q"/>
      <sheetName val="조정분개_10_기말"/>
      <sheetName val="sap"/>
      <sheetName val="재무상태변동표"/>
      <sheetName val="선급비용"/>
      <sheetName val="#REF"/>
      <sheetName val="단가"/>
      <sheetName val="cv"/>
      <sheetName val="Sheet1"/>
      <sheetName val="Macro2"/>
      <sheetName val="전부인쇄"/>
      <sheetName val="2월"/>
      <sheetName val="계열사현황종합"/>
      <sheetName val="경비공통"/>
      <sheetName val="Macro4"/>
      <sheetName val="수주단가"/>
      <sheetName val="7682LA SKD(12.4)"/>
      <sheetName val="6월인원"/>
      <sheetName val="95TOTREV"/>
      <sheetName val="형번별"/>
      <sheetName val="수출반재고"/>
      <sheetName val="Weekly (2)"/>
      <sheetName val="CAP"/>
      <sheetName val="변수"/>
      <sheetName val="TFT 저항"/>
      <sheetName val="FAB별"/>
      <sheetName val="Array-CF-Cell(Sum)"/>
      <sheetName val="Data"/>
      <sheetName val="Structure_Summary"/>
      <sheetName val="Ass_"/>
      <sheetName val="98Init_BS"/>
      <sheetName val="Init_BS"/>
      <sheetName val="ppt_output"/>
      <sheetName val="조선소시수"/>
      <sheetName val="I"/>
      <sheetName val="00생산실적"/>
      <sheetName val="요인별시수추이"/>
      <sheetName val="投影仪"/>
      <sheetName val="분배"/>
      <sheetName val="자재"/>
      <sheetName val="고정자산-회사제시"/>
      <sheetName val="#1 Basic"/>
      <sheetName val="5사남"/>
      <sheetName val="comps LFY+"/>
      <sheetName val="HDI implied"/>
      <sheetName val="MRS세부"/>
      <sheetName val="차수"/>
      <sheetName val="시산표"/>
      <sheetName val="재무제표"/>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sheetData sheetId="58"/>
      <sheetData sheetId="59"/>
      <sheetData sheetId="60"/>
      <sheetData sheetId="61"/>
      <sheetData sheetId="62"/>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Set>
  </externalBook>
</externalLink>
</file>

<file path=xl/externalLinks/externalLink9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sheet "/>
      <sheetName val="History "/>
      <sheetName val="List Building "/>
    </sheetNames>
    <sheetDataSet>
      <sheetData sheetId="0">
        <row r="2">
          <cell r="A2" t="str">
            <v>HVAC Electrical Equipment List</v>
          </cell>
        </row>
        <row r="4">
          <cell r="A4" t="str">
            <v>04</v>
          </cell>
        </row>
        <row r="5">
          <cell r="A5" t="str">
            <v>03</v>
          </cell>
        </row>
        <row r="6">
          <cell r="A6" t="str">
            <v>02</v>
          </cell>
        </row>
        <row r="7">
          <cell r="A7" t="str">
            <v>01</v>
          </cell>
        </row>
        <row r="8">
          <cell r="A8" t="str">
            <v>00</v>
          </cell>
        </row>
        <row r="11">
          <cell r="J11" t="str">
            <v>Dong-A</v>
          </cell>
        </row>
        <row r="13">
          <cell r="B13" t="str">
            <v>M+W Process Industries GmbH
Lotterbergstr. 30
70499 Stuttgart
Germany
www.pi.mwgroup.net
www.lsmw.com</v>
          </cell>
          <cell r="K13" t="str">
            <v>Dong-A Pharmaceutical Co. Ltd.
252, Yongdu-dong,
Dongdaemun-gu,
Seoul, Korea</v>
          </cell>
        </row>
        <row r="15">
          <cell r="A15" t="str">
            <v>“New Multifunctional Pharmaceutical Plant”</v>
          </cell>
          <cell r="J15" t="str">
            <v>List</v>
          </cell>
        </row>
        <row r="17">
          <cell r="J17" t="str">
            <v>TL-06-0011</v>
          </cell>
          <cell r="P17" t="str">
            <v>01</v>
          </cell>
        </row>
        <row r="19">
          <cell r="A19">
            <v>2303570</v>
          </cell>
        </row>
      </sheetData>
      <sheetData sheetId="1"/>
      <sheetData sheetId="2"/>
    </sheetDataSet>
  </externalBook>
</externalLink>
</file>

<file path=xl/externalLinks/externalLink9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원천별"/>
      <sheetName val="미수수익(예금 )"/>
      <sheetName val="030930"/>
      <sheetName val="물량표"/>
      <sheetName val="조명율표"/>
      <sheetName val="예적금"/>
      <sheetName val="입찰안"/>
      <sheetName val="RE9604"/>
      <sheetName val="원가"/>
      <sheetName val="_9년자재매각"/>
      <sheetName val="RD제품개발투자비(매가)"/>
      <sheetName val="물량표S"/>
      <sheetName val="노원열병합  건축공사기성내역서"/>
      <sheetName val="Gia vat tu"/>
      <sheetName val="전체"/>
      <sheetName val="CAUDIT"/>
      <sheetName val="SUMMARY(S)"/>
      <sheetName val="채권(하반기)"/>
      <sheetName val="정부노임단가"/>
    </sheetNames>
    <sheetDataSet>
      <sheetData sheetId="0"/>
      <sheetData sheetId="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9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양식3"/>
      <sheetName val="관경별-기투자"/>
      <sheetName val="건별세부내역(기투자)"/>
      <sheetName val="관경별-진행중"/>
      <sheetName val="건별세부내역(진행중)"/>
      <sheetName val="관경별-미발주"/>
      <sheetName val="건별세부내역(미발주)"/>
      <sheetName val="관경별-취소"/>
      <sheetName val="건별세부내역(취소)"/>
      <sheetName val="관경별-추가예산"/>
      <sheetName val="건별세부내역(추가예산)"/>
      <sheetName val="당초사업계획"/>
      <sheetName val="남부지사 진행사항"/>
      <sheetName val="남부지사 계"/>
      <sheetName val="남부지사 계(추가예산포함)"/>
      <sheetName val="택지개발검토서"/>
      <sheetName val="계획,변경,추가"/>
      <sheetName val="표"/>
      <sheetName val="월별세부내역"/>
      <sheetName val="표지"/>
      <sheetName val="배관투자수립지침"/>
      <sheetName val="배관투자기준"/>
      <sheetName val="관경별투자양식"/>
      <sheetName val="안전관리지침"/>
      <sheetName val="안전관리양식"/>
      <sheetName val="일반투자지침"/>
      <sheetName val="양식(일반투자)"/>
      <sheetName val="일반투자검토서"/>
      <sheetName val="51-100-PLP공"/>
      <sheetName val="Sheet1 (2)"/>
      <sheetName val="51-100-PLP"/>
      <sheetName val="6m이하 부터"/>
      <sheetName val="-2000년도 실행단가 -PE-공급관"/>
      <sheetName val="-2000년도 실행 단가-PLP-공급관"/>
      <sheetName val="-2000년도 실행 단가-PLP-본관"/>
      <sheetName val="중기투자계획"/>
      <sheetName val="건별투자(기존지역)"/>
      <sheetName val="월별투자양식(기존지역)"/>
      <sheetName val="관경별배관투자(기존지역)"/>
      <sheetName val="월별투자내역(공급안정외)"/>
      <sheetName val="건별투자내역(공급안정외)"/>
      <sheetName val="관경별배관투자(공급안정외)"/>
      <sheetName val="기타시군 표"/>
      <sheetName val="수원시 표"/>
      <sheetName val="51-100-PE"/>
      <sheetName val="Sheet1"/>
      <sheetName val="Sheet2"/>
      <sheetName val="Sheet3"/>
      <sheetName val="PAGE1"/>
      <sheetName val="PAGE2"/>
      <sheetName val="PAGE3"/>
      <sheetName val="PAFE4"/>
      <sheetName val="PAGE5"/>
      <sheetName val="PAGE6"/>
      <sheetName val="PAGE7"/>
      <sheetName val="PAGE8"/>
      <sheetName val="PAGE9"/>
      <sheetName val="PAGE10"/>
      <sheetName val="PAGE11"/>
      <sheetName val="PAGE12"/>
      <sheetName val="양식-작성기준"/>
      <sheetName val="양식1"/>
      <sheetName val="관경별배관투자"/>
      <sheetName val="건별투자"/>
      <sheetName val="월별투자"/>
      <sheetName val="양식5"/>
      <sheetName val="양식6"/>
      <sheetName val="양식7"/>
      <sheetName val="양식8"/>
      <sheetName val="양식9"/>
      <sheetName val="양식10"/>
      <sheetName val="양식11"/>
      <sheetName val="수요개발과판매량"/>
      <sheetName val="투자효율"/>
      <sheetName val="설문 평가"/>
      <sheetName val="대상자 분석"/>
      <sheetName val="99선급비용"/>
      <sheetName val="Sensitivity"/>
      <sheetName val="SG"/>
      <sheetName val="LNG 1호선 운임"/>
      <sheetName val="12"/>
      <sheetName val="목표부여"/>
      <sheetName val="지표담당"/>
      <sheetName val="임대장비현황"/>
      <sheetName val="일위대가"/>
      <sheetName val="단가비교표"/>
      <sheetName val="노임단가"/>
      <sheetName val="5"/>
      <sheetName val="10"/>
      <sheetName val="2-2"/>
      <sheetName val="총괄수기"/>
      <sheetName val="용도별수요격차"/>
      <sheetName val="108.수선비"/>
      <sheetName val="118.세금과공과"/>
      <sheetName val="이연법인세03"/>
      <sheetName val="기준액"/>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Set>
  </externalBook>
</externalLink>
</file>

<file path=xl/externalLinks/externalLink9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수입"/>
      <sheetName val="xxxxxx"/>
      <sheetName val="공문"/>
      <sheetName val="작성지침"/>
      <sheetName val="환율"/>
      <sheetName val="목차"/>
      <sheetName val="수립기준"/>
      <sheetName val="총괄표(1)"/>
      <sheetName val="총괄표(2)"/>
      <sheetName val="구분손익（１）"/>
      <sheetName val="구분손익 (2)"/>
      <sheetName val="매출"/>
      <sheetName val="수출"/>
      <sheetName val="5사남"/>
      <sheetName val="차수"/>
      <sheetName val="FAB별"/>
      <sheetName val="수정양식"/>
      <sheetName val="Sheet4"/>
      <sheetName val="기준액"/>
      <sheetName val="Market Multipl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externalLinks/externalLink9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동향표"/>
      <sheetName val="동향"/>
      <sheetName val="PRD"/>
      <sheetName val="PRDC100"/>
      <sheetName val="PRDTTL"/>
      <sheetName val="CAUDIT"/>
      <sheetName val="PDI"/>
      <sheetName val="1.TM"/>
      <sheetName val="2.align"/>
      <sheetName val="3.JUDDER"/>
      <sheetName val="4.M.S"/>
      <sheetName val="5.P.W.R"/>
      <sheetName val="6.F.G"/>
      <sheetName val="7. SCABLE"/>
      <sheetName val="8.DIFF"/>
      <sheetName val="9.A.C"/>
      <sheetName val="10.GEAR"/>
      <sheetName val="11.ISC"/>
      <sheetName val="12.ALT"/>
      <sheetName val="13.O.S"/>
      <sheetName val="14.silencer"/>
      <sheetName val="15.DAMPER"/>
      <sheetName val="16.HUB"/>
      <sheetName val="17.DLOCK"/>
      <sheetName val="18 PSP"/>
      <sheetName val="19.누수"/>
      <sheetName val="20.K.S"/>
      <sheetName val="PDI,CAUDIT"/>
      <sheetName val="CVT산정"/>
      <sheetName val="BUS제원1"/>
      <sheetName val="감가상각"/>
      <sheetName val="차수"/>
      <sheetName val="물량표"/>
      <sheetName val="예적금"/>
      <sheetName val="노원열병합  건축공사기성내역서"/>
      <sheetName val="Gia vat tu"/>
      <sheetName val="DOOR"/>
      <sheetName val="기본정보"/>
      <sheetName val="SUMMARY(S)"/>
      <sheetName val="PAINT"/>
      <sheetName val="SUMMARY"/>
      <sheetName val="PRDW30"/>
      <sheetName val="5-1차수정"/>
      <sheetName val="Tbom-tot"/>
      <sheetName val="전체현황"/>
      <sheetName val="CALENDAR"/>
      <sheetName val="차체"/>
      <sheetName val="생계99ST"/>
      <sheetName val="GB-IC Villingen GG"/>
      <sheetName val="(BS,CF)-BACK"/>
      <sheetName val="프로젝트"/>
      <sheetName val="1.2내수"/>
      <sheetName val="일자별"/>
      <sheetName val="●일일실적"/>
      <sheetName val="진행 DATA (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Set>
  </externalBook>
</externalLink>
</file>

<file path=xl/externalLinks/externalLink9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 val="#REF"/>
      <sheetName val="unit 4"/>
      <sheetName val="내역서 "/>
      <sheetName val="WORK"/>
      <sheetName val="가격조사서"/>
      <sheetName val="공사비예산서(토목분)"/>
      <sheetName val="견적대비표"/>
      <sheetName val="일반공사"/>
      <sheetName val="저"/>
      <sheetName val="SG"/>
      <sheetName val="2000전체분"/>
      <sheetName val="2000년1차"/>
      <sheetName val="청천내"/>
      <sheetName val="200"/>
      <sheetName val="일위대가"/>
      <sheetName val="연결임시"/>
      <sheetName val="설계"/>
      <sheetName val="입출재고현황 (2)"/>
      <sheetName val="설 계"/>
      <sheetName val="내역"/>
      <sheetName val="입찰안"/>
      <sheetName val="차액보증"/>
      <sheetName val="결과조달"/>
      <sheetName val="내역(중앙)"/>
      <sheetName val="내역(창신)"/>
      <sheetName val="투찰가"/>
      <sheetName val="투찰내역"/>
      <sheetName val="약품공급2"/>
      <sheetName val="1단계"/>
      <sheetName val="일위대가표 "/>
      <sheetName val="MOTOR"/>
      <sheetName val="4 노임단가"/>
      <sheetName val="노무비"/>
      <sheetName val="DESIGN"/>
      <sheetName val="RING WALL"/>
      <sheetName val="페이징 배관배선"/>
      <sheetName val="12.일위대가"/>
      <sheetName val="단가"/>
      <sheetName val="관급"/>
      <sheetName val="sw1"/>
      <sheetName val="NOMUBI"/>
      <sheetName val="단가산출"/>
      <sheetName val="시중노임단가"/>
      <sheetName val="7단가"/>
      <sheetName val="일위목차"/>
      <sheetName val="물가대비표"/>
      <sheetName val="집계표"/>
      <sheetName val="공비대비"/>
      <sheetName val="물집"/>
      <sheetName val="CABLE SIZE-3"/>
      <sheetName val="대치판정"/>
      <sheetName val="원가계산서구조조정"/>
      <sheetName val="대로근거"/>
      <sheetName val="중로근거"/>
      <sheetName val="자재단가"/>
      <sheetName val="접지1종"/>
      <sheetName val="분전함신설"/>
      <sheetName val="노임단가 (2)"/>
      <sheetName val="자갈,시멘트,모래산출"/>
      <sheetName val="몰탈콘크리트"/>
      <sheetName val="조건표"/>
      <sheetName val="단가일람"/>
      <sheetName val="N賃率-職"/>
      <sheetName val="I一般比"/>
      <sheetName val="설직재-1"/>
      <sheetName val="ilch"/>
      <sheetName val="직노"/>
      <sheetName val="경산"/>
      <sheetName val="직재"/>
      <sheetName val="2F 회의실견적(5_14 일대)"/>
      <sheetName val="일위대가목록"/>
      <sheetName val="일위대가(4층원격)"/>
      <sheetName val="20관리비율"/>
      <sheetName val="일위"/>
      <sheetName val="제-노임"/>
      <sheetName val="제직재"/>
      <sheetName val="J直材4"/>
      <sheetName val="제경집계"/>
      <sheetName val="C-노임단가"/>
      <sheetName val="단"/>
      <sheetName val="정부노임단가"/>
      <sheetName val="토사(PE)"/>
      <sheetName val="Sheet1 (2)"/>
      <sheetName val="환경기계공정표 (3)"/>
      <sheetName val="1"/>
      <sheetName val="기본DATA"/>
      <sheetName val="수량산출(음암)"/>
      <sheetName val="수량산출"/>
      <sheetName val="일위대가표"/>
      <sheetName val="Sheet6"/>
      <sheetName val="단위수량"/>
      <sheetName val="Book1"/>
      <sheetName val="작업"/>
      <sheetName val="일일대가표(계측)"/>
      <sheetName val="단가조사표(계측)"/>
      <sheetName val="금액내역서"/>
      <sheetName val="내역서"/>
      <sheetName val="샘플표지"/>
      <sheetName val="건축공사"/>
      <sheetName val="동원인원"/>
      <sheetName val="9902"/>
      <sheetName val="총괄내역서"/>
      <sheetName val="일위대가 "/>
      <sheetName val="설계예산서"/>
    </sheetNames>
    <sheetDataSet>
      <sheetData sheetId="0"/>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Set>
  </externalBook>
</externalLink>
</file>

<file path=xl/externalLinks/externalLink9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공문"/>
      <sheetName val="일정"/>
      <sheetName val="공문 (2)"/>
      <sheetName val="목차"/>
      <sheetName val="1.통합"/>
      <sheetName val="2-1손익"/>
      <sheetName val="2-2재무"/>
      <sheetName val="2-3차입조건"/>
      <sheetName val="2-5,지분5사업"/>
      <sheetName val="2-6인원"/>
      <sheetName val="3-1과잉생산"/>
      <sheetName val="3-2투자조정"/>
      <sheetName val="3-3재무개선"/>
      <sheetName val="3-2부채감축"/>
      <sheetName val="3-3재무구조개선"/>
      <sheetName val="3-4과잉정비"/>
      <sheetName val="4.대정부"/>
      <sheetName val="수입"/>
      <sheetName val="물량표"/>
      <sheetName val="채권(하반기)"/>
      <sheetName val="차수"/>
      <sheetName val="국내총괄"/>
      <sheetName val="월별수입"/>
      <sheetName val="매출"/>
      <sheetName val="공통가설"/>
      <sheetName val="양식"/>
      <sheetName val="SUMMARY(S)"/>
      <sheetName val="SUMMARY"/>
      <sheetName val="PAINT"/>
      <sheetName val="2.주요계수총괄"/>
      <sheetName val="Gia vat tu"/>
      <sheetName val="월별손익"/>
      <sheetName val="Sheet5"/>
      <sheetName val="BSD (2)"/>
      <sheetName val="5사남"/>
      <sheetName val="내역서"/>
      <sheetName val="CAUDIT"/>
      <sheetName val="현장관리비"/>
      <sheetName val="은행"/>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Set>
  </externalBook>
</externalLink>
</file>

<file path=xl/externalLinks/externalLink9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T3.0견적-구1"/>
      <sheetName val="CAUDIT"/>
      <sheetName val="Production Plan1"/>
      <sheetName val="full (2)"/>
      <sheetName val="Cost Reduction"/>
      <sheetName val="6월"/>
      <sheetName val="INPUT"/>
      <sheetName val="월별영외"/>
      <sheetName val="JT3.0??-?1"/>
      <sheetName val="DOMEVARL"/>
      <sheetName val="P_1"/>
      <sheetName val="P_2"/>
      <sheetName val="P_3"/>
      <sheetName val="P_4"/>
      <sheetName val="P_5"/>
      <sheetName val="P_6"/>
      <sheetName val="CAR"/>
      <sheetName val="간이연락"/>
      <sheetName val="Open"/>
      <sheetName val="AcctNo"/>
      <sheetName val="NEWLRP"/>
      <sheetName val="S P"/>
      <sheetName val="MOTO"/>
      <sheetName val="GB-IC Villingen GG"/>
      <sheetName val="#REF"/>
      <sheetName val="Costed BOM 2ndR 40%"/>
      <sheetName val="JT3.0__-_1"/>
      <sheetName val="R Prgr Fin Data"/>
      <sheetName val="Volume Flex"/>
      <sheetName val="Administrative"/>
      <sheetName val="JT3_0견적-구1"/>
      <sheetName val="Production_Plan1"/>
      <sheetName val="full_(2)"/>
      <sheetName val="JT3_0??-?1"/>
      <sheetName val="Cost_Reduction"/>
      <sheetName val="Assump &amp; Issues FY07 pg2 "/>
      <sheetName val="by plant"/>
      <sheetName val="Instructions"/>
      <sheetName val="PACT"/>
      <sheetName val="CPX_JIT_RS"/>
      <sheetName val="외주현황.wq1"/>
      <sheetName val="Assumption"/>
      <sheetName val="Gen"/>
      <sheetName val="WCF, SG&amp;A"/>
      <sheetName val="544NPZEV 858N QAPP"/>
      <sheetName val="계산정보"/>
      <sheetName val="Macro1"/>
      <sheetName val="PTR台손익"/>
      <sheetName val="A-A"/>
      <sheetName val="DATA"/>
      <sheetName val="진행 DATA (2)"/>
      <sheetName val="Data(Don't del)"/>
      <sheetName val="일반경비"/>
      <sheetName val="NI Input"/>
      <sheetName val="RDLEVLST"/>
      <sheetName val="WEIGHT"/>
      <sheetName val="TOTAL"/>
      <sheetName val="MH_생산"/>
      <sheetName val="재료비"/>
      <sheetName val="Debt"/>
      <sheetName val="Driver"/>
      <sheetName val="수리결과"/>
      <sheetName val="채권(하반기)"/>
      <sheetName val="PRO (참조)"/>
      <sheetName val="KNOB"/>
      <sheetName val="공통"/>
      <sheetName val="Pwrchk SHEET"/>
      <sheetName val="상세 계산 내역"/>
      <sheetName val="재질단가"/>
      <sheetName val="N719(NC)"/>
      <sheetName val="FUEL FILLER"/>
      <sheetName val="CD-실적"/>
      <sheetName val="ORG_ID"/>
      <sheetName val="2.대외공문"/>
      <sheetName val="31321-26000"/>
      <sheetName val="Rejects PPM"/>
      <sheetName val="(9차)(화염양면라미)_CLOTH"/>
      <sheetName val="가2"/>
      <sheetName val="JT3_0__-_1"/>
      <sheetName val="BUS제원1"/>
      <sheetName val="M1master"/>
      <sheetName val="CFLOW"/>
      <sheetName val="본부별팀별9911"/>
      <sheetName val="0K2JT40501"/>
      <sheetName val="TWIST"/>
      <sheetName val="TCA"/>
      <sheetName val="삼양통상 (검사)"/>
      <sheetName val="3.일반사상"/>
      <sheetName val="소유주(원)"/>
      <sheetName val="진행 DATA ㌨敮g"/>
      <sheetName val=""/>
      <sheetName val="Auto Sales"/>
      <sheetName val="CASE ASM"/>
      <sheetName val="System"/>
      <sheetName val="Input Sheet"/>
      <sheetName val="Asset9809CAK"/>
      <sheetName val="표지"/>
      <sheetName val="1.2내수"/>
      <sheetName val="61 210 289"/>
      <sheetName val="▶메카"/>
      <sheetName val="1차계산"/>
      <sheetName val="Notes Rec Retrieve"/>
      <sheetName val="CALENDAR"/>
      <sheetName val="Sheet5"/>
      <sheetName val="Sheet6 (3)"/>
      <sheetName val="전체현황"/>
      <sheetName val="3M000"/>
      <sheetName val="5.WIRE적용LIST"/>
      <sheetName val="건설가"/>
      <sheetName val="요인분석"/>
      <sheetName val="매출"/>
      <sheetName val="코드3(판관비계정)"/>
      <sheetName val="Tbom-tot"/>
      <sheetName val="Pln Pdt"/>
      <sheetName val="주소(한문)"/>
      <sheetName val="계산 DATA 입력"/>
      <sheetName val="협조전"/>
      <sheetName val="MM利益・原価企画方針書ｶｸ１"/>
      <sheetName val="X11EglobalV5"/>
      <sheetName val="global"/>
      <sheetName val="Process Cost"/>
      <sheetName val="Ford"/>
      <sheetName val="CPX_JIT_FS"/>
      <sheetName val="BOM TOP"/>
      <sheetName val="Titel"/>
      <sheetName val="Hyp"/>
      <sheetName val="Glcost"/>
      <sheetName val="B-BRKT"/>
      <sheetName val="BASIC"/>
      <sheetName val="Sheet1"/>
      <sheetName val="▶FR_LSUPT PWR"/>
      <sheetName val="Y3-LIST"/>
      <sheetName val="Asmp"/>
      <sheetName val="AEJ_NET"/>
      <sheetName val="대외공문"/>
      <sheetName val="2. Definitions"/>
      <sheetName val="126.255"/>
      <sheetName val="메카(우보접수자료 기준)"/>
      <sheetName val="설계내역서"/>
      <sheetName val="내수1.8GL"/>
      <sheetName val="계산DATA입력"/>
      <sheetName val="626TD"/>
      <sheetName val="손익분석"/>
      <sheetName val="11"/>
      <sheetName val="DW9911301"/>
      <sheetName val="단가"/>
      <sheetName val="cv"/>
      <sheetName val="RHN"/>
      <sheetName val="시산표"/>
      <sheetName val="TEMP TORQUE"/>
      <sheetName val="JT3_0견적-구11"/>
      <sheetName val="full_(2)1"/>
      <sheetName val="Production_Plan11"/>
      <sheetName val="Cost_Reduction1"/>
      <sheetName val="진행_DATA_(2)"/>
      <sheetName val="JT3_0??-?11"/>
      <sheetName val="Data(Don't_del)"/>
      <sheetName val="GB-IC_Villingen_GG"/>
      <sheetName val="NI_Input"/>
      <sheetName val="544NPZEV_858N_QAPP"/>
      <sheetName val="S_P"/>
      <sheetName val="Costed_BOM_2ndR_40%"/>
      <sheetName val="JT3_0__-_11"/>
      <sheetName val="R_Prgr_Fin_Data"/>
      <sheetName val="Volume_Flex"/>
      <sheetName val="Assump_&amp;_Issues_FY07_pg2_"/>
      <sheetName val="by_plant"/>
      <sheetName val="외주현황_wq1"/>
      <sheetName val="WCF,_SG&amp;A"/>
      <sheetName val="PRO_(참조)"/>
      <sheetName val="Auto_Sales"/>
      <sheetName val="CASE_ASM"/>
      <sheetName val="Notes_Rec_Retrieve"/>
      <sheetName val="Pwrchk_SHEET"/>
      <sheetName val="상세_계산_내역"/>
      <sheetName val="Rejects_PPM"/>
      <sheetName val="FUEL_FILLER"/>
      <sheetName val="2_대외공문"/>
      <sheetName val="진행_DATA_㌨敮g"/>
      <sheetName val="3_일반사상"/>
      <sheetName val="5_WIRE적용LIST"/>
      <sheetName val="TEMP_TORQUE"/>
      <sheetName val="삼양통상_(검사)"/>
      <sheetName val="Input_Sheet"/>
      <sheetName val="카메라"/>
      <sheetName val="KD율"/>
      <sheetName val="ETRS"/>
      <sheetName val="ﾕｰｻﾞｰ設定"/>
      <sheetName val="After Sales Supplier #'s"/>
      <sheetName val="発注書"/>
      <sheetName val="재료"/>
      <sheetName val="견적MASTER"/>
      <sheetName val="5)운반비(현재)"/>
      <sheetName val="집계표"/>
      <sheetName val="첨부2)부재료비"/>
      <sheetName val="종합"/>
      <sheetName val="금형비"/>
      <sheetName val="대비"/>
      <sheetName val="구동"/>
      <sheetName val="LCAUTO.4"/>
      <sheetName val="LCAT수.조"/>
      <sheetName val="수출"/>
      <sheetName val="PC%계산"/>
      <sheetName val="Sheet18"/>
      <sheetName val="단표준"/>
      <sheetName val="협력사 일반현황"/>
      <sheetName val="RD제품개발투자비(매가)"/>
      <sheetName val="Sheet2"/>
      <sheetName val="COVER"/>
      <sheetName val="StationDroplist_FS"/>
      <sheetName val="StationDroplist_RB"/>
      <sheetName val="StationDroplist_RC"/>
      <sheetName val="StationDroplist_SUB"/>
      <sheetName val="Summary"/>
      <sheetName val="PARAMETRES"/>
      <sheetName val="Visor"/>
      <sheetName val="GM change"/>
      <sheetName val="Lv1"/>
      <sheetName val="Fcst Conv Cost"/>
      <sheetName val="Fcst EQU"/>
      <sheetName val="Fcst Var"/>
      <sheetName val="JUNFOR Conv Cost"/>
      <sheetName val="Junfor EQU"/>
      <sheetName val="Junfor Var"/>
      <sheetName val="NYPLAN Conv Cost"/>
      <sheetName val="NYPLAN Conv Cost 2009"/>
      <sheetName val="NYPLAN EQU"/>
      <sheetName val="NYPLAN EQU 2009"/>
      <sheetName val="NYPLAN Var"/>
      <sheetName val="NYPLAN Var 2009"/>
      <sheetName val="2006 EQU"/>
      <sheetName val="YTD Data"/>
      <sheetName val="進捗管理表(技術課)KT028"/>
      <sheetName val="Manual Inputs"/>
      <sheetName val="Chart"/>
      <sheetName val="직원신상"/>
      <sheetName val="변환"/>
      <sheetName val="전문품의"/>
      <sheetName val="W-현원가"/>
      <sheetName val="CODE LIST"/>
      <sheetName val="bom_EVAP"/>
      <sheetName val="choices"/>
      <sheetName val="LOF"/>
      <sheetName val="엔진조립"/>
      <sheetName val="MA"/>
      <sheetName val="TABLE(KR)"/>
      <sheetName val="추이도"/>
      <sheetName val="부품기본정보입력"/>
      <sheetName val="첨부5"/>
      <sheetName val="PP%계산"/>
      <sheetName val="계약"/>
      <sheetName val="CVT산정"/>
      <sheetName val="OPT손익 내수"/>
      <sheetName val="OPT손익 수출"/>
      <sheetName val="장기재료비개선 집계표"/>
      <sheetName val="94B"/>
      <sheetName val="resultat"/>
      <sheetName val="(ROUTING)"/>
      <sheetName val="NO.1"/>
      <sheetName val="Tabelle1"/>
      <sheetName val="Sheet80"/>
    </sheetNames>
    <sheetDataSet>
      <sheetData sheetId="0" refreshError="1">
        <row r="1">
          <cell r="A1">
            <v>0</v>
          </cell>
        </row>
        <row r="2">
          <cell r="AA2">
            <v>35509.416516319441</v>
          </cell>
        </row>
        <row r="3">
          <cell r="AA3">
            <v>35509.416516319441</v>
          </cell>
        </row>
        <row r="4">
          <cell r="A4" t="str">
            <v xml:space="preserve">   구분</v>
          </cell>
          <cell r="B4">
            <v>0</v>
          </cell>
          <cell r="C4">
            <v>0</v>
          </cell>
          <cell r="D4" t="str">
            <v>SUFIX</v>
          </cell>
          <cell r="E4">
            <v>0</v>
          </cell>
          <cell r="F4">
            <v>0</v>
          </cell>
          <cell r="G4">
            <v>0</v>
          </cell>
          <cell r="H4">
            <v>0</v>
          </cell>
          <cell r="I4">
            <v>0</v>
          </cell>
          <cell r="J4">
            <v>0</v>
          </cell>
          <cell r="K4">
            <v>0</v>
          </cell>
          <cell r="L4">
            <v>0</v>
          </cell>
          <cell r="M4">
            <v>0</v>
          </cell>
          <cell r="N4">
            <v>0</v>
          </cell>
          <cell r="O4">
            <v>0</v>
          </cell>
          <cell r="P4">
            <v>0</v>
          </cell>
          <cell r="Q4">
            <v>0</v>
          </cell>
          <cell r="R4">
            <v>0</v>
          </cell>
          <cell r="S4">
            <v>0</v>
          </cell>
          <cell r="T4">
            <v>0</v>
          </cell>
          <cell r="U4">
            <v>0</v>
          </cell>
          <cell r="V4">
            <v>0</v>
          </cell>
          <cell r="W4">
            <v>0</v>
          </cell>
          <cell r="X4">
            <v>0</v>
          </cell>
          <cell r="Y4">
            <v>0</v>
          </cell>
          <cell r="Z4">
            <v>0</v>
          </cell>
          <cell r="AA4">
            <v>0</v>
          </cell>
          <cell r="AB4">
            <v>0</v>
          </cell>
          <cell r="AC4">
            <v>0</v>
          </cell>
          <cell r="AD4">
            <v>0</v>
          </cell>
          <cell r="AE4">
            <v>0</v>
          </cell>
          <cell r="AF4">
            <v>0</v>
          </cell>
          <cell r="AG4">
            <v>0</v>
          </cell>
          <cell r="AH4">
            <v>0</v>
          </cell>
          <cell r="AI4">
            <v>0</v>
          </cell>
          <cell r="AJ4">
            <v>0</v>
          </cell>
          <cell r="AK4">
            <v>0</v>
          </cell>
          <cell r="AL4">
            <v>0</v>
          </cell>
          <cell r="AM4">
            <v>0</v>
          </cell>
          <cell r="AN4" t="str">
            <v>SUFIX</v>
          </cell>
        </row>
        <row r="5">
          <cell r="C5" t="str">
            <v>부번</v>
          </cell>
          <cell r="D5" t="str">
            <v>NO.</v>
          </cell>
          <cell r="E5">
            <v>0</v>
          </cell>
          <cell r="F5">
            <v>0</v>
          </cell>
          <cell r="G5">
            <v>0</v>
          </cell>
          <cell r="H5" t="str">
            <v>품명</v>
          </cell>
          <cell r="I5" t="str">
            <v>재료비</v>
          </cell>
          <cell r="J5">
            <v>0</v>
          </cell>
          <cell r="K5">
            <v>0</v>
          </cell>
          <cell r="L5">
            <v>0</v>
          </cell>
          <cell r="M5" t="str">
            <v>재료</v>
          </cell>
          <cell r="N5">
            <v>0</v>
          </cell>
          <cell r="O5" t="str">
            <v>가공비</v>
          </cell>
          <cell r="P5">
            <v>0</v>
          </cell>
          <cell r="Q5">
            <v>0</v>
          </cell>
          <cell r="R5">
            <v>0</v>
          </cell>
          <cell r="S5" t="str">
            <v>형구</v>
          </cell>
          <cell r="T5" t="str">
            <v>제조원가</v>
          </cell>
          <cell r="U5" t="str">
            <v>관리비</v>
          </cell>
          <cell r="V5" t="str">
            <v>견적가</v>
          </cell>
          <cell r="W5" t="str">
            <v>비고</v>
          </cell>
          <cell r="X5">
            <v>0</v>
          </cell>
          <cell r="Y5">
            <v>0</v>
          </cell>
          <cell r="Z5" t="str">
            <v>NEGO 예상가</v>
          </cell>
          <cell r="AA5">
            <v>0</v>
          </cell>
          <cell r="AB5">
            <v>0</v>
          </cell>
          <cell r="AC5">
            <v>0</v>
          </cell>
          <cell r="AD5">
            <v>0</v>
          </cell>
          <cell r="AE5">
            <v>0</v>
          </cell>
          <cell r="AF5">
            <v>0</v>
          </cell>
          <cell r="AG5">
            <v>0</v>
          </cell>
          <cell r="AH5">
            <v>0</v>
          </cell>
          <cell r="AI5">
            <v>0</v>
          </cell>
          <cell r="AJ5">
            <v>0</v>
          </cell>
          <cell r="AK5">
            <v>0</v>
          </cell>
          <cell r="AL5">
            <v>0</v>
          </cell>
          <cell r="AM5" t="str">
            <v>부번</v>
          </cell>
          <cell r="AN5" t="str">
            <v>NO.</v>
          </cell>
          <cell r="AO5">
            <v>0</v>
          </cell>
          <cell r="AP5">
            <v>0</v>
          </cell>
          <cell r="AQ5">
            <v>0</v>
          </cell>
          <cell r="AR5" t="str">
            <v>품명</v>
          </cell>
          <cell r="AS5" t="str">
            <v>조사책정가</v>
          </cell>
          <cell r="AT5">
            <v>0</v>
          </cell>
          <cell r="AU5">
            <v>0</v>
          </cell>
          <cell r="AV5">
            <v>0</v>
          </cell>
          <cell r="AW5" t="str">
            <v>형구비</v>
          </cell>
        </row>
        <row r="6">
          <cell r="A6" t="str">
            <v>차종</v>
          </cell>
          <cell r="B6" t="str">
            <v>GRA</v>
          </cell>
          <cell r="C6">
            <v>0</v>
          </cell>
          <cell r="D6">
            <v>0</v>
          </cell>
          <cell r="E6">
            <v>0</v>
          </cell>
          <cell r="F6">
            <v>0</v>
          </cell>
          <cell r="G6">
            <v>0</v>
          </cell>
          <cell r="H6">
            <v>0</v>
          </cell>
          <cell r="I6" t="str">
            <v>자작</v>
          </cell>
          <cell r="J6" t="str">
            <v>외주</v>
          </cell>
          <cell r="K6" t="str">
            <v>도입</v>
          </cell>
          <cell r="L6" t="str">
            <v>소계</v>
          </cell>
          <cell r="M6" t="str">
            <v>관리비</v>
          </cell>
          <cell r="N6" t="str">
            <v>FRAME</v>
          </cell>
          <cell r="O6" t="str">
            <v>포장</v>
          </cell>
          <cell r="P6" t="str">
            <v>PAD</v>
          </cell>
          <cell r="Q6" t="str">
            <v>TRIM</v>
          </cell>
          <cell r="R6" t="str">
            <v>소계</v>
          </cell>
          <cell r="S6" t="str">
            <v>상각비</v>
          </cell>
          <cell r="T6">
            <v>0</v>
          </cell>
          <cell r="U6" t="str">
            <v>이윤</v>
          </cell>
          <cell r="V6">
            <v>0</v>
          </cell>
          <cell r="W6">
            <v>0</v>
          </cell>
          <cell r="X6">
            <v>0</v>
          </cell>
          <cell r="Y6" t="str">
            <v>KIA</v>
          </cell>
          <cell r="Z6" t="str">
            <v>요구가</v>
          </cell>
          <cell r="AA6">
            <v>0</v>
          </cell>
          <cell r="AB6">
            <v>0</v>
          </cell>
          <cell r="AC6" t="str">
            <v>요구가SUB</v>
          </cell>
          <cell r="AD6">
            <v>0</v>
          </cell>
          <cell r="AE6" t="str">
            <v>TRIM</v>
          </cell>
          <cell r="AF6">
            <v>0</v>
          </cell>
          <cell r="AG6">
            <v>0</v>
          </cell>
          <cell r="AH6">
            <v>0</v>
          </cell>
          <cell r="AI6" t="str">
            <v>PAD</v>
          </cell>
          <cell r="AJ6">
            <v>0</v>
          </cell>
          <cell r="AK6">
            <v>0</v>
          </cell>
          <cell r="AL6">
            <v>0</v>
          </cell>
          <cell r="AM6">
            <v>0</v>
          </cell>
          <cell r="AN6">
            <v>0</v>
          </cell>
          <cell r="AO6">
            <v>0</v>
          </cell>
          <cell r="AP6">
            <v>0</v>
          </cell>
          <cell r="AQ6">
            <v>0</v>
          </cell>
          <cell r="AR6">
            <v>0</v>
          </cell>
          <cell r="AS6" t="str">
            <v>국내(D)</v>
          </cell>
          <cell r="AT6" t="str">
            <v>수출(E)</v>
          </cell>
          <cell r="AU6">
            <v>0</v>
          </cell>
          <cell r="AV6" t="str">
            <v>상각</v>
          </cell>
          <cell r="AW6" t="str">
            <v>자산화</v>
          </cell>
          <cell r="AX6" t="str">
            <v>소계</v>
          </cell>
        </row>
        <row r="7">
          <cell r="B7" t="str">
            <v xml:space="preserve"> -DE</v>
          </cell>
          <cell r="C7">
            <v>0</v>
          </cell>
          <cell r="D7">
            <v>0</v>
          </cell>
          <cell r="E7">
            <v>0</v>
          </cell>
          <cell r="F7">
            <v>0</v>
          </cell>
          <cell r="G7">
            <v>0</v>
          </cell>
          <cell r="H7">
            <v>0</v>
          </cell>
          <cell r="I7">
            <v>0</v>
          </cell>
          <cell r="J7">
            <v>0</v>
          </cell>
          <cell r="K7">
            <v>0</v>
          </cell>
          <cell r="L7">
            <v>0</v>
          </cell>
          <cell r="M7">
            <v>0</v>
          </cell>
          <cell r="N7">
            <v>0</v>
          </cell>
          <cell r="O7">
            <v>0</v>
          </cell>
          <cell r="P7">
            <v>0</v>
          </cell>
          <cell r="Q7">
            <v>0</v>
          </cell>
          <cell r="R7">
            <v>0</v>
          </cell>
          <cell r="S7">
            <v>0</v>
          </cell>
          <cell r="T7">
            <v>0</v>
          </cell>
          <cell r="U7">
            <v>0</v>
          </cell>
          <cell r="V7">
            <v>0</v>
          </cell>
          <cell r="W7">
            <v>0</v>
          </cell>
          <cell r="X7">
            <v>0</v>
          </cell>
          <cell r="Y7">
            <v>0</v>
          </cell>
          <cell r="Z7">
            <v>0</v>
          </cell>
          <cell r="AA7">
            <v>0</v>
          </cell>
          <cell r="AB7">
            <v>0</v>
          </cell>
          <cell r="AC7">
            <v>0</v>
          </cell>
          <cell r="AD7">
            <v>0</v>
          </cell>
          <cell r="AE7" t="str">
            <v>재료비</v>
          </cell>
          <cell r="AF7" t="str">
            <v>가공비</v>
          </cell>
          <cell r="AG7" t="str">
            <v>부품가</v>
          </cell>
          <cell r="AH7">
            <v>0</v>
          </cell>
          <cell r="AI7" t="str">
            <v>재료비</v>
          </cell>
          <cell r="AJ7" t="str">
            <v>가공비</v>
          </cell>
          <cell r="AK7" t="str">
            <v>부품가</v>
          </cell>
          <cell r="AQ7" t="str">
            <v>재료비</v>
          </cell>
          <cell r="AR7" t="str">
            <v>가공비</v>
          </cell>
          <cell r="AS7" t="str">
            <v>부품가</v>
          </cell>
        </row>
        <row r="8">
          <cell r="A8" t="str">
            <v>12P</v>
          </cell>
          <cell r="B8" t="str">
            <v>LTD</v>
          </cell>
          <cell r="C8" t="str">
            <v>K75A 57 100</v>
          </cell>
          <cell r="D8">
            <v>0</v>
          </cell>
          <cell r="E8">
            <v>0</v>
          </cell>
          <cell r="F8">
            <v>0</v>
          </cell>
          <cell r="G8">
            <v>0</v>
          </cell>
          <cell r="H8" t="str">
            <v>SEAT FRT.LH</v>
          </cell>
          <cell r="I8">
            <v>17246.7</v>
          </cell>
          <cell r="J8">
            <v>26777.600000000002</v>
          </cell>
          <cell r="K8">
            <v>0</v>
          </cell>
          <cell r="L8">
            <v>44024.3</v>
          </cell>
          <cell r="M8">
            <v>1052.953</v>
          </cell>
          <cell r="N8">
            <v>1213.2</v>
          </cell>
          <cell r="O8">
            <v>2556</v>
          </cell>
          <cell r="P8">
            <v>2562.7999999999997</v>
          </cell>
          <cell r="Q8">
            <v>4036.5</v>
          </cell>
          <cell r="R8">
            <v>10368.5</v>
          </cell>
          <cell r="S8">
            <v>83.6</v>
          </cell>
          <cell r="T8">
            <v>55529.353000000003</v>
          </cell>
          <cell r="U8">
            <v>8330.6469999999972</v>
          </cell>
          <cell r="V8">
            <v>63860</v>
          </cell>
          <cell r="W8">
            <v>0</v>
          </cell>
          <cell r="X8">
            <v>0</v>
          </cell>
          <cell r="Y8">
            <v>59970</v>
          </cell>
          <cell r="Z8">
            <v>64080</v>
          </cell>
          <cell r="AA8">
            <v>0</v>
          </cell>
          <cell r="AB8">
            <v>0</v>
          </cell>
          <cell r="AC8">
            <v>48060.800000000003</v>
          </cell>
          <cell r="AD8">
            <v>0</v>
          </cell>
          <cell r="AE8">
            <v>15215.3</v>
          </cell>
          <cell r="AF8">
            <v>4036.5</v>
          </cell>
          <cell r="AG8">
            <v>19251.8</v>
          </cell>
          <cell r="AH8">
            <v>0</v>
          </cell>
          <cell r="AI8">
            <v>0</v>
          </cell>
          <cell r="AJ8">
            <v>0</v>
          </cell>
          <cell r="AK8">
            <v>0</v>
          </cell>
          <cell r="AL8">
            <v>0</v>
          </cell>
          <cell r="AM8" t="str">
            <v>K72A 57 100A</v>
          </cell>
          <cell r="AN8" t="str">
            <v>B</v>
          </cell>
          <cell r="AO8" t="str">
            <v>D</v>
          </cell>
          <cell r="AP8" t="str">
            <v>E</v>
          </cell>
          <cell r="AQ8">
            <v>0</v>
          </cell>
          <cell r="AR8" t="str">
            <v>SEAT FRT.LH</v>
          </cell>
          <cell r="AS8">
            <v>63500</v>
          </cell>
          <cell r="AT8">
            <v>60320</v>
          </cell>
          <cell r="AU8">
            <v>0</v>
          </cell>
          <cell r="AV8">
            <v>83.6</v>
          </cell>
          <cell r="AW8">
            <v>1354</v>
          </cell>
          <cell r="AX8">
            <v>1437.6</v>
          </cell>
          <cell r="AY8">
            <v>0</v>
          </cell>
          <cell r="AZ8">
            <v>0</v>
          </cell>
          <cell r="BA8">
            <v>0</v>
          </cell>
          <cell r="BB8">
            <v>0</v>
          </cell>
          <cell r="BC8">
            <v>0</v>
          </cell>
          <cell r="BD8">
            <v>0</v>
          </cell>
          <cell r="BE8">
            <v>0</v>
          </cell>
          <cell r="BF8">
            <v>0</v>
          </cell>
          <cell r="BG8">
            <v>0</v>
          </cell>
          <cell r="BH8">
            <v>0</v>
          </cell>
          <cell r="BI8">
            <v>0</v>
          </cell>
          <cell r="CA8" t="str">
            <v>K72A 57 100A</v>
          </cell>
          <cell r="CB8" t="str">
            <v>B</v>
          </cell>
          <cell r="CC8" t="str">
            <v>D</v>
          </cell>
          <cell r="CD8" t="str">
            <v>E</v>
          </cell>
          <cell r="CN8" t="str">
            <v>SEAT FRT.LH</v>
          </cell>
          <cell r="CO8">
            <v>63500</v>
          </cell>
          <cell r="CP8">
            <v>60320</v>
          </cell>
          <cell r="CZ8">
            <v>83.6</v>
          </cell>
          <cell r="DA8">
            <v>1354</v>
          </cell>
          <cell r="DB8">
            <v>1437.6</v>
          </cell>
        </row>
        <row r="9">
          <cell r="C9" t="str">
            <v>K75A 57 200</v>
          </cell>
          <cell r="D9">
            <v>0</v>
          </cell>
          <cell r="E9">
            <v>0</v>
          </cell>
          <cell r="F9">
            <v>0</v>
          </cell>
          <cell r="G9">
            <v>0</v>
          </cell>
          <cell r="H9" t="str">
            <v>SEAT FRT.RH</v>
          </cell>
          <cell r="I9">
            <v>26479.100000000002</v>
          </cell>
          <cell r="J9">
            <v>75617.399999999994</v>
          </cell>
          <cell r="K9">
            <v>0</v>
          </cell>
          <cell r="L9">
            <v>102096.5</v>
          </cell>
          <cell r="M9">
            <v>2306.721</v>
          </cell>
          <cell r="N9">
            <v>1213.2</v>
          </cell>
          <cell r="O9">
            <v>4152.6000000000004</v>
          </cell>
          <cell r="P9">
            <v>4172</v>
          </cell>
          <cell r="Q9">
            <v>6308.9</v>
          </cell>
          <cell r="R9">
            <v>15846.699999999999</v>
          </cell>
          <cell r="S9">
            <v>410.7</v>
          </cell>
          <cell r="T9">
            <v>120660.621</v>
          </cell>
          <cell r="U9">
            <v>18099.379000000001</v>
          </cell>
          <cell r="V9">
            <v>138760</v>
          </cell>
          <cell r="W9">
            <v>0</v>
          </cell>
          <cell r="X9">
            <v>0</v>
          </cell>
          <cell r="Y9">
            <v>130310</v>
          </cell>
          <cell r="Z9">
            <v>144540</v>
          </cell>
          <cell r="AA9">
            <v>0</v>
          </cell>
          <cell r="AB9">
            <v>0</v>
          </cell>
          <cell r="AC9">
            <v>108405.4</v>
          </cell>
          <cell r="AD9">
            <v>0</v>
          </cell>
          <cell r="AE9">
            <v>23658.2</v>
          </cell>
          <cell r="AF9">
            <v>6308.9</v>
          </cell>
          <cell r="AG9">
            <v>29967.1</v>
          </cell>
          <cell r="AH9">
            <v>0</v>
          </cell>
          <cell r="AI9">
            <v>0</v>
          </cell>
          <cell r="AJ9">
            <v>0</v>
          </cell>
          <cell r="AK9">
            <v>0</v>
          </cell>
          <cell r="AL9">
            <v>0</v>
          </cell>
          <cell r="AM9" t="str">
            <v>K72A 57 200B</v>
          </cell>
          <cell r="AN9" t="str">
            <v>E</v>
          </cell>
          <cell r="AO9" t="str">
            <v>G</v>
          </cell>
          <cell r="AP9" t="str">
            <v>H</v>
          </cell>
          <cell r="AQ9">
            <v>0</v>
          </cell>
          <cell r="AR9" t="str">
            <v>SEAT FRT.RH</v>
          </cell>
          <cell r="AS9">
            <v>135070</v>
          </cell>
          <cell r="AT9">
            <v>128320</v>
          </cell>
          <cell r="AU9">
            <v>0</v>
          </cell>
          <cell r="AV9">
            <v>410.7</v>
          </cell>
          <cell r="AW9">
            <v>1359.2</v>
          </cell>
          <cell r="AX9">
            <v>1769.9</v>
          </cell>
          <cell r="AY9">
            <v>0</v>
          </cell>
          <cell r="AZ9">
            <v>0</v>
          </cell>
          <cell r="BA9">
            <v>0</v>
          </cell>
          <cell r="BB9">
            <v>0</v>
          </cell>
          <cell r="BC9">
            <v>0</v>
          </cell>
          <cell r="BD9">
            <v>0</v>
          </cell>
          <cell r="BE9">
            <v>0</v>
          </cell>
          <cell r="BF9">
            <v>0</v>
          </cell>
          <cell r="BG9">
            <v>0</v>
          </cell>
          <cell r="BH9">
            <v>0</v>
          </cell>
          <cell r="BI9">
            <v>0</v>
          </cell>
          <cell r="CA9" t="str">
            <v>K72A 57 200B</v>
          </cell>
          <cell r="CB9" t="str">
            <v>E</v>
          </cell>
          <cell r="CC9" t="str">
            <v>G</v>
          </cell>
          <cell r="CD9" t="str">
            <v>H</v>
          </cell>
          <cell r="CN9" t="str">
            <v>SEAT FRT.RH</v>
          </cell>
          <cell r="CO9">
            <v>135070</v>
          </cell>
          <cell r="CP9">
            <v>128320</v>
          </cell>
          <cell r="CZ9">
            <v>410.7</v>
          </cell>
          <cell r="DA9">
            <v>1359.2</v>
          </cell>
          <cell r="DB9">
            <v>1769.9</v>
          </cell>
        </row>
        <row r="10">
          <cell r="C10" t="str">
            <v>K75A 57 300</v>
          </cell>
          <cell r="D10">
            <v>0</v>
          </cell>
          <cell r="E10">
            <v>0</v>
          </cell>
          <cell r="F10">
            <v>0</v>
          </cell>
          <cell r="G10">
            <v>0</v>
          </cell>
          <cell r="H10" t="str">
            <v>SEAT REAR.1st</v>
          </cell>
          <cell r="I10">
            <v>34202.300000000003</v>
          </cell>
          <cell r="J10">
            <v>116305.90000000001</v>
          </cell>
          <cell r="K10">
            <v>0</v>
          </cell>
          <cell r="L10">
            <v>150508.20000000001</v>
          </cell>
          <cell r="M10">
            <v>3352.1870000000004</v>
          </cell>
          <cell r="N10">
            <v>0</v>
          </cell>
          <cell r="O10">
            <v>6368.4</v>
          </cell>
          <cell r="P10">
            <v>5924.24</v>
          </cell>
          <cell r="Q10">
            <v>6009.9</v>
          </cell>
          <cell r="R10">
            <v>18302.54</v>
          </cell>
          <cell r="S10">
            <v>974.9</v>
          </cell>
          <cell r="T10">
            <v>173137.82700000002</v>
          </cell>
          <cell r="U10">
            <v>25972.172999999981</v>
          </cell>
          <cell r="V10">
            <v>199110</v>
          </cell>
          <cell r="W10">
            <v>0</v>
          </cell>
          <cell r="X10">
            <v>0</v>
          </cell>
          <cell r="Y10">
            <v>186990</v>
          </cell>
          <cell r="Z10">
            <v>212440</v>
          </cell>
          <cell r="AA10">
            <v>0</v>
          </cell>
          <cell r="AB10">
            <v>0</v>
          </cell>
          <cell r="AC10">
            <v>159331.22000000003</v>
          </cell>
          <cell r="AD10">
            <v>0</v>
          </cell>
          <cell r="AE10">
            <v>29830.6</v>
          </cell>
          <cell r="AF10">
            <v>6009.9</v>
          </cell>
          <cell r="AG10">
            <v>35840.5</v>
          </cell>
          <cell r="AH10">
            <v>0</v>
          </cell>
          <cell r="AI10">
            <v>4075.7</v>
          </cell>
          <cell r="AJ10">
            <v>2813.12</v>
          </cell>
          <cell r="AK10">
            <v>6888.82</v>
          </cell>
          <cell r="AL10">
            <v>0</v>
          </cell>
          <cell r="AM10" t="str">
            <v>K72A 57 300A</v>
          </cell>
          <cell r="AN10" t="str">
            <v>C</v>
          </cell>
          <cell r="AO10" t="str">
            <v>E</v>
          </cell>
          <cell r="AP10" t="str">
            <v>F</v>
          </cell>
          <cell r="AQ10" t="str">
            <v>G</v>
          </cell>
          <cell r="AR10" t="str">
            <v>SEAT REAR.1st</v>
          </cell>
          <cell r="AS10">
            <v>193400</v>
          </cell>
          <cell r="AT10">
            <v>183730</v>
          </cell>
          <cell r="AU10">
            <v>0</v>
          </cell>
          <cell r="AV10">
            <v>974.9</v>
          </cell>
          <cell r="AW10">
            <v>3341.6</v>
          </cell>
          <cell r="AX10">
            <v>4316.5</v>
          </cell>
          <cell r="AY10">
            <v>0</v>
          </cell>
          <cell r="AZ10">
            <v>0</v>
          </cell>
          <cell r="BA10">
            <v>0</v>
          </cell>
          <cell r="BB10">
            <v>0</v>
          </cell>
          <cell r="BC10">
            <v>0</v>
          </cell>
          <cell r="BD10">
            <v>0</v>
          </cell>
          <cell r="BE10">
            <v>0</v>
          </cell>
          <cell r="BF10">
            <v>0</v>
          </cell>
          <cell r="BG10">
            <v>0</v>
          </cell>
          <cell r="BH10">
            <v>0</v>
          </cell>
          <cell r="BI10">
            <v>0</v>
          </cell>
          <cell r="BJ10">
            <v>183730</v>
          </cell>
          <cell r="BT10">
            <v>974.9</v>
          </cell>
          <cell r="BU10">
            <v>3341.6</v>
          </cell>
          <cell r="BV10">
            <v>4316.5</v>
          </cell>
        </row>
        <row r="11">
          <cell r="C11" t="str">
            <v>K75A 57 400</v>
          </cell>
          <cell r="D11">
            <v>0</v>
          </cell>
          <cell r="E11">
            <v>0</v>
          </cell>
          <cell r="F11">
            <v>0</v>
          </cell>
          <cell r="G11">
            <v>0</v>
          </cell>
          <cell r="H11" t="str">
            <v>SEAT REAR.2nd</v>
          </cell>
          <cell r="I11">
            <v>39825.5</v>
          </cell>
          <cell r="J11">
            <v>110792.90000000001</v>
          </cell>
          <cell r="K11">
            <v>0</v>
          </cell>
          <cell r="L11">
            <v>150618.40000000002</v>
          </cell>
          <cell r="M11">
            <v>3410.623</v>
          </cell>
          <cell r="N11">
            <v>0</v>
          </cell>
          <cell r="O11">
            <v>7675.2</v>
          </cell>
          <cell r="P11">
            <v>5483.2</v>
          </cell>
          <cell r="Q11">
            <v>6637.8</v>
          </cell>
          <cell r="R11">
            <v>19796.2</v>
          </cell>
          <cell r="S11">
            <v>169.7</v>
          </cell>
          <cell r="T11">
            <v>173994.92300000004</v>
          </cell>
          <cell r="U11">
            <v>26095.076999999961</v>
          </cell>
          <cell r="V11">
            <v>200090</v>
          </cell>
          <cell r="W11">
            <v>0</v>
          </cell>
          <cell r="X11">
            <v>0</v>
          </cell>
          <cell r="Y11">
            <v>187910</v>
          </cell>
          <cell r="Z11">
            <v>213570</v>
          </cell>
          <cell r="AA11">
            <v>0</v>
          </cell>
          <cell r="AB11">
            <v>0</v>
          </cell>
          <cell r="AC11">
            <v>160176.60000000003</v>
          </cell>
          <cell r="AD11">
            <v>0</v>
          </cell>
          <cell r="AE11">
            <v>35432.6</v>
          </cell>
          <cell r="AF11">
            <v>6637.8</v>
          </cell>
          <cell r="AG11">
            <v>42070.400000000001</v>
          </cell>
          <cell r="AH11">
            <v>0</v>
          </cell>
          <cell r="AI11">
            <v>4287.2</v>
          </cell>
          <cell r="AJ11">
            <v>2920.4</v>
          </cell>
          <cell r="AK11">
            <v>7207.6</v>
          </cell>
          <cell r="AL11">
            <v>0</v>
          </cell>
          <cell r="AM11" t="str">
            <v>K72A 57 400A</v>
          </cell>
          <cell r="AN11" t="str">
            <v>C</v>
          </cell>
          <cell r="AO11" t="str">
            <v>D</v>
          </cell>
          <cell r="AP11" t="str">
            <v>E</v>
          </cell>
          <cell r="AQ11" t="str">
            <v>F</v>
          </cell>
          <cell r="AR11" t="str">
            <v>SEAT REAR.2nd</v>
          </cell>
          <cell r="AS11">
            <v>193660</v>
          </cell>
          <cell r="AT11">
            <v>183970</v>
          </cell>
          <cell r="AU11">
            <v>0</v>
          </cell>
          <cell r="AV11">
            <v>169.7</v>
          </cell>
          <cell r="AW11">
            <v>4078.1</v>
          </cell>
          <cell r="AX11">
            <v>4247.8</v>
          </cell>
          <cell r="AY11">
            <v>0</v>
          </cell>
          <cell r="AZ11">
            <v>0</v>
          </cell>
          <cell r="BA11">
            <v>0</v>
          </cell>
          <cell r="BB11">
            <v>0</v>
          </cell>
          <cell r="BC11">
            <v>0</v>
          </cell>
          <cell r="BD11">
            <v>0</v>
          </cell>
          <cell r="BE11">
            <v>0</v>
          </cell>
          <cell r="BF11">
            <v>0</v>
          </cell>
          <cell r="BG11">
            <v>0</v>
          </cell>
          <cell r="BH11">
            <v>0</v>
          </cell>
          <cell r="BI11">
            <v>0</v>
          </cell>
          <cell r="BJ11">
            <v>183970</v>
          </cell>
          <cell r="BT11">
            <v>169.7</v>
          </cell>
          <cell r="BU11">
            <v>4078.1</v>
          </cell>
          <cell r="BV11">
            <v>4247.8</v>
          </cell>
        </row>
        <row r="12">
          <cell r="C12" t="str">
            <v>K75A 57 500</v>
          </cell>
          <cell r="D12">
            <v>0</v>
          </cell>
          <cell r="E12">
            <v>0</v>
          </cell>
          <cell r="F12">
            <v>0</v>
          </cell>
          <cell r="G12">
            <v>0</v>
          </cell>
          <cell r="H12" t="str">
            <v>SEAT REAR.3rd</v>
          </cell>
          <cell r="I12">
            <v>31178.699999999997</v>
          </cell>
          <cell r="J12">
            <v>50446.3</v>
          </cell>
          <cell r="K12">
            <v>0</v>
          </cell>
          <cell r="L12">
            <v>81625</v>
          </cell>
          <cell r="M12">
            <v>1944.2869999999998</v>
          </cell>
          <cell r="N12">
            <v>0</v>
          </cell>
          <cell r="O12">
            <v>5013</v>
          </cell>
          <cell r="P12">
            <v>7020.880000000001</v>
          </cell>
          <cell r="Q12">
            <v>4978.3999999999996</v>
          </cell>
          <cell r="R12">
            <v>17012.28</v>
          </cell>
          <cell r="S12">
            <v>60.3</v>
          </cell>
          <cell r="T12">
            <v>100641.867</v>
          </cell>
          <cell r="U12">
            <v>15098.133000000002</v>
          </cell>
          <cell r="V12">
            <v>115740</v>
          </cell>
          <cell r="W12">
            <v>0</v>
          </cell>
          <cell r="X12">
            <v>0</v>
          </cell>
          <cell r="Y12">
            <v>108690</v>
          </cell>
          <cell r="Z12">
            <v>120240</v>
          </cell>
          <cell r="AA12">
            <v>0</v>
          </cell>
          <cell r="AB12">
            <v>0</v>
          </cell>
          <cell r="AC12">
            <v>90179.4</v>
          </cell>
          <cell r="AD12">
            <v>0</v>
          </cell>
          <cell r="AE12">
            <v>24762.1</v>
          </cell>
          <cell r="AF12">
            <v>4978.3999999999996</v>
          </cell>
          <cell r="AG12">
            <v>29740.5</v>
          </cell>
          <cell r="AH12">
            <v>0</v>
          </cell>
          <cell r="AI12">
            <v>5181</v>
          </cell>
          <cell r="AJ12">
            <v>3576</v>
          </cell>
          <cell r="AK12">
            <v>8757</v>
          </cell>
          <cell r="AL12">
            <v>0</v>
          </cell>
          <cell r="AM12" t="str">
            <v>K72A 57 500A</v>
          </cell>
          <cell r="AN12" t="str">
            <v>C</v>
          </cell>
          <cell r="AO12" t="str">
            <v>E</v>
          </cell>
          <cell r="AP12" t="str">
            <v>F</v>
          </cell>
          <cell r="AQ12">
            <v>0</v>
          </cell>
          <cell r="AR12" t="str">
            <v>SEAT REAR.3rd</v>
          </cell>
          <cell r="AS12">
            <v>114500</v>
          </cell>
          <cell r="AT12">
            <v>108770</v>
          </cell>
          <cell r="AU12">
            <v>0</v>
          </cell>
          <cell r="AV12">
            <v>60.3</v>
          </cell>
          <cell r="AW12">
            <v>1594.5</v>
          </cell>
          <cell r="AX12">
            <v>1654.8</v>
          </cell>
          <cell r="AY12">
            <v>0</v>
          </cell>
          <cell r="AZ12">
            <v>0</v>
          </cell>
          <cell r="BA12">
            <v>0</v>
          </cell>
          <cell r="BB12">
            <v>0</v>
          </cell>
          <cell r="BC12">
            <v>0</v>
          </cell>
          <cell r="BD12">
            <v>0</v>
          </cell>
          <cell r="BE12">
            <v>0</v>
          </cell>
          <cell r="BF12">
            <v>0</v>
          </cell>
          <cell r="BG12">
            <v>0</v>
          </cell>
          <cell r="BH12">
            <v>0</v>
          </cell>
          <cell r="BI12">
            <v>0</v>
          </cell>
          <cell r="BP12" t="str">
            <v>SEAT REAR.3rd</v>
          </cell>
          <cell r="BQ12">
            <v>114500</v>
          </cell>
          <cell r="BR12">
            <v>108770</v>
          </cell>
          <cell r="CB12">
            <v>60.3</v>
          </cell>
          <cell r="CC12">
            <v>1594.5</v>
          </cell>
          <cell r="CD12">
            <v>1654.8</v>
          </cell>
        </row>
        <row r="13">
          <cell r="H13" t="str">
            <v>소계</v>
          </cell>
          <cell r="I13">
            <v>148932.29999999999</v>
          </cell>
          <cell r="J13">
            <v>379940.10000000003</v>
          </cell>
          <cell r="K13">
            <v>0</v>
          </cell>
          <cell r="L13">
            <v>528872.4</v>
          </cell>
          <cell r="M13">
            <v>12066.771000000001</v>
          </cell>
          <cell r="N13">
            <v>2426.4</v>
          </cell>
          <cell r="O13">
            <v>25765.200000000001</v>
          </cell>
          <cell r="P13">
            <v>25163.119999999999</v>
          </cell>
          <cell r="Q13">
            <v>27971.5</v>
          </cell>
          <cell r="R13">
            <v>81326.22</v>
          </cell>
          <cell r="S13">
            <v>1699.1999999999998</v>
          </cell>
          <cell r="T13">
            <v>623964.59100000001</v>
          </cell>
          <cell r="U13">
            <v>93595.408999999941</v>
          </cell>
          <cell r="V13">
            <v>717560</v>
          </cell>
          <cell r="W13">
            <v>0</v>
          </cell>
          <cell r="X13">
            <v>0</v>
          </cell>
          <cell r="Y13">
            <v>673870</v>
          </cell>
          <cell r="Z13">
            <v>754870</v>
          </cell>
          <cell r="AA13">
            <v>0</v>
          </cell>
          <cell r="AB13">
            <v>0</v>
          </cell>
          <cell r="AC13">
            <v>566153.52</v>
          </cell>
          <cell r="AD13">
            <v>0</v>
          </cell>
          <cell r="AE13">
            <v>128898.7</v>
          </cell>
          <cell r="AF13">
            <v>27971.5</v>
          </cell>
          <cell r="AG13">
            <v>156870.29999999999</v>
          </cell>
          <cell r="AH13">
            <v>0</v>
          </cell>
          <cell r="AI13">
            <v>13543.9</v>
          </cell>
          <cell r="AJ13">
            <v>9309.52</v>
          </cell>
          <cell r="AK13">
            <v>22853.42</v>
          </cell>
          <cell r="AL13">
            <v>0</v>
          </cell>
          <cell r="AM13">
            <v>0</v>
          </cell>
          <cell r="AN13">
            <v>0</v>
          </cell>
          <cell r="AO13">
            <v>0</v>
          </cell>
          <cell r="AP13">
            <v>0</v>
          </cell>
          <cell r="AQ13">
            <v>0</v>
          </cell>
          <cell r="AR13" t="str">
            <v>소계</v>
          </cell>
          <cell r="AS13">
            <v>700130</v>
          </cell>
          <cell r="AT13">
            <v>665110</v>
          </cell>
          <cell r="AU13">
            <v>0</v>
          </cell>
          <cell r="AV13">
            <v>1699.1999999999998</v>
          </cell>
          <cell r="AW13">
            <v>11727.4</v>
          </cell>
          <cell r="AX13">
            <v>13426.599999999999</v>
          </cell>
          <cell r="AY13">
            <v>0</v>
          </cell>
          <cell r="AZ13">
            <v>0</v>
          </cell>
          <cell r="BA13">
            <v>0</v>
          </cell>
          <cell r="BB13">
            <v>0</v>
          </cell>
          <cell r="BC13">
            <v>0</v>
          </cell>
          <cell r="BD13">
            <v>0</v>
          </cell>
          <cell r="BE13">
            <v>0</v>
          </cell>
          <cell r="BF13">
            <v>0</v>
          </cell>
          <cell r="BG13">
            <v>0</v>
          </cell>
          <cell r="BH13">
            <v>0</v>
          </cell>
          <cell r="BI13">
            <v>0</v>
          </cell>
          <cell r="CV13" t="str">
            <v>소계</v>
          </cell>
          <cell r="CW13">
            <v>700130</v>
          </cell>
          <cell r="CX13">
            <v>665110</v>
          </cell>
          <cell r="DH13">
            <v>1699.1999999999998</v>
          </cell>
          <cell r="DI13">
            <v>11727.4</v>
          </cell>
          <cell r="DJ13">
            <v>13426.599999999999</v>
          </cell>
        </row>
        <row r="14">
          <cell r="B14" t="str">
            <v>EST</v>
          </cell>
          <cell r="C14" t="str">
            <v>K75B 57 100</v>
          </cell>
          <cell r="D14">
            <v>0</v>
          </cell>
          <cell r="E14">
            <v>0</v>
          </cell>
          <cell r="F14">
            <v>0</v>
          </cell>
          <cell r="G14">
            <v>0</v>
          </cell>
          <cell r="H14" t="str">
            <v>SEAT FRT.LH</v>
          </cell>
          <cell r="I14">
            <v>13194.2</v>
          </cell>
          <cell r="J14">
            <v>25850.7</v>
          </cell>
          <cell r="K14">
            <v>0</v>
          </cell>
          <cell r="L14">
            <v>39044.9</v>
          </cell>
          <cell r="M14">
            <v>912.84</v>
          </cell>
          <cell r="N14">
            <v>1197</v>
          </cell>
          <cell r="O14">
            <v>2494.8000000000002</v>
          </cell>
          <cell r="P14">
            <v>2562.7999999999997</v>
          </cell>
          <cell r="Q14">
            <v>4425.2</v>
          </cell>
          <cell r="R14">
            <v>10679.8</v>
          </cell>
          <cell r="S14">
            <v>83.6</v>
          </cell>
          <cell r="T14">
            <v>50721.139999999992</v>
          </cell>
          <cell r="U14">
            <v>7608.8600000000079</v>
          </cell>
          <cell r="V14">
            <v>58330</v>
          </cell>
          <cell r="W14">
            <v>0</v>
          </cell>
          <cell r="X14">
            <v>0</v>
          </cell>
          <cell r="Y14">
            <v>54780</v>
          </cell>
          <cell r="Z14">
            <v>57960</v>
          </cell>
          <cell r="AA14">
            <v>0</v>
          </cell>
          <cell r="AB14">
            <v>0</v>
          </cell>
          <cell r="AC14">
            <v>43470.1</v>
          </cell>
          <cell r="AD14">
            <v>0</v>
          </cell>
          <cell r="AE14">
            <v>8604.9</v>
          </cell>
          <cell r="AF14">
            <v>4425.2</v>
          </cell>
          <cell r="AG14">
            <v>13030.099999999999</v>
          </cell>
          <cell r="AH14">
            <v>0</v>
          </cell>
          <cell r="AI14">
            <v>0</v>
          </cell>
          <cell r="AJ14">
            <v>0</v>
          </cell>
          <cell r="AK14">
            <v>0</v>
          </cell>
          <cell r="AL14">
            <v>0</v>
          </cell>
          <cell r="AM14" t="str">
            <v>K72B 57 100A</v>
          </cell>
          <cell r="AN14" t="str">
            <v>C</v>
          </cell>
          <cell r="AO14" t="str">
            <v>D</v>
          </cell>
          <cell r="AP14">
            <v>0</v>
          </cell>
          <cell r="AQ14">
            <v>0</v>
          </cell>
          <cell r="AR14" t="str">
            <v>SEAT FRT.LH</v>
          </cell>
          <cell r="AS14">
            <v>55300</v>
          </cell>
          <cell r="AT14">
            <v>52530</v>
          </cell>
          <cell r="AU14">
            <v>0</v>
          </cell>
          <cell r="AV14">
            <v>83.6</v>
          </cell>
          <cell r="AW14">
            <v>1310</v>
          </cell>
          <cell r="AX14">
            <v>1393.6</v>
          </cell>
          <cell r="AY14">
            <v>0</v>
          </cell>
          <cell r="AZ14">
            <v>0</v>
          </cell>
          <cell r="BA14">
            <v>0</v>
          </cell>
          <cell r="BB14">
            <v>0</v>
          </cell>
          <cell r="BC14">
            <v>0</v>
          </cell>
          <cell r="BD14">
            <v>0</v>
          </cell>
          <cell r="BE14">
            <v>0</v>
          </cell>
          <cell r="BF14">
            <v>0</v>
          </cell>
          <cell r="BG14">
            <v>0</v>
          </cell>
          <cell r="BH14">
            <v>0</v>
          </cell>
          <cell r="BI14">
            <v>0</v>
          </cell>
          <cell r="BK14" t="str">
            <v>K72B 57 100A</v>
          </cell>
          <cell r="BL14" t="str">
            <v>C</v>
          </cell>
          <cell r="BM14" t="str">
            <v>D</v>
          </cell>
          <cell r="CF14" t="str">
            <v>SEAT FRT.LH</v>
          </cell>
          <cell r="CG14">
            <v>55300</v>
          </cell>
          <cell r="CH14">
            <v>52530</v>
          </cell>
          <cell r="CR14">
            <v>83.6</v>
          </cell>
          <cell r="CS14">
            <v>1310</v>
          </cell>
          <cell r="CT14">
            <v>1393.6</v>
          </cell>
        </row>
        <row r="15">
          <cell r="C15" t="str">
            <v>K75B 57 200</v>
          </cell>
          <cell r="D15">
            <v>0</v>
          </cell>
          <cell r="E15">
            <v>0</v>
          </cell>
          <cell r="F15">
            <v>0</v>
          </cell>
          <cell r="G15">
            <v>0</v>
          </cell>
          <cell r="H15" t="str">
            <v>SEAT FRT.RH</v>
          </cell>
          <cell r="I15">
            <v>19936.199999999997</v>
          </cell>
          <cell r="J15">
            <v>75530.5</v>
          </cell>
          <cell r="K15">
            <v>0</v>
          </cell>
          <cell r="L15">
            <v>95466.7</v>
          </cell>
          <cell r="M15">
            <v>2108.6959999999999</v>
          </cell>
          <cell r="N15">
            <v>1197</v>
          </cell>
          <cell r="O15">
            <v>4152.6000000000004</v>
          </cell>
          <cell r="P15">
            <v>4172</v>
          </cell>
          <cell r="Q15">
            <v>6936.8</v>
          </cell>
          <cell r="R15">
            <v>16458.400000000001</v>
          </cell>
          <cell r="S15">
            <v>410.7</v>
          </cell>
          <cell r="T15">
            <v>114444.496</v>
          </cell>
          <cell r="U15">
            <v>17165.504000000001</v>
          </cell>
          <cell r="V15">
            <v>131610</v>
          </cell>
          <cell r="W15">
            <v>0</v>
          </cell>
          <cell r="X15">
            <v>0</v>
          </cell>
          <cell r="Y15">
            <v>123600</v>
          </cell>
          <cell r="Z15">
            <v>136540</v>
          </cell>
          <cell r="AA15">
            <v>0</v>
          </cell>
          <cell r="AB15">
            <v>0</v>
          </cell>
          <cell r="AC15">
            <v>102403.5</v>
          </cell>
          <cell r="AD15">
            <v>0</v>
          </cell>
          <cell r="AE15">
            <v>13823.1</v>
          </cell>
          <cell r="AF15">
            <v>6936.8</v>
          </cell>
          <cell r="AG15">
            <v>20759.900000000001</v>
          </cell>
          <cell r="AH15">
            <v>0</v>
          </cell>
          <cell r="AI15">
            <v>0</v>
          </cell>
          <cell r="AJ15">
            <v>0</v>
          </cell>
          <cell r="AK15">
            <v>0</v>
          </cell>
          <cell r="AL15">
            <v>0</v>
          </cell>
          <cell r="AM15" t="str">
            <v>K72B 57 200A</v>
          </cell>
          <cell r="AN15" t="str">
            <v>D</v>
          </cell>
          <cell r="AO15" t="str">
            <v>F</v>
          </cell>
          <cell r="AP15" t="str">
            <v>G</v>
          </cell>
          <cell r="AQ15" t="str">
            <v>H</v>
          </cell>
          <cell r="AR15" t="str">
            <v>SEAT FRT.RH</v>
          </cell>
          <cell r="AS15">
            <v>124540</v>
          </cell>
          <cell r="AT15">
            <v>118310</v>
          </cell>
          <cell r="AU15">
            <v>0</v>
          </cell>
          <cell r="AV15">
            <v>410.7</v>
          </cell>
          <cell r="AW15">
            <v>1359.2</v>
          </cell>
          <cell r="AX15">
            <v>1769.9</v>
          </cell>
          <cell r="AY15">
            <v>0</v>
          </cell>
          <cell r="AZ15">
            <v>0</v>
          </cell>
          <cell r="BA15">
            <v>0</v>
          </cell>
          <cell r="BB15">
            <v>0</v>
          </cell>
          <cell r="BC15">
            <v>0</v>
          </cell>
          <cell r="BD15">
            <v>0</v>
          </cell>
          <cell r="BE15">
            <v>0</v>
          </cell>
          <cell r="BF15">
            <v>0</v>
          </cell>
          <cell r="BG15">
            <v>0</v>
          </cell>
          <cell r="BH15">
            <v>0</v>
          </cell>
          <cell r="BI15">
            <v>0</v>
          </cell>
          <cell r="BK15" t="str">
            <v>K72B 57 200A</v>
          </cell>
          <cell r="BL15" t="str">
            <v>D</v>
          </cell>
          <cell r="BM15" t="str">
            <v>F</v>
          </cell>
          <cell r="BN15" t="str">
            <v>G</v>
          </cell>
          <cell r="BO15" t="str">
            <v>H</v>
          </cell>
          <cell r="BP15" t="str">
            <v>SEAT FRT.RH</v>
          </cell>
          <cell r="BQ15">
            <v>124540</v>
          </cell>
          <cell r="BR15">
            <v>118310</v>
          </cell>
          <cell r="CB15">
            <v>410.7</v>
          </cell>
          <cell r="CC15">
            <v>1359.2</v>
          </cell>
          <cell r="CD15">
            <v>1769.9</v>
          </cell>
        </row>
        <row r="16">
          <cell r="C16" t="str">
            <v>K75B 57 300</v>
          </cell>
          <cell r="D16">
            <v>0</v>
          </cell>
          <cell r="E16">
            <v>0</v>
          </cell>
          <cell r="F16">
            <v>0</v>
          </cell>
          <cell r="G16">
            <v>0</v>
          </cell>
          <cell r="H16" t="str">
            <v>SEAT REAR.1st</v>
          </cell>
          <cell r="I16">
            <v>28242.600000000002</v>
          </cell>
          <cell r="J16">
            <v>116332.1</v>
          </cell>
          <cell r="K16">
            <v>0</v>
          </cell>
          <cell r="L16">
            <v>144574.70000000001</v>
          </cell>
          <cell r="M16">
            <v>3173.92</v>
          </cell>
          <cell r="N16">
            <v>0</v>
          </cell>
          <cell r="O16">
            <v>6368.4</v>
          </cell>
          <cell r="P16">
            <v>5924.24</v>
          </cell>
          <cell r="Q16">
            <v>6622.9</v>
          </cell>
          <cell r="R16">
            <v>18915.54</v>
          </cell>
          <cell r="S16">
            <v>974.9</v>
          </cell>
          <cell r="T16">
            <v>167639.06000000003</v>
          </cell>
          <cell r="U16">
            <v>25140.939999999973</v>
          </cell>
          <cell r="V16">
            <v>192780</v>
          </cell>
          <cell r="W16">
            <v>0</v>
          </cell>
          <cell r="X16">
            <v>0</v>
          </cell>
          <cell r="Y16">
            <v>181050</v>
          </cell>
          <cell r="Z16">
            <v>205350</v>
          </cell>
          <cell r="AA16">
            <v>0</v>
          </cell>
          <cell r="AB16">
            <v>0</v>
          </cell>
          <cell r="AC16">
            <v>154010.72000000003</v>
          </cell>
          <cell r="AD16">
            <v>0</v>
          </cell>
          <cell r="AE16">
            <v>19389.8</v>
          </cell>
          <cell r="AF16">
            <v>6622.9</v>
          </cell>
          <cell r="AG16">
            <v>26012.699999999997</v>
          </cell>
          <cell r="AH16">
            <v>0</v>
          </cell>
          <cell r="AI16">
            <v>4075.7</v>
          </cell>
          <cell r="AJ16">
            <v>2813.12</v>
          </cell>
          <cell r="AK16">
            <v>6888.82</v>
          </cell>
          <cell r="AL16">
            <v>0</v>
          </cell>
          <cell r="AM16" t="str">
            <v>K72B 57 300B</v>
          </cell>
          <cell r="AN16" t="str">
            <v>D</v>
          </cell>
          <cell r="AO16" t="str">
            <v>E</v>
          </cell>
          <cell r="AP16" t="str">
            <v>F</v>
          </cell>
          <cell r="AQ16">
            <v>0</v>
          </cell>
          <cell r="AR16" t="str">
            <v>SEAT REAR.1st</v>
          </cell>
          <cell r="AS16">
            <v>182160</v>
          </cell>
          <cell r="AT16">
            <v>173060</v>
          </cell>
          <cell r="AU16">
            <v>0</v>
          </cell>
          <cell r="AV16">
            <v>974.9</v>
          </cell>
          <cell r="AW16">
            <v>3341.6</v>
          </cell>
          <cell r="AX16">
            <v>4316.5</v>
          </cell>
          <cell r="AY16">
            <v>0</v>
          </cell>
          <cell r="AZ16">
            <v>0</v>
          </cell>
          <cell r="BA16">
            <v>0</v>
          </cell>
          <cell r="BB16">
            <v>0</v>
          </cell>
          <cell r="BC16">
            <v>0</v>
          </cell>
          <cell r="BD16">
            <v>0</v>
          </cell>
          <cell r="BE16">
            <v>0</v>
          </cell>
          <cell r="BF16">
            <v>0</v>
          </cell>
          <cell r="BG16">
            <v>0</v>
          </cell>
          <cell r="BH16">
            <v>0</v>
          </cell>
          <cell r="BI16">
            <v>0</v>
          </cell>
          <cell r="BP16" t="str">
            <v>SEAT REAR.1st</v>
          </cell>
          <cell r="BQ16">
            <v>182160</v>
          </cell>
          <cell r="BR16">
            <v>173060</v>
          </cell>
          <cell r="CB16">
            <v>974.9</v>
          </cell>
          <cell r="CC16">
            <v>3341.6</v>
          </cell>
          <cell r="CD16">
            <v>4316.5</v>
          </cell>
        </row>
        <row r="17">
          <cell r="C17" t="str">
            <v>K75B 57 400</v>
          </cell>
          <cell r="D17">
            <v>0</v>
          </cell>
          <cell r="E17">
            <v>0</v>
          </cell>
          <cell r="F17">
            <v>0</v>
          </cell>
          <cell r="G17">
            <v>0</v>
          </cell>
          <cell r="H17" t="str">
            <v>SEAT REAR.2nd</v>
          </cell>
          <cell r="I17">
            <v>33959.199999999997</v>
          </cell>
          <cell r="J17">
            <v>91930.5</v>
          </cell>
          <cell r="K17">
            <v>0</v>
          </cell>
          <cell r="L17">
            <v>125889.7</v>
          </cell>
          <cell r="M17">
            <v>2857.386</v>
          </cell>
          <cell r="N17">
            <v>0</v>
          </cell>
          <cell r="O17">
            <v>7675.2</v>
          </cell>
          <cell r="P17">
            <v>6055.36</v>
          </cell>
          <cell r="Q17">
            <v>7310.6</v>
          </cell>
          <cell r="R17">
            <v>21041.16</v>
          </cell>
          <cell r="S17">
            <v>169.4</v>
          </cell>
          <cell r="T17">
            <v>149957.64599999998</v>
          </cell>
          <cell r="U17">
            <v>22492.354000000021</v>
          </cell>
          <cell r="V17">
            <v>172450</v>
          </cell>
          <cell r="W17">
            <v>0</v>
          </cell>
          <cell r="X17">
            <v>0</v>
          </cell>
          <cell r="Y17">
            <v>161950</v>
          </cell>
          <cell r="Z17">
            <v>182260</v>
          </cell>
          <cell r="AA17">
            <v>0</v>
          </cell>
          <cell r="AB17">
            <v>0</v>
          </cell>
          <cell r="AC17">
            <v>136692.86000000002</v>
          </cell>
          <cell r="AD17">
            <v>0</v>
          </cell>
          <cell r="AE17">
            <v>25907.5</v>
          </cell>
          <cell r="AF17">
            <v>7310.6</v>
          </cell>
          <cell r="AG17">
            <v>33218.1</v>
          </cell>
          <cell r="AH17">
            <v>0</v>
          </cell>
          <cell r="AI17">
            <v>5116.2</v>
          </cell>
          <cell r="AJ17">
            <v>3492.5600000000004</v>
          </cell>
          <cell r="AK17">
            <v>8608.76</v>
          </cell>
          <cell r="AL17">
            <v>0</v>
          </cell>
          <cell r="AM17" t="str">
            <v>K72B 57 400A</v>
          </cell>
          <cell r="AN17" t="str">
            <v>C</v>
          </cell>
          <cell r="AO17" t="str">
            <v>E</v>
          </cell>
          <cell r="AP17" t="str">
            <v>F</v>
          </cell>
          <cell r="AQ17" t="str">
            <v>G</v>
          </cell>
          <cell r="AR17" t="str">
            <v>SEAT REAR.2nd</v>
          </cell>
          <cell r="AS17">
            <v>163930</v>
          </cell>
          <cell r="AT17">
            <v>155730</v>
          </cell>
          <cell r="AU17">
            <v>0</v>
          </cell>
          <cell r="AV17">
            <v>169.4</v>
          </cell>
          <cell r="AW17">
            <v>3371.9</v>
          </cell>
          <cell r="AX17">
            <v>3541.3</v>
          </cell>
          <cell r="AY17">
            <v>0</v>
          </cell>
          <cell r="AZ17">
            <v>0</v>
          </cell>
          <cell r="BA17">
            <v>0</v>
          </cell>
          <cell r="BB17">
            <v>0</v>
          </cell>
          <cell r="BC17">
            <v>0</v>
          </cell>
          <cell r="BD17">
            <v>0</v>
          </cell>
          <cell r="BE17">
            <v>0</v>
          </cell>
          <cell r="BF17">
            <v>0</v>
          </cell>
          <cell r="BG17">
            <v>0</v>
          </cell>
          <cell r="BH17">
            <v>0</v>
          </cell>
          <cell r="BI17">
            <v>0</v>
          </cell>
          <cell r="BJ17">
            <v>155730</v>
          </cell>
          <cell r="BT17">
            <v>169.4</v>
          </cell>
          <cell r="BU17">
            <v>3371.9</v>
          </cell>
          <cell r="BV17">
            <v>3541.3</v>
          </cell>
        </row>
        <row r="18">
          <cell r="C18" t="str">
            <v>K75B 57 500</v>
          </cell>
          <cell r="D18">
            <v>0</v>
          </cell>
          <cell r="E18">
            <v>0</v>
          </cell>
          <cell r="F18">
            <v>0</v>
          </cell>
          <cell r="G18">
            <v>0</v>
          </cell>
          <cell r="H18" t="str">
            <v>SEAT REAR.3rd</v>
          </cell>
          <cell r="I18">
            <v>26977.5</v>
          </cell>
          <cell r="J18">
            <v>50492.5</v>
          </cell>
          <cell r="K18">
            <v>0</v>
          </cell>
          <cell r="L18">
            <v>77470</v>
          </cell>
          <cell r="M18">
            <v>1819.175</v>
          </cell>
          <cell r="N18">
            <v>0</v>
          </cell>
          <cell r="O18">
            <v>5013</v>
          </cell>
          <cell r="P18">
            <v>7020.880000000001</v>
          </cell>
          <cell r="Q18">
            <v>5486.7</v>
          </cell>
          <cell r="R18">
            <v>17520.580000000002</v>
          </cell>
          <cell r="S18">
            <v>60.3</v>
          </cell>
          <cell r="T18">
            <v>96870.055000000008</v>
          </cell>
          <cell r="U18">
            <v>14529.944999999992</v>
          </cell>
          <cell r="V18">
            <v>111400</v>
          </cell>
          <cell r="W18">
            <v>0</v>
          </cell>
          <cell r="X18">
            <v>0</v>
          </cell>
          <cell r="Y18">
            <v>104620</v>
          </cell>
          <cell r="Z18">
            <v>115380</v>
          </cell>
          <cell r="AA18">
            <v>0</v>
          </cell>
          <cell r="AB18">
            <v>0</v>
          </cell>
          <cell r="AC18">
            <v>86532.7</v>
          </cell>
          <cell r="AD18">
            <v>0</v>
          </cell>
          <cell r="AE18">
            <v>16445.099999999999</v>
          </cell>
          <cell r="AF18">
            <v>5486.7</v>
          </cell>
          <cell r="AG18">
            <v>21931.8</v>
          </cell>
          <cell r="AH18">
            <v>0</v>
          </cell>
          <cell r="AI18">
            <v>5181</v>
          </cell>
          <cell r="AJ18">
            <v>3576</v>
          </cell>
          <cell r="AK18">
            <v>8757</v>
          </cell>
          <cell r="AL18">
            <v>0</v>
          </cell>
          <cell r="AM18" t="str">
            <v>K72B 57 500C</v>
          </cell>
          <cell r="AN18" t="str">
            <v>E</v>
          </cell>
          <cell r="AO18" t="str">
            <v>F</v>
          </cell>
          <cell r="AP18">
            <v>0</v>
          </cell>
          <cell r="AQ18">
            <v>0</v>
          </cell>
          <cell r="AR18" t="str">
            <v>SEAT REAR.3rd</v>
          </cell>
          <cell r="AS18">
            <v>105530</v>
          </cell>
          <cell r="AT18">
            <v>100250</v>
          </cell>
          <cell r="AU18">
            <v>0</v>
          </cell>
          <cell r="AV18">
            <v>60.3</v>
          </cell>
          <cell r="AW18">
            <v>1594.5</v>
          </cell>
          <cell r="AX18">
            <v>1654.8</v>
          </cell>
          <cell r="AY18">
            <v>0</v>
          </cell>
          <cell r="AZ18">
            <v>0</v>
          </cell>
          <cell r="BA18">
            <v>0</v>
          </cell>
          <cell r="BB18">
            <v>0</v>
          </cell>
          <cell r="BC18">
            <v>0</v>
          </cell>
          <cell r="BD18">
            <v>0</v>
          </cell>
          <cell r="BE18">
            <v>0</v>
          </cell>
          <cell r="BF18">
            <v>0</v>
          </cell>
          <cell r="BG18">
            <v>0</v>
          </cell>
          <cell r="BH18">
            <v>0</v>
          </cell>
          <cell r="BI18">
            <v>0</v>
          </cell>
          <cell r="BX18" t="str">
            <v>SEAT REAR.3rd</v>
          </cell>
          <cell r="BY18">
            <v>105530</v>
          </cell>
          <cell r="BZ18">
            <v>100250</v>
          </cell>
          <cell r="CJ18">
            <v>60.3</v>
          </cell>
          <cell r="CK18">
            <v>1594.5</v>
          </cell>
          <cell r="CL18">
            <v>1654.8</v>
          </cell>
        </row>
        <row r="19">
          <cell r="H19" t="str">
            <v>소계</v>
          </cell>
          <cell r="I19">
            <v>122309.7</v>
          </cell>
          <cell r="J19">
            <v>360136.3</v>
          </cell>
          <cell r="K19">
            <v>0</v>
          </cell>
          <cell r="L19">
            <v>482446.00000000006</v>
          </cell>
          <cell r="M19">
            <v>10872.017</v>
          </cell>
          <cell r="N19">
            <v>2394</v>
          </cell>
          <cell r="O19">
            <v>25704</v>
          </cell>
          <cell r="P19">
            <v>25735.279999999999</v>
          </cell>
          <cell r="Q19">
            <v>30782.2</v>
          </cell>
          <cell r="R19">
            <v>84615.48000000001</v>
          </cell>
          <cell r="S19">
            <v>1698.8999999999999</v>
          </cell>
          <cell r="T19">
            <v>579632.397</v>
          </cell>
          <cell r="U19">
            <v>86937.602999999988</v>
          </cell>
          <cell r="V19">
            <v>666570</v>
          </cell>
          <cell r="W19">
            <v>0</v>
          </cell>
          <cell r="X19">
            <v>0</v>
          </cell>
          <cell r="Y19">
            <v>626000</v>
          </cell>
          <cell r="Z19">
            <v>697490</v>
          </cell>
          <cell r="AA19">
            <v>0</v>
          </cell>
          <cell r="AB19">
            <v>0</v>
          </cell>
          <cell r="AC19">
            <v>523109.88000000006</v>
          </cell>
          <cell r="AD19">
            <v>0</v>
          </cell>
          <cell r="AE19">
            <v>84170.4</v>
          </cell>
          <cell r="AF19">
            <v>30782.2</v>
          </cell>
          <cell r="AG19">
            <v>114952.59999999999</v>
          </cell>
          <cell r="AH19">
            <v>0</v>
          </cell>
          <cell r="AI19">
            <v>14372.9</v>
          </cell>
          <cell r="AJ19">
            <v>9881.68</v>
          </cell>
          <cell r="AK19">
            <v>24254.58</v>
          </cell>
          <cell r="AL19">
            <v>0</v>
          </cell>
          <cell r="AM19">
            <v>0</v>
          </cell>
          <cell r="AN19">
            <v>0</v>
          </cell>
          <cell r="AO19">
            <v>0</v>
          </cell>
          <cell r="AP19">
            <v>0</v>
          </cell>
          <cell r="AQ19">
            <v>0</v>
          </cell>
          <cell r="AR19" t="str">
            <v>소계</v>
          </cell>
          <cell r="AS19">
            <v>631460</v>
          </cell>
          <cell r="AT19">
            <v>599880</v>
          </cell>
          <cell r="AU19">
            <v>0</v>
          </cell>
          <cell r="AV19">
            <v>1698.8999999999999</v>
          </cell>
          <cell r="AW19">
            <v>10977.199999999999</v>
          </cell>
          <cell r="AX19">
            <v>12676.099999999999</v>
          </cell>
          <cell r="AY19">
            <v>0</v>
          </cell>
          <cell r="AZ19">
            <v>0</v>
          </cell>
          <cell r="BA19">
            <v>0</v>
          </cell>
          <cell r="BB19">
            <v>0</v>
          </cell>
          <cell r="BC19">
            <v>0</v>
          </cell>
          <cell r="BD19">
            <v>0</v>
          </cell>
          <cell r="BE19">
            <v>0</v>
          </cell>
          <cell r="BF19">
            <v>0</v>
          </cell>
          <cell r="BG19">
            <v>0</v>
          </cell>
          <cell r="BH19">
            <v>0</v>
          </cell>
          <cell r="BI19">
            <v>0</v>
          </cell>
          <cell r="CV19" t="str">
            <v>소계</v>
          </cell>
          <cell r="CW19">
            <v>631460</v>
          </cell>
          <cell r="CX19">
            <v>599880</v>
          </cell>
          <cell r="DH19">
            <v>1698.8999999999999</v>
          </cell>
          <cell r="DI19">
            <v>10977.199999999999</v>
          </cell>
          <cell r="DJ19">
            <v>12676.099999999999</v>
          </cell>
        </row>
        <row r="20">
          <cell r="A20" t="str">
            <v>11P</v>
          </cell>
          <cell r="B20" t="str">
            <v>LTD</v>
          </cell>
          <cell r="C20" t="str">
            <v>K75A 57 100</v>
          </cell>
          <cell r="D20">
            <v>0</v>
          </cell>
          <cell r="E20">
            <v>0</v>
          </cell>
          <cell r="F20">
            <v>0</v>
          </cell>
          <cell r="G20">
            <v>0</v>
          </cell>
          <cell r="H20" t="str">
            <v>SEAT FRT.LH</v>
          </cell>
          <cell r="I20">
            <v>17246.7</v>
          </cell>
          <cell r="J20">
            <v>26777.600000000002</v>
          </cell>
          <cell r="K20">
            <v>0</v>
          </cell>
          <cell r="L20">
            <v>44024.3</v>
          </cell>
          <cell r="M20">
            <v>1052.953</v>
          </cell>
          <cell r="N20">
            <v>1213.2</v>
          </cell>
          <cell r="O20">
            <v>2556</v>
          </cell>
          <cell r="P20">
            <v>2562.7999999999997</v>
          </cell>
          <cell r="Q20">
            <v>4036.5</v>
          </cell>
          <cell r="R20">
            <v>10368.5</v>
          </cell>
          <cell r="S20">
            <v>83.6</v>
          </cell>
          <cell r="T20">
            <v>55529.353000000003</v>
          </cell>
          <cell r="U20">
            <v>8330.6469999999972</v>
          </cell>
          <cell r="V20">
            <v>63860</v>
          </cell>
          <cell r="W20">
            <v>0</v>
          </cell>
          <cell r="X20">
            <v>0</v>
          </cell>
          <cell r="Y20">
            <v>59970</v>
          </cell>
          <cell r="Z20">
            <v>64080</v>
          </cell>
          <cell r="AA20">
            <v>0</v>
          </cell>
          <cell r="AB20">
            <v>0</v>
          </cell>
          <cell r="AC20">
            <v>48060.800000000003</v>
          </cell>
          <cell r="AD20">
            <v>0</v>
          </cell>
          <cell r="AE20">
            <v>15215.3</v>
          </cell>
          <cell r="AF20">
            <v>4036.5</v>
          </cell>
          <cell r="AG20">
            <v>19251.8</v>
          </cell>
          <cell r="AH20">
            <v>0</v>
          </cell>
          <cell r="AI20">
            <v>0</v>
          </cell>
          <cell r="AJ20">
            <v>0</v>
          </cell>
          <cell r="AK20">
            <v>0</v>
          </cell>
          <cell r="AL20">
            <v>0</v>
          </cell>
          <cell r="AM20" t="str">
            <v>K72A 57 100A</v>
          </cell>
          <cell r="AN20" t="str">
            <v>B</v>
          </cell>
          <cell r="AO20" t="str">
            <v>D</v>
          </cell>
          <cell r="AP20" t="str">
            <v>E</v>
          </cell>
          <cell r="AQ20">
            <v>0</v>
          </cell>
          <cell r="AR20" t="str">
            <v>SEAT FRT.LH</v>
          </cell>
          <cell r="AS20">
            <v>63500</v>
          </cell>
          <cell r="AT20">
            <v>60320</v>
          </cell>
          <cell r="AU20">
            <v>0</v>
          </cell>
          <cell r="AV20">
            <v>83.6</v>
          </cell>
          <cell r="AW20">
            <v>1354</v>
          </cell>
          <cell r="AX20">
            <v>1437.6</v>
          </cell>
          <cell r="AY20">
            <v>0</v>
          </cell>
          <cell r="AZ20">
            <v>0</v>
          </cell>
          <cell r="BA20">
            <v>0</v>
          </cell>
          <cell r="BB20">
            <v>0</v>
          </cell>
          <cell r="BC20">
            <v>0</v>
          </cell>
          <cell r="BD20">
            <v>0</v>
          </cell>
          <cell r="BE20">
            <v>0</v>
          </cell>
          <cell r="BF20">
            <v>0</v>
          </cell>
          <cell r="BG20">
            <v>0</v>
          </cell>
          <cell r="BH20">
            <v>0</v>
          </cell>
          <cell r="BI20">
            <v>0</v>
          </cell>
          <cell r="BS20" t="str">
            <v>K72A 57 100A</v>
          </cell>
          <cell r="BT20" t="str">
            <v>B</v>
          </cell>
          <cell r="BU20" t="str">
            <v>D</v>
          </cell>
          <cell r="BV20" t="str">
            <v>E</v>
          </cell>
          <cell r="CF20" t="str">
            <v>SEAT FRT.LH</v>
          </cell>
          <cell r="CG20">
            <v>63500</v>
          </cell>
          <cell r="CH20">
            <v>60320</v>
          </cell>
          <cell r="CR20">
            <v>83.6</v>
          </cell>
          <cell r="CS20">
            <v>1354</v>
          </cell>
          <cell r="CT20">
            <v>1437.6</v>
          </cell>
        </row>
        <row r="21">
          <cell r="C21" t="str">
            <v>K75F 57 200</v>
          </cell>
          <cell r="D21">
            <v>0</v>
          </cell>
          <cell r="E21">
            <v>0</v>
          </cell>
          <cell r="F21">
            <v>0</v>
          </cell>
          <cell r="G21">
            <v>0</v>
          </cell>
          <cell r="H21" t="str">
            <v>SEAT FRT.RH</v>
          </cell>
          <cell r="I21">
            <v>17919</v>
          </cell>
          <cell r="J21">
            <v>79828.399999999994</v>
          </cell>
          <cell r="K21">
            <v>0</v>
          </cell>
          <cell r="L21">
            <v>97747.4</v>
          </cell>
          <cell r="M21">
            <v>2134.1379999999999</v>
          </cell>
          <cell r="N21">
            <v>1213.2</v>
          </cell>
          <cell r="O21">
            <v>3258</v>
          </cell>
          <cell r="P21">
            <v>2527.04</v>
          </cell>
          <cell r="Q21">
            <v>4171.1000000000004</v>
          </cell>
          <cell r="R21">
            <v>11169.34</v>
          </cell>
          <cell r="S21">
            <v>369.5</v>
          </cell>
          <cell r="T21">
            <v>111420.378</v>
          </cell>
          <cell r="U21">
            <v>16709.622000000003</v>
          </cell>
          <cell r="V21">
            <v>128130</v>
          </cell>
          <cell r="W21">
            <v>0</v>
          </cell>
          <cell r="X21">
            <v>0</v>
          </cell>
          <cell r="Y21">
            <v>120330</v>
          </cell>
          <cell r="Z21">
            <v>135890</v>
          </cell>
          <cell r="AA21">
            <v>0</v>
          </cell>
          <cell r="AB21">
            <v>0</v>
          </cell>
          <cell r="AC21">
            <v>101918.5</v>
          </cell>
          <cell r="AD21">
            <v>0</v>
          </cell>
          <cell r="AE21">
            <v>17076.400000000001</v>
          </cell>
          <cell r="AF21">
            <v>4171.1000000000004</v>
          </cell>
          <cell r="AG21">
            <v>21247.5</v>
          </cell>
          <cell r="AH21">
            <v>0</v>
          </cell>
          <cell r="AI21">
            <v>0</v>
          </cell>
          <cell r="AJ21">
            <v>0</v>
          </cell>
          <cell r="AK21">
            <v>0</v>
          </cell>
          <cell r="AL21">
            <v>0</v>
          </cell>
          <cell r="AM21" t="str">
            <v>K72G 57 200A</v>
          </cell>
          <cell r="AN21" t="str">
            <v>B</v>
          </cell>
          <cell r="AO21" t="str">
            <v>D</v>
          </cell>
          <cell r="AP21" t="str">
            <v>E</v>
          </cell>
          <cell r="AQ21">
            <v>0</v>
          </cell>
          <cell r="AR21" t="str">
            <v>SEAT FRT.RH</v>
          </cell>
          <cell r="AS21">
            <v>124410</v>
          </cell>
          <cell r="AT21">
            <v>118190</v>
          </cell>
          <cell r="AU21">
            <v>0</v>
          </cell>
          <cell r="AV21">
            <v>369.5</v>
          </cell>
          <cell r="AW21">
            <v>6535.6</v>
          </cell>
          <cell r="AX21">
            <v>6905.1</v>
          </cell>
          <cell r="AY21">
            <v>0</v>
          </cell>
          <cell r="AZ21">
            <v>0</v>
          </cell>
          <cell r="BA21">
            <v>0</v>
          </cell>
          <cell r="BB21">
            <v>0</v>
          </cell>
          <cell r="BC21">
            <v>0</v>
          </cell>
          <cell r="BD21">
            <v>0</v>
          </cell>
          <cell r="BE21">
            <v>0</v>
          </cell>
          <cell r="BF21">
            <v>0</v>
          </cell>
          <cell r="BG21">
            <v>0</v>
          </cell>
          <cell r="BH21">
            <v>0</v>
          </cell>
          <cell r="BI21">
            <v>0</v>
          </cell>
          <cell r="BS21" t="str">
            <v>K72G 57 200A</v>
          </cell>
          <cell r="BT21" t="str">
            <v>B</v>
          </cell>
          <cell r="BU21" t="str">
            <v>D</v>
          </cell>
          <cell r="BV21" t="str">
            <v>E</v>
          </cell>
          <cell r="CF21" t="str">
            <v>SEAT FRT.RH</v>
          </cell>
          <cell r="CG21">
            <v>124410</v>
          </cell>
          <cell r="CH21">
            <v>118190</v>
          </cell>
          <cell r="CR21">
            <v>369.5</v>
          </cell>
          <cell r="CS21">
            <v>6535.6</v>
          </cell>
          <cell r="CT21">
            <v>6905.1</v>
          </cell>
        </row>
        <row r="22">
          <cell r="C22" t="str">
            <v>K75A 57 300</v>
          </cell>
          <cell r="D22">
            <v>0</v>
          </cell>
          <cell r="E22">
            <v>0</v>
          </cell>
          <cell r="F22">
            <v>0</v>
          </cell>
          <cell r="G22">
            <v>0</v>
          </cell>
          <cell r="H22" t="str">
            <v>SEAT REAR.1st</v>
          </cell>
          <cell r="I22">
            <v>34202.300000000003</v>
          </cell>
          <cell r="J22">
            <v>116305.90000000001</v>
          </cell>
          <cell r="K22">
            <v>0</v>
          </cell>
          <cell r="L22">
            <v>150508.20000000001</v>
          </cell>
          <cell r="M22">
            <v>3352.1870000000004</v>
          </cell>
          <cell r="N22">
            <v>0</v>
          </cell>
          <cell r="O22">
            <v>6368.4</v>
          </cell>
          <cell r="P22">
            <v>5924.24</v>
          </cell>
          <cell r="Q22">
            <v>6009.9</v>
          </cell>
          <cell r="R22">
            <v>18302.54</v>
          </cell>
          <cell r="S22">
            <v>974.9</v>
          </cell>
          <cell r="T22">
            <v>173137.82700000002</v>
          </cell>
          <cell r="U22">
            <v>25972.172999999981</v>
          </cell>
          <cell r="V22">
            <v>199110</v>
          </cell>
          <cell r="W22">
            <v>0</v>
          </cell>
          <cell r="X22">
            <v>0</v>
          </cell>
          <cell r="Y22">
            <v>186990</v>
          </cell>
          <cell r="Z22">
            <v>212440</v>
          </cell>
          <cell r="AA22">
            <v>0</v>
          </cell>
          <cell r="AB22">
            <v>0</v>
          </cell>
          <cell r="AC22">
            <v>159331.22000000003</v>
          </cell>
          <cell r="AD22">
            <v>0</v>
          </cell>
          <cell r="AE22">
            <v>29830.6</v>
          </cell>
          <cell r="AF22">
            <v>6009.9</v>
          </cell>
          <cell r="AG22">
            <v>35840.5</v>
          </cell>
          <cell r="AH22">
            <v>0</v>
          </cell>
          <cell r="AI22">
            <v>4075.7</v>
          </cell>
          <cell r="AJ22">
            <v>2813.12</v>
          </cell>
          <cell r="AK22">
            <v>6888.82</v>
          </cell>
          <cell r="AL22">
            <v>0</v>
          </cell>
          <cell r="AM22" t="str">
            <v>K72A 57 300A</v>
          </cell>
          <cell r="AN22" t="str">
            <v>C</v>
          </cell>
          <cell r="AO22" t="str">
            <v>E</v>
          </cell>
          <cell r="AP22" t="str">
            <v>F</v>
          </cell>
          <cell r="AQ22" t="str">
            <v>G</v>
          </cell>
          <cell r="AR22" t="str">
            <v>SEAT REAR.1st</v>
          </cell>
          <cell r="AS22">
            <v>193400</v>
          </cell>
          <cell r="AT22">
            <v>183730</v>
          </cell>
          <cell r="AU22">
            <v>0</v>
          </cell>
          <cell r="AV22">
            <v>974.9</v>
          </cell>
          <cell r="AW22">
            <v>3341.6</v>
          </cell>
          <cell r="AX22">
            <v>4316.5</v>
          </cell>
          <cell r="AY22">
            <v>0</v>
          </cell>
          <cell r="AZ22">
            <v>0</v>
          </cell>
          <cell r="BA22">
            <v>0</v>
          </cell>
          <cell r="BB22">
            <v>0</v>
          </cell>
          <cell r="BC22">
            <v>0</v>
          </cell>
          <cell r="BD22">
            <v>0</v>
          </cell>
          <cell r="BE22">
            <v>0</v>
          </cell>
          <cell r="BF22">
            <v>0</v>
          </cell>
          <cell r="BG22">
            <v>0</v>
          </cell>
          <cell r="BH22">
            <v>0</v>
          </cell>
          <cell r="BI22">
            <v>0</v>
          </cell>
          <cell r="BJ22">
            <v>183730</v>
          </cell>
          <cell r="BT22">
            <v>974.9</v>
          </cell>
          <cell r="BU22">
            <v>3341.6</v>
          </cell>
          <cell r="BV22">
            <v>4316.5</v>
          </cell>
        </row>
        <row r="23">
          <cell r="C23" t="str">
            <v>K75A 57 400</v>
          </cell>
          <cell r="D23">
            <v>0</v>
          </cell>
          <cell r="E23">
            <v>0</v>
          </cell>
          <cell r="F23">
            <v>0</v>
          </cell>
          <cell r="G23">
            <v>0</v>
          </cell>
          <cell r="H23" t="str">
            <v>SEAT REAR.2nd</v>
          </cell>
          <cell r="I23">
            <v>39825.5</v>
          </cell>
          <cell r="J23">
            <v>110792.90000000001</v>
          </cell>
          <cell r="K23">
            <v>0</v>
          </cell>
          <cell r="L23">
            <v>150618.40000000002</v>
          </cell>
          <cell r="M23">
            <v>3410.623</v>
          </cell>
          <cell r="N23">
            <v>0</v>
          </cell>
          <cell r="O23">
            <v>7675.2</v>
          </cell>
          <cell r="P23">
            <v>5483.2</v>
          </cell>
          <cell r="Q23">
            <v>6637.8</v>
          </cell>
          <cell r="R23">
            <v>19796.2</v>
          </cell>
          <cell r="S23">
            <v>169.7</v>
          </cell>
          <cell r="T23">
            <v>173994.92300000004</v>
          </cell>
          <cell r="U23">
            <v>26095.076999999961</v>
          </cell>
          <cell r="V23">
            <v>200090</v>
          </cell>
          <cell r="W23">
            <v>0</v>
          </cell>
          <cell r="X23">
            <v>0</v>
          </cell>
          <cell r="Y23">
            <v>187910</v>
          </cell>
          <cell r="Z23">
            <v>213570</v>
          </cell>
          <cell r="AA23">
            <v>0</v>
          </cell>
          <cell r="AB23">
            <v>0</v>
          </cell>
          <cell r="AC23">
            <v>160176.60000000003</v>
          </cell>
          <cell r="AD23">
            <v>0</v>
          </cell>
          <cell r="AE23">
            <v>35432.6</v>
          </cell>
          <cell r="AF23">
            <v>6637.8</v>
          </cell>
          <cell r="AG23">
            <v>42070.400000000001</v>
          </cell>
          <cell r="AH23">
            <v>0</v>
          </cell>
          <cell r="AI23">
            <v>4287.2</v>
          </cell>
          <cell r="AJ23">
            <v>2920.4</v>
          </cell>
          <cell r="AK23">
            <v>7207.6</v>
          </cell>
          <cell r="AL23">
            <v>0</v>
          </cell>
          <cell r="AM23" t="str">
            <v>K72A 57 400A</v>
          </cell>
          <cell r="AN23" t="str">
            <v>C</v>
          </cell>
          <cell r="AO23" t="str">
            <v>D</v>
          </cell>
          <cell r="AP23" t="str">
            <v>E</v>
          </cell>
          <cell r="AQ23" t="str">
            <v>F</v>
          </cell>
          <cell r="AR23" t="str">
            <v>SEAT REAR.2nd</v>
          </cell>
          <cell r="AS23">
            <v>193660</v>
          </cell>
          <cell r="AT23">
            <v>183970</v>
          </cell>
          <cell r="AU23">
            <v>0</v>
          </cell>
          <cell r="AV23">
            <v>169.7</v>
          </cell>
          <cell r="AW23">
            <v>4078.1</v>
          </cell>
          <cell r="AX23">
            <v>4247.8</v>
          </cell>
          <cell r="AY23">
            <v>0</v>
          </cell>
          <cell r="AZ23">
            <v>0</v>
          </cell>
          <cell r="BA23">
            <v>0</v>
          </cell>
          <cell r="BB23">
            <v>0</v>
          </cell>
          <cell r="BC23">
            <v>0</v>
          </cell>
          <cell r="BD23">
            <v>0</v>
          </cell>
          <cell r="BE23">
            <v>0</v>
          </cell>
          <cell r="BF23">
            <v>0</v>
          </cell>
          <cell r="BG23">
            <v>0</v>
          </cell>
          <cell r="BH23">
            <v>0</v>
          </cell>
          <cell r="BI23">
            <v>0</v>
          </cell>
          <cell r="BJ23">
            <v>183970</v>
          </cell>
          <cell r="BT23">
            <v>169.7</v>
          </cell>
          <cell r="BU23">
            <v>4078.1</v>
          </cell>
          <cell r="BV23">
            <v>4247.8</v>
          </cell>
        </row>
        <row r="24">
          <cell r="C24" t="str">
            <v>K75A 57 500</v>
          </cell>
          <cell r="D24">
            <v>0</v>
          </cell>
          <cell r="E24">
            <v>0</v>
          </cell>
          <cell r="F24">
            <v>0</v>
          </cell>
          <cell r="G24">
            <v>0</v>
          </cell>
          <cell r="H24" t="str">
            <v>SEAT REAR.3rd</v>
          </cell>
          <cell r="I24">
            <v>31178.699999999997</v>
          </cell>
          <cell r="J24">
            <v>50446.3</v>
          </cell>
          <cell r="K24">
            <v>0</v>
          </cell>
          <cell r="L24">
            <v>81625</v>
          </cell>
          <cell r="M24">
            <v>1944.2869999999998</v>
          </cell>
          <cell r="N24">
            <v>0</v>
          </cell>
          <cell r="O24">
            <v>5013</v>
          </cell>
          <cell r="P24">
            <v>7020.880000000001</v>
          </cell>
          <cell r="Q24">
            <v>4978.3999999999996</v>
          </cell>
          <cell r="R24">
            <v>17012.28</v>
          </cell>
          <cell r="S24">
            <v>60.3</v>
          </cell>
          <cell r="T24">
            <v>100641.867</v>
          </cell>
          <cell r="U24">
            <v>15098.133000000002</v>
          </cell>
          <cell r="V24">
            <v>115740</v>
          </cell>
          <cell r="W24">
            <v>0</v>
          </cell>
          <cell r="X24">
            <v>0</v>
          </cell>
          <cell r="Y24">
            <v>108690</v>
          </cell>
          <cell r="Z24">
            <v>120240</v>
          </cell>
          <cell r="AA24">
            <v>0</v>
          </cell>
          <cell r="AB24">
            <v>0</v>
          </cell>
          <cell r="AC24">
            <v>90179.4</v>
          </cell>
          <cell r="AD24">
            <v>0</v>
          </cell>
          <cell r="AE24">
            <v>24762.1</v>
          </cell>
          <cell r="AF24">
            <v>4978.3999999999996</v>
          </cell>
          <cell r="AG24">
            <v>29740.5</v>
          </cell>
          <cell r="AH24">
            <v>0</v>
          </cell>
          <cell r="AI24">
            <v>5181</v>
          </cell>
          <cell r="AJ24">
            <v>3576</v>
          </cell>
          <cell r="AK24">
            <v>8757</v>
          </cell>
          <cell r="AL24">
            <v>0</v>
          </cell>
          <cell r="AM24" t="str">
            <v>K72A 57 500A</v>
          </cell>
          <cell r="AN24" t="str">
            <v>C</v>
          </cell>
          <cell r="AO24" t="str">
            <v>E</v>
          </cell>
          <cell r="AP24" t="str">
            <v>F</v>
          </cell>
          <cell r="AQ24">
            <v>0</v>
          </cell>
          <cell r="AR24" t="str">
            <v>SEAT REAR.3rd</v>
          </cell>
          <cell r="AS24">
            <v>114500</v>
          </cell>
          <cell r="AT24">
            <v>108770</v>
          </cell>
          <cell r="AU24">
            <v>0</v>
          </cell>
          <cell r="AV24">
            <v>60.3</v>
          </cell>
          <cell r="AW24">
            <v>1594.5</v>
          </cell>
          <cell r="AX24">
            <v>1654.8</v>
          </cell>
          <cell r="AY24">
            <v>0</v>
          </cell>
          <cell r="AZ24">
            <v>0</v>
          </cell>
          <cell r="BA24">
            <v>0</v>
          </cell>
          <cell r="BB24">
            <v>0</v>
          </cell>
          <cell r="BC24">
            <v>0</v>
          </cell>
          <cell r="BD24">
            <v>0</v>
          </cell>
          <cell r="BE24">
            <v>0</v>
          </cell>
          <cell r="BF24">
            <v>0</v>
          </cell>
          <cell r="BG24">
            <v>0</v>
          </cell>
          <cell r="BH24">
            <v>0</v>
          </cell>
          <cell r="BI24">
            <v>0</v>
          </cell>
          <cell r="BP24" t="str">
            <v>SEAT REAR.3rd</v>
          </cell>
          <cell r="BQ24">
            <v>114500</v>
          </cell>
          <cell r="BR24">
            <v>108770</v>
          </cell>
          <cell r="CB24">
            <v>60.3</v>
          </cell>
          <cell r="CC24">
            <v>1594.5</v>
          </cell>
          <cell r="CD24">
            <v>1654.8</v>
          </cell>
        </row>
        <row r="25">
          <cell r="H25" t="str">
            <v>소계</v>
          </cell>
          <cell r="I25">
            <v>140372.20000000001</v>
          </cell>
          <cell r="J25">
            <v>384151.10000000003</v>
          </cell>
          <cell r="K25">
            <v>0</v>
          </cell>
          <cell r="L25">
            <v>524523.30000000005</v>
          </cell>
          <cell r="M25">
            <v>11894.188</v>
          </cell>
          <cell r="N25">
            <v>2426.4</v>
          </cell>
          <cell r="O25">
            <v>24870.6</v>
          </cell>
          <cell r="P25">
            <v>23518.16</v>
          </cell>
          <cell r="Q25">
            <v>25833.699999999997</v>
          </cell>
          <cell r="R25">
            <v>76648.86</v>
          </cell>
          <cell r="S25">
            <v>1658</v>
          </cell>
          <cell r="T25">
            <v>614724.348</v>
          </cell>
          <cell r="U25">
            <v>92205.651999999944</v>
          </cell>
          <cell r="V25">
            <v>706930</v>
          </cell>
          <cell r="W25">
            <v>0</v>
          </cell>
          <cell r="X25">
            <v>0</v>
          </cell>
          <cell r="Y25">
            <v>663890</v>
          </cell>
          <cell r="Z25">
            <v>746220</v>
          </cell>
          <cell r="AA25">
            <v>0</v>
          </cell>
          <cell r="AB25">
            <v>0</v>
          </cell>
          <cell r="AC25">
            <v>559666.52000000014</v>
          </cell>
          <cell r="AD25">
            <v>0</v>
          </cell>
          <cell r="AE25">
            <v>122317</v>
          </cell>
          <cell r="AF25">
            <v>25833.699999999997</v>
          </cell>
          <cell r="AG25">
            <v>148150.70000000001</v>
          </cell>
          <cell r="AH25">
            <v>0</v>
          </cell>
          <cell r="AI25">
            <v>13543.9</v>
          </cell>
          <cell r="AJ25">
            <v>9309.52</v>
          </cell>
          <cell r="AK25">
            <v>22853.42</v>
          </cell>
          <cell r="AL25">
            <v>0</v>
          </cell>
          <cell r="AM25">
            <v>0</v>
          </cell>
          <cell r="AN25">
            <v>0</v>
          </cell>
          <cell r="AO25">
            <v>0</v>
          </cell>
          <cell r="AP25">
            <v>0</v>
          </cell>
          <cell r="AQ25">
            <v>0</v>
          </cell>
          <cell r="AR25" t="str">
            <v>소계</v>
          </cell>
          <cell r="AS25">
            <v>689470</v>
          </cell>
          <cell r="AT25">
            <v>654980</v>
          </cell>
          <cell r="AU25">
            <v>0</v>
          </cell>
          <cell r="AV25">
            <v>1658</v>
          </cell>
          <cell r="AW25">
            <v>16903.800000000003</v>
          </cell>
          <cell r="AX25">
            <v>18561.8</v>
          </cell>
          <cell r="AY25">
            <v>0</v>
          </cell>
          <cell r="AZ25">
            <v>0</v>
          </cell>
          <cell r="BA25">
            <v>0</v>
          </cell>
          <cell r="BB25">
            <v>0</v>
          </cell>
          <cell r="BC25">
            <v>0</v>
          </cell>
          <cell r="BD25">
            <v>0</v>
          </cell>
          <cell r="BE25">
            <v>0</v>
          </cell>
          <cell r="BF25">
            <v>0</v>
          </cell>
          <cell r="BG25">
            <v>0</v>
          </cell>
          <cell r="BH25">
            <v>0</v>
          </cell>
          <cell r="BI25">
            <v>0</v>
          </cell>
          <cell r="CV25" t="str">
            <v>소계</v>
          </cell>
          <cell r="CW25">
            <v>689470</v>
          </cell>
          <cell r="CX25">
            <v>654980</v>
          </cell>
          <cell r="DH25">
            <v>1658</v>
          </cell>
          <cell r="DI25">
            <v>16903.800000000003</v>
          </cell>
          <cell r="DJ25">
            <v>18561.8</v>
          </cell>
        </row>
        <row r="26">
          <cell r="A26" t="str">
            <v>9P</v>
          </cell>
          <cell r="B26" t="str">
            <v>LTD</v>
          </cell>
          <cell r="C26" t="str">
            <v>K75A 57 100</v>
          </cell>
          <cell r="D26">
            <v>0</v>
          </cell>
          <cell r="E26">
            <v>0</v>
          </cell>
          <cell r="F26">
            <v>0</v>
          </cell>
          <cell r="G26">
            <v>0</v>
          </cell>
          <cell r="H26" t="str">
            <v>SEAT FRT.LH</v>
          </cell>
          <cell r="I26">
            <v>17246.7</v>
          </cell>
          <cell r="J26">
            <v>26777.600000000002</v>
          </cell>
          <cell r="K26">
            <v>0</v>
          </cell>
          <cell r="L26">
            <v>44024.3</v>
          </cell>
          <cell r="M26">
            <v>1052.953</v>
          </cell>
          <cell r="N26">
            <v>1213.2</v>
          </cell>
          <cell r="O26">
            <v>2556</v>
          </cell>
          <cell r="P26">
            <v>2562.7999999999997</v>
          </cell>
          <cell r="Q26">
            <v>4036.5</v>
          </cell>
          <cell r="R26">
            <v>10368.5</v>
          </cell>
          <cell r="S26">
            <v>83.6</v>
          </cell>
          <cell r="T26">
            <v>55529.353000000003</v>
          </cell>
          <cell r="U26">
            <v>8330.6469999999972</v>
          </cell>
          <cell r="V26">
            <v>63860</v>
          </cell>
          <cell r="W26">
            <v>0</v>
          </cell>
          <cell r="X26">
            <v>0</v>
          </cell>
          <cell r="Y26">
            <v>59970</v>
          </cell>
          <cell r="Z26">
            <v>64080</v>
          </cell>
          <cell r="AA26">
            <v>0</v>
          </cell>
          <cell r="AB26">
            <v>0</v>
          </cell>
          <cell r="AC26">
            <v>48060.800000000003</v>
          </cell>
          <cell r="AD26">
            <v>0</v>
          </cell>
          <cell r="AE26">
            <v>15215.3</v>
          </cell>
          <cell r="AF26">
            <v>4036.5</v>
          </cell>
          <cell r="AG26">
            <v>19251.8</v>
          </cell>
          <cell r="AH26">
            <v>0</v>
          </cell>
          <cell r="AI26">
            <v>0</v>
          </cell>
          <cell r="AJ26">
            <v>0</v>
          </cell>
          <cell r="AK26">
            <v>0</v>
          </cell>
          <cell r="AL26">
            <v>0</v>
          </cell>
          <cell r="AM26" t="str">
            <v>K72A 57 100A</v>
          </cell>
          <cell r="AN26" t="str">
            <v>B</v>
          </cell>
          <cell r="AO26" t="str">
            <v>D</v>
          </cell>
          <cell r="AP26" t="str">
            <v>E</v>
          </cell>
          <cell r="AQ26">
            <v>0</v>
          </cell>
          <cell r="AR26" t="str">
            <v>SEAT FRT.LH</v>
          </cell>
          <cell r="AS26">
            <v>63500</v>
          </cell>
          <cell r="AT26">
            <v>60320</v>
          </cell>
          <cell r="AU26">
            <v>0</v>
          </cell>
          <cell r="AV26">
            <v>83.6</v>
          </cell>
          <cell r="AW26">
            <v>1354</v>
          </cell>
          <cell r="AX26">
            <v>1437.6</v>
          </cell>
          <cell r="AY26">
            <v>0</v>
          </cell>
          <cell r="AZ26">
            <v>0</v>
          </cell>
          <cell r="BA26">
            <v>0</v>
          </cell>
          <cell r="BB26">
            <v>0</v>
          </cell>
          <cell r="BC26">
            <v>0</v>
          </cell>
          <cell r="BD26">
            <v>0</v>
          </cell>
          <cell r="BE26">
            <v>0</v>
          </cell>
          <cell r="BF26">
            <v>0</v>
          </cell>
          <cell r="BG26">
            <v>0</v>
          </cell>
          <cell r="BH26">
            <v>0</v>
          </cell>
          <cell r="BI26">
            <v>0</v>
          </cell>
          <cell r="BP26" t="str">
            <v>SEAT FRT.LH</v>
          </cell>
          <cell r="BQ26">
            <v>63500</v>
          </cell>
          <cell r="BR26">
            <v>60320</v>
          </cell>
          <cell r="CB26">
            <v>83.6</v>
          </cell>
          <cell r="CC26">
            <v>1354</v>
          </cell>
          <cell r="CD26">
            <v>1437.6</v>
          </cell>
        </row>
        <row r="27">
          <cell r="C27" t="str">
            <v>K75A 57 200</v>
          </cell>
          <cell r="D27">
            <v>0</v>
          </cell>
          <cell r="E27">
            <v>0</v>
          </cell>
          <cell r="F27">
            <v>0</v>
          </cell>
          <cell r="G27">
            <v>0</v>
          </cell>
          <cell r="H27" t="str">
            <v>SEAT FRT.RH</v>
          </cell>
          <cell r="I27">
            <v>26479.100000000002</v>
          </cell>
          <cell r="J27">
            <v>75617.399999999994</v>
          </cell>
          <cell r="K27">
            <v>0</v>
          </cell>
          <cell r="L27">
            <v>102096.5</v>
          </cell>
          <cell r="M27">
            <v>2306.721</v>
          </cell>
          <cell r="N27">
            <v>1213.2</v>
          </cell>
          <cell r="O27">
            <v>4152.6000000000004</v>
          </cell>
          <cell r="P27">
            <v>4172</v>
          </cell>
          <cell r="Q27">
            <v>6308.9</v>
          </cell>
          <cell r="R27">
            <v>15846.699999999999</v>
          </cell>
          <cell r="S27">
            <v>410.7</v>
          </cell>
          <cell r="T27">
            <v>120660.621</v>
          </cell>
          <cell r="U27">
            <v>18099.379000000001</v>
          </cell>
          <cell r="V27">
            <v>138760</v>
          </cell>
          <cell r="W27">
            <v>0</v>
          </cell>
          <cell r="X27">
            <v>0</v>
          </cell>
          <cell r="Y27">
            <v>130310</v>
          </cell>
          <cell r="Z27">
            <v>144540</v>
          </cell>
          <cell r="AA27">
            <v>0</v>
          </cell>
          <cell r="AB27">
            <v>0</v>
          </cell>
          <cell r="AC27">
            <v>108405.4</v>
          </cell>
          <cell r="AD27">
            <v>0</v>
          </cell>
          <cell r="AE27">
            <v>23658.2</v>
          </cell>
          <cell r="AF27">
            <v>6308.9</v>
          </cell>
          <cell r="AG27">
            <v>29967.1</v>
          </cell>
          <cell r="AH27">
            <v>0</v>
          </cell>
          <cell r="AI27">
            <v>0</v>
          </cell>
          <cell r="AJ27">
            <v>0</v>
          </cell>
          <cell r="AK27">
            <v>0</v>
          </cell>
          <cell r="AL27">
            <v>0</v>
          </cell>
          <cell r="AM27" t="str">
            <v>K72A 57 200B</v>
          </cell>
          <cell r="AN27" t="str">
            <v>E</v>
          </cell>
          <cell r="AO27" t="str">
            <v>G</v>
          </cell>
          <cell r="AP27" t="str">
            <v>H</v>
          </cell>
          <cell r="AQ27">
            <v>0</v>
          </cell>
          <cell r="AR27" t="str">
            <v>SEAT FRT.RH</v>
          </cell>
          <cell r="AS27">
            <v>135070</v>
          </cell>
          <cell r="AT27">
            <v>128320</v>
          </cell>
          <cell r="AU27">
            <v>0</v>
          </cell>
          <cell r="AV27">
            <v>410.7</v>
          </cell>
          <cell r="AW27">
            <v>1359.2</v>
          </cell>
          <cell r="AX27">
            <v>1769.9</v>
          </cell>
          <cell r="AY27">
            <v>0</v>
          </cell>
          <cell r="AZ27">
            <v>0</v>
          </cell>
          <cell r="BA27">
            <v>0</v>
          </cell>
          <cell r="BB27">
            <v>0</v>
          </cell>
          <cell r="BC27">
            <v>0</v>
          </cell>
          <cell r="BD27">
            <v>0</v>
          </cell>
          <cell r="BE27">
            <v>0</v>
          </cell>
          <cell r="BF27">
            <v>0</v>
          </cell>
          <cell r="BG27">
            <v>0</v>
          </cell>
          <cell r="BH27">
            <v>0</v>
          </cell>
          <cell r="BI27">
            <v>0</v>
          </cell>
          <cell r="BP27" t="str">
            <v>SEAT FRT.RH</v>
          </cell>
          <cell r="BQ27">
            <v>135070</v>
          </cell>
          <cell r="BR27">
            <v>128320</v>
          </cell>
          <cell r="CB27">
            <v>410.7</v>
          </cell>
          <cell r="CC27">
            <v>1359.2</v>
          </cell>
          <cell r="CD27">
            <v>1769.9</v>
          </cell>
        </row>
        <row r="28">
          <cell r="C28" t="str">
            <v>K75D 57 300</v>
          </cell>
          <cell r="D28">
            <v>0</v>
          </cell>
          <cell r="E28">
            <v>0</v>
          </cell>
          <cell r="F28">
            <v>0</v>
          </cell>
          <cell r="G28">
            <v>0</v>
          </cell>
          <cell r="H28" t="str">
            <v>SEAT REAR.1st</v>
          </cell>
          <cell r="I28">
            <v>34912.400000000001</v>
          </cell>
          <cell r="J28">
            <v>120709.3</v>
          </cell>
          <cell r="K28">
            <v>0</v>
          </cell>
          <cell r="L28">
            <v>155621.70000000001</v>
          </cell>
          <cell r="M28">
            <v>3461.558</v>
          </cell>
          <cell r="N28">
            <v>0</v>
          </cell>
          <cell r="O28">
            <v>6870.6</v>
          </cell>
          <cell r="P28">
            <v>5590.48</v>
          </cell>
          <cell r="Q28">
            <v>7250.8</v>
          </cell>
          <cell r="R28">
            <v>19711.88</v>
          </cell>
          <cell r="S28">
            <v>974.9</v>
          </cell>
          <cell r="T28">
            <v>179770.038</v>
          </cell>
          <cell r="U28">
            <v>26969.962</v>
          </cell>
          <cell r="V28">
            <v>206740</v>
          </cell>
          <cell r="W28">
            <v>0</v>
          </cell>
          <cell r="X28">
            <v>0</v>
          </cell>
          <cell r="Y28">
            <v>194150</v>
          </cell>
          <cell r="Z28">
            <v>220470</v>
          </cell>
          <cell r="AA28">
            <v>0</v>
          </cell>
          <cell r="AB28">
            <v>0</v>
          </cell>
          <cell r="AC28">
            <v>165351.86000000002</v>
          </cell>
          <cell r="AD28">
            <v>0</v>
          </cell>
          <cell r="AE28">
            <v>31808</v>
          </cell>
          <cell r="AF28">
            <v>7250.8</v>
          </cell>
          <cell r="AG28">
            <v>39058.800000000003</v>
          </cell>
          <cell r="AH28">
            <v>0</v>
          </cell>
          <cell r="AI28">
            <v>3592.2</v>
          </cell>
          <cell r="AJ28">
            <v>2479.36</v>
          </cell>
          <cell r="AK28">
            <v>6071.5599999999995</v>
          </cell>
          <cell r="AL28">
            <v>0</v>
          </cell>
          <cell r="AM28" t="str">
            <v>K72E 57 300A</v>
          </cell>
          <cell r="AN28" t="str">
            <v>C</v>
          </cell>
          <cell r="AO28" t="str">
            <v>E</v>
          </cell>
          <cell r="AP28" t="str">
            <v>F</v>
          </cell>
          <cell r="AQ28" t="str">
            <v>G</v>
          </cell>
          <cell r="AR28" t="str">
            <v>SEAT REAR.1st</v>
          </cell>
          <cell r="AS28">
            <v>201180</v>
          </cell>
          <cell r="AT28">
            <v>191120</v>
          </cell>
          <cell r="AU28">
            <v>0</v>
          </cell>
          <cell r="AV28">
            <v>974.9</v>
          </cell>
          <cell r="AW28">
            <v>3457.8</v>
          </cell>
          <cell r="AX28">
            <v>4432.7</v>
          </cell>
          <cell r="AY28">
            <v>0</v>
          </cell>
          <cell r="AZ28">
            <v>0</v>
          </cell>
          <cell r="BA28">
            <v>0</v>
          </cell>
          <cell r="BB28">
            <v>0</v>
          </cell>
          <cell r="BC28">
            <v>0</v>
          </cell>
          <cell r="BD28">
            <v>0</v>
          </cell>
          <cell r="BE28">
            <v>0</v>
          </cell>
          <cell r="BF28">
            <v>0</v>
          </cell>
          <cell r="BG28">
            <v>0</v>
          </cell>
          <cell r="BH28">
            <v>0</v>
          </cell>
          <cell r="BI28">
            <v>0</v>
          </cell>
          <cell r="BJ28">
            <v>191120</v>
          </cell>
          <cell r="BT28">
            <v>974.9</v>
          </cell>
          <cell r="BU28">
            <v>3457.8</v>
          </cell>
          <cell r="BV28">
            <v>4432.7</v>
          </cell>
        </row>
        <row r="29">
          <cell r="C29" t="str">
            <v>K75D 57 400</v>
          </cell>
          <cell r="D29">
            <v>0</v>
          </cell>
          <cell r="E29">
            <v>0</v>
          </cell>
          <cell r="F29">
            <v>0</v>
          </cell>
          <cell r="G29">
            <v>0</v>
          </cell>
          <cell r="H29" t="str">
            <v>SEAT REAR.2nd</v>
          </cell>
          <cell r="I29">
            <v>30778.1</v>
          </cell>
          <cell r="J29">
            <v>70210.3</v>
          </cell>
          <cell r="K29">
            <v>0</v>
          </cell>
          <cell r="L29">
            <v>100988.4</v>
          </cell>
          <cell r="M29">
            <v>2327.549</v>
          </cell>
          <cell r="N29">
            <v>0</v>
          </cell>
          <cell r="O29">
            <v>5013</v>
          </cell>
          <cell r="P29">
            <v>7020.880000000001</v>
          </cell>
          <cell r="Q29">
            <v>4978.3999999999996</v>
          </cell>
          <cell r="R29">
            <v>17012.28</v>
          </cell>
          <cell r="S29">
            <v>0</v>
          </cell>
          <cell r="T29">
            <v>120328.22899999999</v>
          </cell>
          <cell r="U29">
            <v>18051.771000000008</v>
          </cell>
          <cell r="V29">
            <v>138380</v>
          </cell>
          <cell r="W29">
            <v>0</v>
          </cell>
          <cell r="X29">
            <v>0</v>
          </cell>
          <cell r="Y29">
            <v>129950</v>
          </cell>
          <cell r="Z29">
            <v>146060</v>
          </cell>
          <cell r="AA29">
            <v>0</v>
          </cell>
          <cell r="AB29">
            <v>0</v>
          </cell>
          <cell r="AC29">
            <v>109542.79999999999</v>
          </cell>
          <cell r="AD29">
            <v>0</v>
          </cell>
          <cell r="AE29">
            <v>24762.1</v>
          </cell>
          <cell r="AF29">
            <v>4978.3999999999996</v>
          </cell>
          <cell r="AG29">
            <v>29740.5</v>
          </cell>
          <cell r="AH29">
            <v>0</v>
          </cell>
          <cell r="AI29">
            <v>5181</v>
          </cell>
          <cell r="AJ29">
            <v>3576</v>
          </cell>
          <cell r="AK29">
            <v>8757</v>
          </cell>
          <cell r="AL29">
            <v>0</v>
          </cell>
          <cell r="AM29" t="str">
            <v>K72E 57 400A</v>
          </cell>
          <cell r="AN29" t="str">
            <v>B</v>
          </cell>
          <cell r="AO29" t="str">
            <v>D</v>
          </cell>
          <cell r="AP29" t="str">
            <v>E</v>
          </cell>
          <cell r="AQ29">
            <v>0</v>
          </cell>
          <cell r="AR29" t="str">
            <v>SEAT REAR.2nd</v>
          </cell>
          <cell r="AS29">
            <v>135760</v>
          </cell>
          <cell r="AT29">
            <v>128970</v>
          </cell>
          <cell r="AU29">
            <v>0</v>
          </cell>
          <cell r="AV29">
            <v>0</v>
          </cell>
          <cell r="AW29">
            <v>2807.2</v>
          </cell>
          <cell r="AX29">
            <v>2807.2</v>
          </cell>
          <cell r="AY29">
            <v>0</v>
          </cell>
          <cell r="AZ29">
            <v>0</v>
          </cell>
          <cell r="BA29">
            <v>0</v>
          </cell>
          <cell r="BB29">
            <v>0</v>
          </cell>
          <cell r="BC29">
            <v>0</v>
          </cell>
          <cell r="BD29">
            <v>0</v>
          </cell>
          <cell r="BE29">
            <v>0</v>
          </cell>
          <cell r="BF29">
            <v>0</v>
          </cell>
          <cell r="BG29">
            <v>0</v>
          </cell>
          <cell r="BH29">
            <v>0</v>
          </cell>
          <cell r="BI29">
            <v>0</v>
          </cell>
          <cell r="BP29" t="str">
            <v>SEAT REAR.2nd</v>
          </cell>
          <cell r="BQ29">
            <v>135760</v>
          </cell>
          <cell r="BR29">
            <v>128970</v>
          </cell>
          <cell r="CB29">
            <v>0</v>
          </cell>
          <cell r="CC29">
            <v>2807.2</v>
          </cell>
          <cell r="CD29">
            <v>2807.2</v>
          </cell>
        </row>
        <row r="30">
          <cell r="H30" t="str">
            <v>소계</v>
          </cell>
          <cell r="I30">
            <v>109416.30000000002</v>
          </cell>
          <cell r="J30">
            <v>293314.59999999998</v>
          </cell>
          <cell r="K30">
            <v>0</v>
          </cell>
          <cell r="L30">
            <v>402730.9</v>
          </cell>
          <cell r="M30">
            <v>9148.780999999999</v>
          </cell>
          <cell r="N30">
            <v>2426.4</v>
          </cell>
          <cell r="O30">
            <v>18592.2</v>
          </cell>
          <cell r="P30">
            <v>19346.16</v>
          </cell>
          <cell r="Q30">
            <v>22574.6</v>
          </cell>
          <cell r="R30">
            <v>62939.360000000001</v>
          </cell>
          <cell r="S30">
            <v>1469.1999999999998</v>
          </cell>
          <cell r="T30">
            <v>476288.24099999998</v>
          </cell>
          <cell r="U30">
            <v>71451.759000000005</v>
          </cell>
          <cell r="V30">
            <v>547740</v>
          </cell>
          <cell r="W30">
            <v>0</v>
          </cell>
          <cell r="X30">
            <v>0</v>
          </cell>
          <cell r="Y30">
            <v>514380</v>
          </cell>
          <cell r="Z30">
            <v>575150</v>
          </cell>
          <cell r="AA30">
            <v>0</v>
          </cell>
          <cell r="AB30">
            <v>0</v>
          </cell>
          <cell r="AC30">
            <v>431360.86000000004</v>
          </cell>
          <cell r="AD30">
            <v>0</v>
          </cell>
          <cell r="AE30">
            <v>95443.5</v>
          </cell>
          <cell r="AF30">
            <v>22574.6</v>
          </cell>
          <cell r="AG30">
            <v>118018.1</v>
          </cell>
          <cell r="AH30">
            <v>0</v>
          </cell>
          <cell r="AI30">
            <v>8773.2000000000007</v>
          </cell>
          <cell r="AJ30">
            <v>6055.3600000000006</v>
          </cell>
          <cell r="AK30">
            <v>14828.560000000001</v>
          </cell>
          <cell r="AL30">
            <v>0</v>
          </cell>
          <cell r="AM30">
            <v>0</v>
          </cell>
          <cell r="AN30">
            <v>0</v>
          </cell>
          <cell r="AO30">
            <v>0</v>
          </cell>
          <cell r="AP30">
            <v>0</v>
          </cell>
          <cell r="AQ30">
            <v>0</v>
          </cell>
          <cell r="AR30" t="str">
            <v>소계</v>
          </cell>
          <cell r="AS30">
            <v>535510</v>
          </cell>
          <cell r="AT30">
            <v>508730</v>
          </cell>
          <cell r="AU30">
            <v>0</v>
          </cell>
          <cell r="AV30">
            <v>1469.1999999999998</v>
          </cell>
          <cell r="AW30">
            <v>8978.2000000000007</v>
          </cell>
          <cell r="AX30">
            <v>10447.4</v>
          </cell>
          <cell r="AY30">
            <v>0</v>
          </cell>
          <cell r="AZ30">
            <v>0</v>
          </cell>
          <cell r="BA30">
            <v>0</v>
          </cell>
          <cell r="BB30">
            <v>0</v>
          </cell>
          <cell r="BC30">
            <v>0</v>
          </cell>
          <cell r="BD30">
            <v>0</v>
          </cell>
          <cell r="BE30">
            <v>0</v>
          </cell>
          <cell r="BF30">
            <v>0</v>
          </cell>
          <cell r="BG30">
            <v>0</v>
          </cell>
          <cell r="BH30">
            <v>0</v>
          </cell>
          <cell r="BI30">
            <v>0</v>
          </cell>
          <cell r="CV30" t="str">
            <v>소계</v>
          </cell>
          <cell r="CW30">
            <v>535510</v>
          </cell>
          <cell r="CX30">
            <v>508730</v>
          </cell>
          <cell r="DH30">
            <v>1469.1999999999998</v>
          </cell>
          <cell r="DI30">
            <v>8978.2000000000007</v>
          </cell>
          <cell r="DJ30">
            <v>10447.4</v>
          </cell>
        </row>
        <row r="31">
          <cell r="B31" t="str">
            <v>EST</v>
          </cell>
          <cell r="C31" t="str">
            <v>K75B 57 100</v>
          </cell>
          <cell r="D31">
            <v>0</v>
          </cell>
          <cell r="E31">
            <v>0</v>
          </cell>
          <cell r="F31">
            <v>0</v>
          </cell>
          <cell r="G31">
            <v>0</v>
          </cell>
          <cell r="H31" t="str">
            <v>SEAT FRT.LH</v>
          </cell>
          <cell r="I31">
            <v>13194.2</v>
          </cell>
          <cell r="J31">
            <v>25850.7</v>
          </cell>
          <cell r="K31">
            <v>0</v>
          </cell>
          <cell r="L31">
            <v>39044.9</v>
          </cell>
          <cell r="M31">
            <v>912.84</v>
          </cell>
          <cell r="N31">
            <v>1197</v>
          </cell>
          <cell r="O31">
            <v>2494.8000000000002</v>
          </cell>
          <cell r="P31">
            <v>2562.7999999999997</v>
          </cell>
          <cell r="Q31">
            <v>4425.2</v>
          </cell>
          <cell r="R31">
            <v>10679.8</v>
          </cell>
          <cell r="S31">
            <v>83.6</v>
          </cell>
          <cell r="T31">
            <v>50721.139999999992</v>
          </cell>
          <cell r="U31">
            <v>7608.8600000000079</v>
          </cell>
          <cell r="V31">
            <v>58330</v>
          </cell>
          <cell r="W31">
            <v>0</v>
          </cell>
          <cell r="X31">
            <v>0</v>
          </cell>
          <cell r="Y31">
            <v>54780</v>
          </cell>
          <cell r="Z31">
            <v>57960</v>
          </cell>
          <cell r="AA31">
            <v>0</v>
          </cell>
          <cell r="AB31">
            <v>0</v>
          </cell>
          <cell r="AC31">
            <v>43470.1</v>
          </cell>
          <cell r="AD31">
            <v>0</v>
          </cell>
          <cell r="AE31">
            <v>8604.9</v>
          </cell>
          <cell r="AF31">
            <v>4425.2</v>
          </cell>
          <cell r="AG31">
            <v>13030.099999999999</v>
          </cell>
          <cell r="AH31">
            <v>0</v>
          </cell>
          <cell r="AI31">
            <v>0</v>
          </cell>
          <cell r="AJ31">
            <v>0</v>
          </cell>
          <cell r="AK31">
            <v>0</v>
          </cell>
          <cell r="AL31">
            <v>0</v>
          </cell>
          <cell r="AM31" t="str">
            <v>K72B 57 100A</v>
          </cell>
          <cell r="AN31" t="str">
            <v>C</v>
          </cell>
          <cell r="AO31" t="str">
            <v>D</v>
          </cell>
          <cell r="AP31">
            <v>0</v>
          </cell>
          <cell r="AQ31">
            <v>0</v>
          </cell>
          <cell r="AR31" t="str">
            <v>SEAT FRT.LH</v>
          </cell>
          <cell r="AS31">
            <v>55300</v>
          </cell>
          <cell r="AT31">
            <v>52530</v>
          </cell>
          <cell r="AU31">
            <v>0</v>
          </cell>
          <cell r="AV31">
            <v>83.6</v>
          </cell>
          <cell r="AW31">
            <v>1310</v>
          </cell>
          <cell r="AX31">
            <v>1393.6</v>
          </cell>
          <cell r="AY31">
            <v>0</v>
          </cell>
          <cell r="AZ31">
            <v>0</v>
          </cell>
          <cell r="BA31">
            <v>0</v>
          </cell>
          <cell r="BB31">
            <v>0</v>
          </cell>
          <cell r="BC31">
            <v>0</v>
          </cell>
          <cell r="BD31">
            <v>0</v>
          </cell>
          <cell r="BE31">
            <v>0</v>
          </cell>
          <cell r="BF31">
            <v>0</v>
          </cell>
          <cell r="BG31">
            <v>0</v>
          </cell>
          <cell r="BH31">
            <v>0</v>
          </cell>
          <cell r="BI31">
            <v>0</v>
          </cell>
          <cell r="BX31" t="str">
            <v>SEAT FRT.LH</v>
          </cell>
          <cell r="BY31">
            <v>55300</v>
          </cell>
          <cell r="BZ31">
            <v>52530</v>
          </cell>
          <cell r="CJ31">
            <v>83.6</v>
          </cell>
          <cell r="CK31">
            <v>1310</v>
          </cell>
          <cell r="CL31">
            <v>1393.6</v>
          </cell>
        </row>
        <row r="32">
          <cell r="C32" t="str">
            <v>K75B 57 200</v>
          </cell>
          <cell r="D32">
            <v>0</v>
          </cell>
          <cell r="E32">
            <v>0</v>
          </cell>
          <cell r="F32">
            <v>0</v>
          </cell>
          <cell r="G32">
            <v>0</v>
          </cell>
          <cell r="H32" t="str">
            <v>SEAT FRT.RH</v>
          </cell>
          <cell r="I32">
            <v>19936.199999999997</v>
          </cell>
          <cell r="J32">
            <v>75530.5</v>
          </cell>
          <cell r="K32">
            <v>0</v>
          </cell>
          <cell r="L32">
            <v>95466.7</v>
          </cell>
          <cell r="M32">
            <v>2108.6959999999999</v>
          </cell>
          <cell r="N32">
            <v>1197</v>
          </cell>
          <cell r="O32">
            <v>4152.6000000000004</v>
          </cell>
          <cell r="P32">
            <v>4172</v>
          </cell>
          <cell r="Q32">
            <v>6936.8</v>
          </cell>
          <cell r="R32">
            <v>16458.400000000001</v>
          </cell>
          <cell r="S32">
            <v>410.7</v>
          </cell>
          <cell r="T32">
            <v>114444.496</v>
          </cell>
          <cell r="U32">
            <v>17165.504000000001</v>
          </cell>
          <cell r="V32">
            <v>131610</v>
          </cell>
          <cell r="W32">
            <v>0</v>
          </cell>
          <cell r="X32">
            <v>0</v>
          </cell>
          <cell r="Y32">
            <v>123600</v>
          </cell>
          <cell r="Z32">
            <v>136540</v>
          </cell>
          <cell r="AA32">
            <v>0</v>
          </cell>
          <cell r="AB32">
            <v>0</v>
          </cell>
          <cell r="AC32">
            <v>102403.5</v>
          </cell>
          <cell r="AD32">
            <v>0</v>
          </cell>
          <cell r="AE32">
            <v>13823.1</v>
          </cell>
          <cell r="AF32">
            <v>6936.8</v>
          </cell>
          <cell r="AG32">
            <v>20759.900000000001</v>
          </cell>
          <cell r="AH32">
            <v>0</v>
          </cell>
          <cell r="AI32">
            <v>0</v>
          </cell>
          <cell r="AJ32">
            <v>0</v>
          </cell>
          <cell r="AK32">
            <v>0</v>
          </cell>
          <cell r="AL32">
            <v>0</v>
          </cell>
          <cell r="AM32" t="str">
            <v>K72B 57 200A</v>
          </cell>
          <cell r="AN32" t="str">
            <v>D</v>
          </cell>
          <cell r="AO32" t="str">
            <v>F</v>
          </cell>
          <cell r="AP32" t="str">
            <v>G</v>
          </cell>
          <cell r="AQ32">
            <v>0</v>
          </cell>
          <cell r="AR32" t="str">
            <v>SEAT FRT.RH</v>
          </cell>
          <cell r="AS32">
            <v>124540</v>
          </cell>
          <cell r="AT32">
            <v>118310</v>
          </cell>
          <cell r="AU32">
            <v>0</v>
          </cell>
          <cell r="AV32">
            <v>410.7</v>
          </cell>
          <cell r="AW32">
            <v>1359.2</v>
          </cell>
          <cell r="AX32">
            <v>1769.9</v>
          </cell>
          <cell r="AY32">
            <v>0</v>
          </cell>
          <cell r="AZ32">
            <v>0</v>
          </cell>
          <cell r="BA32">
            <v>0</v>
          </cell>
          <cell r="BB32">
            <v>0</v>
          </cell>
          <cell r="BC32">
            <v>0</v>
          </cell>
          <cell r="BD32">
            <v>0</v>
          </cell>
          <cell r="BE32">
            <v>0</v>
          </cell>
          <cell r="BF32">
            <v>0</v>
          </cell>
          <cell r="BG32">
            <v>0</v>
          </cell>
          <cell r="BH32">
            <v>0</v>
          </cell>
          <cell r="BI32">
            <v>0</v>
          </cell>
          <cell r="BP32" t="str">
            <v>SEAT FRT.RH</v>
          </cell>
          <cell r="BQ32">
            <v>124540</v>
          </cell>
          <cell r="BR32">
            <v>118310</v>
          </cell>
          <cell r="CB32">
            <v>410.7</v>
          </cell>
          <cell r="CC32">
            <v>1359.2</v>
          </cell>
          <cell r="CD32">
            <v>1769.9</v>
          </cell>
        </row>
        <row r="33">
          <cell r="C33" t="str">
            <v>K75E 57 300</v>
          </cell>
          <cell r="D33">
            <v>0</v>
          </cell>
          <cell r="E33">
            <v>0</v>
          </cell>
          <cell r="F33">
            <v>0</v>
          </cell>
          <cell r="G33">
            <v>0</v>
          </cell>
          <cell r="H33" t="str">
            <v>SEAT REAR.1st</v>
          </cell>
          <cell r="I33">
            <v>28994.6</v>
          </cell>
          <cell r="J33">
            <v>120735.5</v>
          </cell>
          <cell r="K33">
            <v>0</v>
          </cell>
          <cell r="L33">
            <v>149730.1</v>
          </cell>
          <cell r="M33">
            <v>3284.5479999999998</v>
          </cell>
          <cell r="N33">
            <v>0</v>
          </cell>
          <cell r="O33">
            <v>6870.6</v>
          </cell>
          <cell r="P33">
            <v>5590.48</v>
          </cell>
          <cell r="Q33">
            <v>7983.3</v>
          </cell>
          <cell r="R33">
            <v>20444.38</v>
          </cell>
          <cell r="S33">
            <v>974.9</v>
          </cell>
          <cell r="T33">
            <v>174433.92800000001</v>
          </cell>
          <cell r="U33">
            <v>26166.071999999986</v>
          </cell>
          <cell r="V33">
            <v>200600</v>
          </cell>
          <cell r="W33">
            <v>0</v>
          </cell>
          <cell r="X33">
            <v>0</v>
          </cell>
          <cell r="Y33">
            <v>188390</v>
          </cell>
          <cell r="Z33">
            <v>213590</v>
          </cell>
          <cell r="AA33">
            <v>0</v>
          </cell>
          <cell r="AB33">
            <v>0</v>
          </cell>
          <cell r="AC33">
            <v>160192.76</v>
          </cell>
          <cell r="AD33">
            <v>0</v>
          </cell>
          <cell r="AE33">
            <v>20874.900000000001</v>
          </cell>
          <cell r="AF33">
            <v>7983.3</v>
          </cell>
          <cell r="AG33">
            <v>28858.2</v>
          </cell>
          <cell r="AH33">
            <v>0</v>
          </cell>
          <cell r="AI33">
            <v>3592.2</v>
          </cell>
          <cell r="AJ33">
            <v>2479.36</v>
          </cell>
          <cell r="AK33">
            <v>6071.5599999999995</v>
          </cell>
          <cell r="AL33">
            <v>0</v>
          </cell>
          <cell r="AM33" t="str">
            <v>K72F 57 300B</v>
          </cell>
          <cell r="AN33" t="str">
            <v>D</v>
          </cell>
          <cell r="AO33" t="str">
            <v>E</v>
          </cell>
          <cell r="AP33" t="str">
            <v>F</v>
          </cell>
          <cell r="AQ33">
            <v>0</v>
          </cell>
          <cell r="AR33" t="str">
            <v>SEAT REAR.1st</v>
          </cell>
          <cell r="AS33">
            <v>189520</v>
          </cell>
          <cell r="AT33">
            <v>180040</v>
          </cell>
          <cell r="AU33">
            <v>0</v>
          </cell>
          <cell r="AV33">
            <v>974.9</v>
          </cell>
          <cell r="AW33">
            <v>3357.4</v>
          </cell>
          <cell r="AX33">
            <v>4332.3</v>
          </cell>
          <cell r="AY33">
            <v>0</v>
          </cell>
          <cell r="AZ33">
            <v>0</v>
          </cell>
          <cell r="BA33">
            <v>0</v>
          </cell>
          <cell r="BB33">
            <v>0</v>
          </cell>
          <cell r="BC33">
            <v>0</v>
          </cell>
          <cell r="BD33">
            <v>0</v>
          </cell>
          <cell r="BE33">
            <v>0</v>
          </cell>
          <cell r="BF33">
            <v>0</v>
          </cell>
          <cell r="BG33">
            <v>0</v>
          </cell>
          <cell r="BH33">
            <v>0</v>
          </cell>
          <cell r="BI33">
            <v>0</v>
          </cell>
          <cell r="BP33" t="str">
            <v>SEAT REAR.1st</v>
          </cell>
          <cell r="BQ33">
            <v>189520</v>
          </cell>
          <cell r="BR33">
            <v>180040</v>
          </cell>
          <cell r="CB33">
            <v>974.9</v>
          </cell>
          <cell r="CC33">
            <v>3357.4</v>
          </cell>
          <cell r="CD33">
            <v>4332.3</v>
          </cell>
        </row>
        <row r="34">
          <cell r="C34" t="str">
            <v>K75E 57 400</v>
          </cell>
          <cell r="D34">
            <v>0</v>
          </cell>
          <cell r="E34">
            <v>0</v>
          </cell>
          <cell r="F34">
            <v>0</v>
          </cell>
          <cell r="G34">
            <v>0</v>
          </cell>
          <cell r="H34" t="str">
            <v>SEAT REAR.2nd</v>
          </cell>
          <cell r="I34">
            <v>26576.400000000001</v>
          </cell>
          <cell r="J34">
            <v>70256.5</v>
          </cell>
          <cell r="K34">
            <v>0</v>
          </cell>
          <cell r="L34">
            <v>96832.9</v>
          </cell>
          <cell r="M34">
            <v>2202.422</v>
          </cell>
          <cell r="N34">
            <v>0</v>
          </cell>
          <cell r="O34">
            <v>5013</v>
          </cell>
          <cell r="P34">
            <v>7020.880000000001</v>
          </cell>
          <cell r="Q34">
            <v>5486.7</v>
          </cell>
          <cell r="R34">
            <v>17520.580000000002</v>
          </cell>
          <cell r="S34">
            <v>0</v>
          </cell>
          <cell r="T34">
            <v>116555.902</v>
          </cell>
          <cell r="U34">
            <v>17484.097999999998</v>
          </cell>
          <cell r="V34">
            <v>134040</v>
          </cell>
          <cell r="W34">
            <v>0</v>
          </cell>
          <cell r="X34">
            <v>0</v>
          </cell>
          <cell r="Y34">
            <v>125880</v>
          </cell>
          <cell r="Z34">
            <v>141190</v>
          </cell>
          <cell r="AA34">
            <v>0</v>
          </cell>
          <cell r="AB34">
            <v>0</v>
          </cell>
          <cell r="AC34">
            <v>105895.59999999999</v>
          </cell>
          <cell r="AD34">
            <v>0</v>
          </cell>
          <cell r="AE34">
            <v>16487.599999999999</v>
          </cell>
          <cell r="AF34">
            <v>5486.7</v>
          </cell>
          <cell r="AG34">
            <v>21974.3</v>
          </cell>
          <cell r="AH34">
            <v>0</v>
          </cell>
          <cell r="AI34">
            <v>5181</v>
          </cell>
          <cell r="AJ34">
            <v>3576</v>
          </cell>
          <cell r="AK34">
            <v>8757</v>
          </cell>
          <cell r="AL34">
            <v>0</v>
          </cell>
          <cell r="AM34" t="str">
            <v>K72F 57 400A</v>
          </cell>
          <cell r="AN34" t="str">
            <v>C</v>
          </cell>
          <cell r="AO34" t="str">
            <v>D</v>
          </cell>
          <cell r="AP34">
            <v>0</v>
          </cell>
          <cell r="AQ34">
            <v>0</v>
          </cell>
          <cell r="AR34" t="str">
            <v>SEAT REAR.2nd</v>
          </cell>
          <cell r="AS34">
            <v>126800</v>
          </cell>
          <cell r="AT34">
            <v>120460</v>
          </cell>
          <cell r="AU34">
            <v>0</v>
          </cell>
          <cell r="AV34">
            <v>0</v>
          </cell>
          <cell r="AW34">
            <v>2807.2</v>
          </cell>
          <cell r="AX34">
            <v>2807.2</v>
          </cell>
          <cell r="AY34">
            <v>0</v>
          </cell>
          <cell r="AZ34">
            <v>0</v>
          </cell>
          <cell r="BA34">
            <v>0</v>
          </cell>
          <cell r="BB34">
            <v>0</v>
          </cell>
          <cell r="BC34">
            <v>0</v>
          </cell>
          <cell r="BD34">
            <v>0</v>
          </cell>
          <cell r="BE34">
            <v>0</v>
          </cell>
          <cell r="BF34">
            <v>0</v>
          </cell>
          <cell r="BG34">
            <v>0</v>
          </cell>
          <cell r="BH34">
            <v>0</v>
          </cell>
          <cell r="BI34">
            <v>0</v>
          </cell>
          <cell r="BX34" t="str">
            <v>SEAT REAR.2nd</v>
          </cell>
          <cell r="BY34">
            <v>126800</v>
          </cell>
          <cell r="BZ34">
            <v>120460</v>
          </cell>
          <cell r="CJ34">
            <v>0</v>
          </cell>
          <cell r="CK34">
            <v>2807.2</v>
          </cell>
          <cell r="CL34">
            <v>2807.2</v>
          </cell>
        </row>
        <row r="35">
          <cell r="H35" t="str">
            <v>소계</v>
          </cell>
          <cell r="I35">
            <v>88701.4</v>
          </cell>
          <cell r="J35">
            <v>292373.2</v>
          </cell>
          <cell r="K35">
            <v>0</v>
          </cell>
          <cell r="L35">
            <v>381074.6</v>
          </cell>
          <cell r="M35">
            <v>8508.5059999999994</v>
          </cell>
          <cell r="N35">
            <v>2394</v>
          </cell>
          <cell r="O35">
            <v>18531</v>
          </cell>
          <cell r="P35">
            <v>19346.16</v>
          </cell>
          <cell r="Q35">
            <v>24832</v>
          </cell>
          <cell r="R35">
            <v>65103.16</v>
          </cell>
          <cell r="S35">
            <v>1469.1999999999998</v>
          </cell>
          <cell r="T35">
            <v>456155.46600000001</v>
          </cell>
          <cell r="U35">
            <v>68424.533999999985</v>
          </cell>
          <cell r="V35">
            <v>524580</v>
          </cell>
          <cell r="W35">
            <v>0</v>
          </cell>
          <cell r="X35">
            <v>0</v>
          </cell>
          <cell r="Y35">
            <v>492650</v>
          </cell>
          <cell r="Z35">
            <v>549280</v>
          </cell>
          <cell r="AA35">
            <v>0</v>
          </cell>
          <cell r="AB35">
            <v>0</v>
          </cell>
          <cell r="AC35">
            <v>411961.95999999996</v>
          </cell>
          <cell r="AD35">
            <v>0</v>
          </cell>
          <cell r="AE35">
            <v>59790.3</v>
          </cell>
          <cell r="AF35">
            <v>24832</v>
          </cell>
          <cell r="AG35">
            <v>84622.3</v>
          </cell>
          <cell r="AH35">
            <v>0</v>
          </cell>
          <cell r="AI35">
            <v>8773.2000000000007</v>
          </cell>
          <cell r="AJ35">
            <v>6055.3600000000006</v>
          </cell>
          <cell r="AK35">
            <v>14828.560000000001</v>
          </cell>
          <cell r="AL35">
            <v>0</v>
          </cell>
          <cell r="AM35">
            <v>0</v>
          </cell>
          <cell r="AN35">
            <v>0</v>
          </cell>
          <cell r="AO35">
            <v>0</v>
          </cell>
          <cell r="AP35">
            <v>0</v>
          </cell>
          <cell r="AQ35">
            <v>0</v>
          </cell>
          <cell r="AR35" t="str">
            <v>소계</v>
          </cell>
          <cell r="AS35">
            <v>496160</v>
          </cell>
          <cell r="AT35">
            <v>471340</v>
          </cell>
          <cell r="AU35">
            <v>0</v>
          </cell>
          <cell r="AV35">
            <v>1469.1999999999998</v>
          </cell>
          <cell r="AW35">
            <v>8833.7999999999993</v>
          </cell>
          <cell r="AX35">
            <v>10303</v>
          </cell>
          <cell r="AY35">
            <v>0</v>
          </cell>
          <cell r="AZ35">
            <v>0</v>
          </cell>
          <cell r="BA35">
            <v>0</v>
          </cell>
          <cell r="BB35">
            <v>0</v>
          </cell>
          <cell r="BC35">
            <v>0</v>
          </cell>
          <cell r="BD35">
            <v>0</v>
          </cell>
          <cell r="BE35">
            <v>0</v>
          </cell>
          <cell r="BF35">
            <v>0</v>
          </cell>
          <cell r="BG35">
            <v>0</v>
          </cell>
          <cell r="BH35">
            <v>0</v>
          </cell>
          <cell r="BI35">
            <v>0</v>
          </cell>
          <cell r="CV35" t="str">
            <v>소계</v>
          </cell>
          <cell r="CW35">
            <v>496160</v>
          </cell>
          <cell r="CX35">
            <v>471340</v>
          </cell>
          <cell r="DH35">
            <v>1469.1999999999998</v>
          </cell>
          <cell r="DI35">
            <v>8833.7999999999993</v>
          </cell>
          <cell r="DJ35">
            <v>10303</v>
          </cell>
        </row>
        <row r="36">
          <cell r="A36" t="str">
            <v>9'P</v>
          </cell>
          <cell r="B36" t="str">
            <v>LTD</v>
          </cell>
          <cell r="C36" t="str">
            <v>K75A 57 100</v>
          </cell>
          <cell r="D36">
            <v>0</v>
          </cell>
          <cell r="E36">
            <v>0</v>
          </cell>
          <cell r="F36">
            <v>0</v>
          </cell>
          <cell r="G36">
            <v>0</v>
          </cell>
          <cell r="H36" t="str">
            <v>SEAT FRT.LH</v>
          </cell>
          <cell r="I36">
            <v>17246.7</v>
          </cell>
          <cell r="J36">
            <v>26777.600000000002</v>
          </cell>
          <cell r="K36">
            <v>0</v>
          </cell>
          <cell r="L36">
            <v>44024.3</v>
          </cell>
          <cell r="M36">
            <v>1052.953</v>
          </cell>
          <cell r="N36">
            <v>1213.2</v>
          </cell>
          <cell r="O36">
            <v>2556</v>
          </cell>
          <cell r="P36">
            <v>2562.7999999999997</v>
          </cell>
          <cell r="Q36">
            <v>4036.5</v>
          </cell>
          <cell r="R36">
            <v>10368.5</v>
          </cell>
          <cell r="S36">
            <v>83.6</v>
          </cell>
          <cell r="T36">
            <v>55529.353000000003</v>
          </cell>
          <cell r="U36">
            <v>8330.6469999999972</v>
          </cell>
          <cell r="V36">
            <v>63860</v>
          </cell>
          <cell r="W36">
            <v>0</v>
          </cell>
          <cell r="X36">
            <v>0</v>
          </cell>
          <cell r="Y36">
            <v>59970</v>
          </cell>
          <cell r="Z36">
            <v>64080</v>
          </cell>
          <cell r="AA36">
            <v>0</v>
          </cell>
          <cell r="AB36">
            <v>0</v>
          </cell>
          <cell r="AC36">
            <v>48060.800000000003</v>
          </cell>
          <cell r="AD36">
            <v>0</v>
          </cell>
          <cell r="AE36">
            <v>15215.3</v>
          </cell>
          <cell r="AF36">
            <v>4036.5</v>
          </cell>
          <cell r="AG36">
            <v>19251.8</v>
          </cell>
          <cell r="AH36">
            <v>0</v>
          </cell>
          <cell r="AI36">
            <v>0</v>
          </cell>
          <cell r="AJ36">
            <v>0</v>
          </cell>
          <cell r="AK36">
            <v>0</v>
          </cell>
          <cell r="AL36">
            <v>0</v>
          </cell>
          <cell r="AM36" t="str">
            <v>K72A 57 100A</v>
          </cell>
          <cell r="AN36" t="str">
            <v>B</v>
          </cell>
          <cell r="AO36" t="str">
            <v>D</v>
          </cell>
          <cell r="AP36" t="str">
            <v>E</v>
          </cell>
          <cell r="AQ36">
            <v>0</v>
          </cell>
          <cell r="AR36" t="str">
            <v>SEAT FRT.LH</v>
          </cell>
          <cell r="AS36">
            <v>63500</v>
          </cell>
          <cell r="AT36">
            <v>60320</v>
          </cell>
          <cell r="AU36">
            <v>0</v>
          </cell>
          <cell r="AV36">
            <v>83.6</v>
          </cell>
          <cell r="AW36">
            <v>1354</v>
          </cell>
          <cell r="AX36">
            <v>1437.6</v>
          </cell>
          <cell r="AY36">
            <v>0</v>
          </cell>
          <cell r="AZ36">
            <v>0</v>
          </cell>
          <cell r="BA36">
            <v>0</v>
          </cell>
          <cell r="BB36">
            <v>0</v>
          </cell>
          <cell r="BC36">
            <v>0</v>
          </cell>
          <cell r="BD36">
            <v>0</v>
          </cell>
          <cell r="BE36">
            <v>0</v>
          </cell>
          <cell r="BF36">
            <v>0</v>
          </cell>
          <cell r="BG36">
            <v>0</v>
          </cell>
          <cell r="BH36">
            <v>0</v>
          </cell>
          <cell r="BI36">
            <v>0</v>
          </cell>
          <cell r="BP36" t="str">
            <v>SEAT FRT.LH</v>
          </cell>
          <cell r="BQ36">
            <v>63500</v>
          </cell>
          <cell r="BR36">
            <v>60320</v>
          </cell>
          <cell r="CB36">
            <v>83.6</v>
          </cell>
          <cell r="CC36">
            <v>1354</v>
          </cell>
          <cell r="CD36">
            <v>1437.6</v>
          </cell>
        </row>
        <row r="37">
          <cell r="C37" t="str">
            <v>K75F 57 200</v>
          </cell>
          <cell r="D37">
            <v>0</v>
          </cell>
          <cell r="E37">
            <v>0</v>
          </cell>
          <cell r="F37">
            <v>0</v>
          </cell>
          <cell r="G37">
            <v>0</v>
          </cell>
          <cell r="H37" t="str">
            <v>SEAT FRT.RH</v>
          </cell>
          <cell r="I37">
            <v>17919</v>
          </cell>
          <cell r="J37">
            <v>79828.399999999994</v>
          </cell>
          <cell r="K37">
            <v>0</v>
          </cell>
          <cell r="L37">
            <v>97747.4</v>
          </cell>
          <cell r="M37">
            <v>2134.1379999999999</v>
          </cell>
          <cell r="N37">
            <v>1213.2</v>
          </cell>
          <cell r="O37">
            <v>3258</v>
          </cell>
          <cell r="P37">
            <v>2527.04</v>
          </cell>
          <cell r="Q37">
            <v>4171.1000000000004</v>
          </cell>
          <cell r="R37">
            <v>11169.34</v>
          </cell>
          <cell r="S37">
            <v>369.5</v>
          </cell>
          <cell r="T37">
            <v>111420.378</v>
          </cell>
          <cell r="U37">
            <v>16709.622000000003</v>
          </cell>
          <cell r="V37">
            <v>128130</v>
          </cell>
          <cell r="W37">
            <v>0</v>
          </cell>
          <cell r="X37">
            <v>0</v>
          </cell>
          <cell r="Y37">
            <v>120330</v>
          </cell>
          <cell r="Z37">
            <v>135890</v>
          </cell>
          <cell r="AA37">
            <v>0</v>
          </cell>
          <cell r="AB37">
            <v>0</v>
          </cell>
          <cell r="AC37">
            <v>101918.5</v>
          </cell>
          <cell r="AD37">
            <v>0</v>
          </cell>
          <cell r="AE37">
            <v>17076.400000000001</v>
          </cell>
          <cell r="AF37">
            <v>4171.1000000000004</v>
          </cell>
          <cell r="AG37">
            <v>21247.5</v>
          </cell>
          <cell r="AH37">
            <v>0</v>
          </cell>
          <cell r="AI37">
            <v>0</v>
          </cell>
          <cell r="AJ37">
            <v>0</v>
          </cell>
          <cell r="AK37">
            <v>0</v>
          </cell>
          <cell r="AL37">
            <v>0</v>
          </cell>
          <cell r="AM37" t="str">
            <v>K72G 57 200A</v>
          </cell>
          <cell r="AN37" t="str">
            <v>B</v>
          </cell>
          <cell r="AO37" t="str">
            <v>D</v>
          </cell>
          <cell r="AP37" t="str">
            <v>E</v>
          </cell>
          <cell r="AQ37">
            <v>0</v>
          </cell>
          <cell r="AR37" t="str">
            <v>SEAT FRT.RH</v>
          </cell>
          <cell r="AS37">
            <v>124410</v>
          </cell>
          <cell r="AT37">
            <v>118190</v>
          </cell>
          <cell r="AU37">
            <v>0</v>
          </cell>
          <cell r="AV37">
            <v>369.5</v>
          </cell>
          <cell r="AW37">
            <v>6535.6</v>
          </cell>
          <cell r="AX37">
            <v>6905.1</v>
          </cell>
          <cell r="AY37">
            <v>0</v>
          </cell>
          <cell r="AZ37">
            <v>0</v>
          </cell>
          <cell r="BA37">
            <v>0</v>
          </cell>
          <cell r="BB37">
            <v>0</v>
          </cell>
          <cell r="BC37">
            <v>0</v>
          </cell>
          <cell r="BD37">
            <v>0</v>
          </cell>
          <cell r="BE37">
            <v>0</v>
          </cell>
          <cell r="BF37">
            <v>0</v>
          </cell>
          <cell r="BG37">
            <v>0</v>
          </cell>
          <cell r="BH37">
            <v>0</v>
          </cell>
          <cell r="BI37">
            <v>0</v>
          </cell>
          <cell r="BP37" t="str">
            <v>SEAT FRT.RH</v>
          </cell>
          <cell r="BQ37">
            <v>124410</v>
          </cell>
          <cell r="BR37">
            <v>118190</v>
          </cell>
          <cell r="CB37">
            <v>369.5</v>
          </cell>
          <cell r="CC37">
            <v>6535.6</v>
          </cell>
          <cell r="CD37">
            <v>6905.1</v>
          </cell>
        </row>
        <row r="38">
          <cell r="C38" t="str">
            <v>K75F 57 300</v>
          </cell>
          <cell r="D38">
            <v>0</v>
          </cell>
          <cell r="E38">
            <v>0</v>
          </cell>
          <cell r="F38">
            <v>0</v>
          </cell>
          <cell r="G38">
            <v>0</v>
          </cell>
          <cell r="H38" t="str">
            <v>SEAT RR.1st,LH</v>
          </cell>
          <cell r="I38">
            <v>19965.55</v>
          </cell>
          <cell r="J38">
            <v>80486.7</v>
          </cell>
          <cell r="K38">
            <v>0</v>
          </cell>
          <cell r="L38">
            <v>100452.25</v>
          </cell>
          <cell r="M38">
            <v>2208.7004999999999</v>
          </cell>
          <cell r="N38">
            <v>0</v>
          </cell>
          <cell r="O38">
            <v>5307.3</v>
          </cell>
          <cell r="P38">
            <v>2610.48</v>
          </cell>
          <cell r="Q38">
            <v>3812.3</v>
          </cell>
          <cell r="R38">
            <v>11730.080000000002</v>
          </cell>
          <cell r="S38">
            <v>125</v>
          </cell>
          <cell r="T38">
            <v>114516.03050000001</v>
          </cell>
          <cell r="U38">
            <v>17173.969499999992</v>
          </cell>
          <cell r="V38">
            <v>131690</v>
          </cell>
          <cell r="W38">
            <v>0</v>
          </cell>
          <cell r="X38">
            <v>0</v>
          </cell>
          <cell r="Y38">
            <v>123680</v>
          </cell>
          <cell r="Z38">
            <v>140370</v>
          </cell>
          <cell r="AA38">
            <v>0</v>
          </cell>
          <cell r="AB38">
            <v>0</v>
          </cell>
          <cell r="AC38">
            <v>105277.75</v>
          </cell>
          <cell r="AD38">
            <v>0</v>
          </cell>
          <cell r="AE38">
            <v>18517.75</v>
          </cell>
          <cell r="AF38">
            <v>3812.3</v>
          </cell>
          <cell r="AG38">
            <v>22330.05</v>
          </cell>
          <cell r="AH38">
            <v>0</v>
          </cell>
          <cell r="AI38">
            <v>1468</v>
          </cell>
          <cell r="AJ38">
            <v>1013.1999999999999</v>
          </cell>
          <cell r="AK38">
            <v>2481.1999999999998</v>
          </cell>
          <cell r="AL38">
            <v>0</v>
          </cell>
          <cell r="AM38" t="str">
            <v>K72G 57 300A</v>
          </cell>
          <cell r="AN38" t="str">
            <v>B</v>
          </cell>
          <cell r="AO38" t="str">
            <v>D</v>
          </cell>
          <cell r="AP38" t="str">
            <v>E</v>
          </cell>
          <cell r="AQ38" t="str">
            <v>F</v>
          </cell>
          <cell r="AR38" t="str">
            <v>SEAT RR.1st,LH</v>
          </cell>
          <cell r="AS38">
            <v>128120</v>
          </cell>
          <cell r="AT38">
            <v>121710</v>
          </cell>
          <cell r="AU38">
            <v>0</v>
          </cell>
          <cell r="AV38">
            <v>125</v>
          </cell>
          <cell r="AW38">
            <v>6192.8</v>
          </cell>
          <cell r="AX38">
            <v>6317.8</v>
          </cell>
          <cell r="AY38">
            <v>0</v>
          </cell>
          <cell r="AZ38">
            <v>0</v>
          </cell>
          <cell r="BA38">
            <v>0</v>
          </cell>
          <cell r="BB38">
            <v>0</v>
          </cell>
          <cell r="BC38">
            <v>0</v>
          </cell>
          <cell r="BD38">
            <v>0</v>
          </cell>
          <cell r="BE38">
            <v>0</v>
          </cell>
          <cell r="BF38">
            <v>0</v>
          </cell>
          <cell r="BG38">
            <v>0</v>
          </cell>
          <cell r="BH38">
            <v>0</v>
          </cell>
          <cell r="BI38">
            <v>0</v>
          </cell>
          <cell r="BJ38">
            <v>121710</v>
          </cell>
          <cell r="BT38">
            <v>125</v>
          </cell>
          <cell r="BU38">
            <v>6192.8</v>
          </cell>
          <cell r="BV38">
            <v>6317.8</v>
          </cell>
        </row>
        <row r="39">
          <cell r="C39" t="str">
            <v>K75F 57 350</v>
          </cell>
          <cell r="D39">
            <v>0</v>
          </cell>
          <cell r="E39">
            <v>0</v>
          </cell>
          <cell r="F39">
            <v>0</v>
          </cell>
          <cell r="G39">
            <v>0</v>
          </cell>
          <cell r="H39" t="str">
            <v>SEAT RR.1st,RH</v>
          </cell>
          <cell r="I39">
            <v>19965.55</v>
          </cell>
          <cell r="J39">
            <v>84760.7</v>
          </cell>
          <cell r="K39">
            <v>0</v>
          </cell>
          <cell r="L39">
            <v>104726.25</v>
          </cell>
          <cell r="M39">
            <v>2294.1804999999999</v>
          </cell>
          <cell r="N39">
            <v>0</v>
          </cell>
          <cell r="O39">
            <v>5307.3</v>
          </cell>
          <cell r="P39">
            <v>2610.48</v>
          </cell>
          <cell r="Q39">
            <v>3812.3</v>
          </cell>
          <cell r="R39">
            <v>11730.080000000002</v>
          </cell>
          <cell r="S39">
            <v>125</v>
          </cell>
          <cell r="T39">
            <v>118875.5105</v>
          </cell>
          <cell r="U39">
            <v>17834.489499999996</v>
          </cell>
          <cell r="V39">
            <v>136710</v>
          </cell>
          <cell r="W39">
            <v>0</v>
          </cell>
          <cell r="X39">
            <v>0</v>
          </cell>
          <cell r="Y39">
            <v>128390</v>
          </cell>
          <cell r="Z39">
            <v>146070</v>
          </cell>
          <cell r="AA39">
            <v>0</v>
          </cell>
          <cell r="AB39">
            <v>0</v>
          </cell>
          <cell r="AC39">
            <v>109551.75</v>
          </cell>
          <cell r="AD39">
            <v>0</v>
          </cell>
          <cell r="AE39">
            <v>18517.75</v>
          </cell>
          <cell r="AF39">
            <v>3812.3</v>
          </cell>
          <cell r="AG39">
            <v>22330.05</v>
          </cell>
          <cell r="AH39">
            <v>0</v>
          </cell>
          <cell r="AI39">
            <v>1468</v>
          </cell>
          <cell r="AJ39">
            <v>1013.1999999999999</v>
          </cell>
          <cell r="AK39">
            <v>2481.1999999999998</v>
          </cell>
          <cell r="AL39">
            <v>0</v>
          </cell>
          <cell r="AM39" t="str">
            <v>K72G 57 350A</v>
          </cell>
          <cell r="AN39" t="str">
            <v>B</v>
          </cell>
          <cell r="AO39" t="str">
            <v>D</v>
          </cell>
          <cell r="AP39" t="str">
            <v>E</v>
          </cell>
          <cell r="AQ39">
            <v>0</v>
          </cell>
          <cell r="AR39" t="str">
            <v>SEAT RR.1st,RH</v>
          </cell>
          <cell r="AS39">
            <v>132820</v>
          </cell>
          <cell r="AT39">
            <v>126180</v>
          </cell>
          <cell r="AU39">
            <v>0</v>
          </cell>
          <cell r="AV39">
            <v>125</v>
          </cell>
          <cell r="AW39">
            <v>6192.8</v>
          </cell>
          <cell r="AX39">
            <v>6317.8</v>
          </cell>
          <cell r="AY39">
            <v>0</v>
          </cell>
          <cell r="AZ39">
            <v>0</v>
          </cell>
          <cell r="BA39">
            <v>0</v>
          </cell>
          <cell r="BB39">
            <v>0</v>
          </cell>
          <cell r="BC39">
            <v>0</v>
          </cell>
          <cell r="BD39">
            <v>0</v>
          </cell>
          <cell r="BE39">
            <v>0</v>
          </cell>
          <cell r="BF39">
            <v>0</v>
          </cell>
          <cell r="BG39">
            <v>0</v>
          </cell>
          <cell r="BH39">
            <v>0</v>
          </cell>
          <cell r="BI39">
            <v>0</v>
          </cell>
          <cell r="BP39" t="str">
            <v>SEAT RR.1st,RH</v>
          </cell>
          <cell r="BQ39">
            <v>132820</v>
          </cell>
          <cell r="BR39">
            <v>126180</v>
          </cell>
          <cell r="CB39">
            <v>125</v>
          </cell>
          <cell r="CC39">
            <v>6192.8</v>
          </cell>
          <cell r="CD39">
            <v>6317.8</v>
          </cell>
        </row>
        <row r="40">
          <cell r="C40" t="str">
            <v>K75F 57400</v>
          </cell>
          <cell r="D40">
            <v>0</v>
          </cell>
          <cell r="E40">
            <v>0</v>
          </cell>
          <cell r="F40">
            <v>0</v>
          </cell>
          <cell r="G40">
            <v>0</v>
          </cell>
          <cell r="H40" t="str">
            <v>SEAT RR.2nd,LH</v>
          </cell>
          <cell r="I40">
            <v>19047.25</v>
          </cell>
          <cell r="J40">
            <v>36912.700000000004</v>
          </cell>
          <cell r="K40">
            <v>0</v>
          </cell>
          <cell r="L40">
            <v>55959.950000000004</v>
          </cell>
          <cell r="M40">
            <v>1309.6715000000002</v>
          </cell>
          <cell r="N40">
            <v>0</v>
          </cell>
          <cell r="O40">
            <v>3213</v>
          </cell>
          <cell r="P40">
            <v>2586.64</v>
          </cell>
          <cell r="Q40">
            <v>3812.3</v>
          </cell>
          <cell r="R40">
            <v>9611.9399999999987</v>
          </cell>
          <cell r="S40">
            <v>0</v>
          </cell>
          <cell r="T40">
            <v>66881.561499999996</v>
          </cell>
          <cell r="U40">
            <v>10028.438500000004</v>
          </cell>
          <cell r="V40">
            <v>76910</v>
          </cell>
          <cell r="W40">
            <v>0</v>
          </cell>
          <cell r="X40">
            <v>0</v>
          </cell>
          <cell r="Y40">
            <v>72230</v>
          </cell>
          <cell r="Z40">
            <v>81140</v>
          </cell>
          <cell r="AA40">
            <v>0</v>
          </cell>
          <cell r="AB40">
            <v>0</v>
          </cell>
          <cell r="AC40">
            <v>60856.970000000008</v>
          </cell>
          <cell r="AD40">
            <v>0</v>
          </cell>
          <cell r="AE40">
            <v>17529.05</v>
          </cell>
          <cell r="AF40">
            <v>3812.3</v>
          </cell>
          <cell r="AG40">
            <v>21341.35</v>
          </cell>
          <cell r="AH40">
            <v>0</v>
          </cell>
          <cell r="AI40">
            <v>1571.6</v>
          </cell>
          <cell r="AJ40">
            <v>1084.72</v>
          </cell>
          <cell r="AK40">
            <v>2656.3199999999997</v>
          </cell>
          <cell r="AL40">
            <v>0</v>
          </cell>
          <cell r="AM40" t="str">
            <v>K72G 57 400A</v>
          </cell>
          <cell r="AN40" t="str">
            <v>B</v>
          </cell>
          <cell r="AO40" t="str">
            <v>D</v>
          </cell>
          <cell r="AP40">
            <v>0</v>
          </cell>
          <cell r="AQ40">
            <v>0</v>
          </cell>
          <cell r="AR40" t="str">
            <v>SEAT RR.2nd,LH</v>
          </cell>
          <cell r="AS40">
            <v>76380</v>
          </cell>
          <cell r="AT40">
            <v>72560</v>
          </cell>
          <cell r="AU40">
            <v>0</v>
          </cell>
          <cell r="AV40">
            <v>0</v>
          </cell>
          <cell r="AW40">
            <v>2792.35</v>
          </cell>
          <cell r="AX40">
            <v>2792.35</v>
          </cell>
          <cell r="AY40">
            <v>0</v>
          </cell>
          <cell r="AZ40">
            <v>0</v>
          </cell>
          <cell r="BA40">
            <v>0</v>
          </cell>
          <cell r="BB40">
            <v>0</v>
          </cell>
          <cell r="BC40">
            <v>0</v>
          </cell>
          <cell r="BD40">
            <v>0</v>
          </cell>
          <cell r="BE40">
            <v>0</v>
          </cell>
          <cell r="BF40">
            <v>0</v>
          </cell>
          <cell r="BG40">
            <v>0</v>
          </cell>
          <cell r="BH40">
            <v>0</v>
          </cell>
          <cell r="BI40">
            <v>0</v>
          </cell>
          <cell r="BX40" t="str">
            <v>SEAT RR.2nd,LH</v>
          </cell>
          <cell r="BY40">
            <v>76380</v>
          </cell>
          <cell r="BZ40">
            <v>72560</v>
          </cell>
          <cell r="CJ40">
            <v>0</v>
          </cell>
          <cell r="CK40">
            <v>2792.35</v>
          </cell>
          <cell r="CL40">
            <v>2792.35</v>
          </cell>
        </row>
        <row r="41">
          <cell r="C41" t="str">
            <v>K75F 57 450</v>
          </cell>
          <cell r="D41">
            <v>0</v>
          </cell>
          <cell r="E41">
            <v>0</v>
          </cell>
          <cell r="F41">
            <v>0</v>
          </cell>
          <cell r="G41">
            <v>0</v>
          </cell>
          <cell r="H41" t="str">
            <v>SEAT RR.2nd,RH</v>
          </cell>
          <cell r="I41">
            <v>19047.25</v>
          </cell>
          <cell r="J41">
            <v>36912.700000000004</v>
          </cell>
          <cell r="K41">
            <v>0</v>
          </cell>
          <cell r="L41">
            <v>55959.950000000004</v>
          </cell>
          <cell r="M41">
            <v>1309.6715000000002</v>
          </cell>
          <cell r="N41">
            <v>0</v>
          </cell>
          <cell r="O41">
            <v>3213</v>
          </cell>
          <cell r="P41">
            <v>2586.64</v>
          </cell>
          <cell r="Q41">
            <v>3812.3</v>
          </cell>
          <cell r="R41">
            <v>9611.9399999999987</v>
          </cell>
          <cell r="S41">
            <v>0</v>
          </cell>
          <cell r="T41">
            <v>66881.561499999996</v>
          </cell>
          <cell r="U41">
            <v>10028.438500000004</v>
          </cell>
          <cell r="V41">
            <v>76910</v>
          </cell>
          <cell r="W41">
            <v>0</v>
          </cell>
          <cell r="X41">
            <v>0</v>
          </cell>
          <cell r="Y41">
            <v>72230</v>
          </cell>
          <cell r="Z41">
            <v>81140</v>
          </cell>
          <cell r="AA41">
            <v>0</v>
          </cell>
          <cell r="AB41">
            <v>0</v>
          </cell>
          <cell r="AC41">
            <v>60856.970000000008</v>
          </cell>
          <cell r="AD41">
            <v>0</v>
          </cell>
          <cell r="AE41">
            <v>17529.05</v>
          </cell>
          <cell r="AF41">
            <v>3812.3</v>
          </cell>
          <cell r="AG41">
            <v>21341.35</v>
          </cell>
          <cell r="AH41">
            <v>0</v>
          </cell>
          <cell r="AI41">
            <v>1571.6</v>
          </cell>
          <cell r="AJ41">
            <v>1084.72</v>
          </cell>
          <cell r="AK41">
            <v>2656.3199999999997</v>
          </cell>
          <cell r="AL41">
            <v>0</v>
          </cell>
          <cell r="AM41" t="str">
            <v>K72G 57 450A</v>
          </cell>
          <cell r="AN41" t="str">
            <v>B</v>
          </cell>
          <cell r="AO41" t="str">
            <v>D</v>
          </cell>
          <cell r="AP41" t="str">
            <v>E</v>
          </cell>
          <cell r="AQ41">
            <v>0</v>
          </cell>
          <cell r="AR41" t="str">
            <v>SEAT RR.2nd,RH</v>
          </cell>
          <cell r="AS41">
            <v>76380</v>
          </cell>
          <cell r="AT41">
            <v>72560</v>
          </cell>
          <cell r="AU41">
            <v>0</v>
          </cell>
          <cell r="AV41">
            <v>0</v>
          </cell>
          <cell r="AW41">
            <v>2792.35</v>
          </cell>
          <cell r="AX41">
            <v>2792.35</v>
          </cell>
          <cell r="AY41">
            <v>0</v>
          </cell>
          <cell r="AZ41">
            <v>0</v>
          </cell>
          <cell r="BA41">
            <v>0</v>
          </cell>
          <cell r="BB41">
            <v>0</v>
          </cell>
          <cell r="BC41">
            <v>0</v>
          </cell>
          <cell r="BD41">
            <v>0</v>
          </cell>
          <cell r="BE41">
            <v>0</v>
          </cell>
          <cell r="BF41">
            <v>0</v>
          </cell>
          <cell r="BG41">
            <v>0</v>
          </cell>
          <cell r="BH41">
            <v>0</v>
          </cell>
          <cell r="BI41">
            <v>0</v>
          </cell>
          <cell r="BP41" t="str">
            <v>SEAT RR.2nd,RH</v>
          </cell>
          <cell r="BQ41">
            <v>76380</v>
          </cell>
          <cell r="BR41">
            <v>72560</v>
          </cell>
          <cell r="CB41">
            <v>0</v>
          </cell>
          <cell r="CC41">
            <v>2792.35</v>
          </cell>
          <cell r="CD41">
            <v>2792.35</v>
          </cell>
        </row>
        <row r="42">
          <cell r="C42" t="str">
            <v>K75A 57 500</v>
          </cell>
          <cell r="D42">
            <v>0</v>
          </cell>
          <cell r="E42">
            <v>0</v>
          </cell>
          <cell r="F42">
            <v>0</v>
          </cell>
          <cell r="G42">
            <v>0</v>
          </cell>
          <cell r="H42" t="str">
            <v>SEAT REAR.3rd</v>
          </cell>
          <cell r="I42">
            <v>31178.699999999997</v>
          </cell>
          <cell r="J42">
            <v>50446.3</v>
          </cell>
          <cell r="K42">
            <v>0</v>
          </cell>
          <cell r="L42">
            <v>81625</v>
          </cell>
          <cell r="M42">
            <v>1944.2869999999998</v>
          </cell>
          <cell r="N42">
            <v>0</v>
          </cell>
          <cell r="O42">
            <v>5013</v>
          </cell>
          <cell r="P42">
            <v>7020.880000000001</v>
          </cell>
          <cell r="Q42">
            <v>4978.3999999999996</v>
          </cell>
          <cell r="R42">
            <v>17012.28</v>
          </cell>
          <cell r="S42">
            <v>60.3</v>
          </cell>
          <cell r="T42">
            <v>100641.867</v>
          </cell>
          <cell r="U42">
            <v>15098.133000000002</v>
          </cell>
          <cell r="V42">
            <v>115740</v>
          </cell>
          <cell r="W42">
            <v>0</v>
          </cell>
          <cell r="X42">
            <v>0</v>
          </cell>
          <cell r="Y42">
            <v>108690</v>
          </cell>
          <cell r="Z42">
            <v>120240</v>
          </cell>
          <cell r="AA42">
            <v>0</v>
          </cell>
          <cell r="AB42">
            <v>0</v>
          </cell>
          <cell r="AC42">
            <v>90179.4</v>
          </cell>
          <cell r="AD42">
            <v>0</v>
          </cell>
          <cell r="AE42">
            <v>24762.1</v>
          </cell>
          <cell r="AF42">
            <v>4978.3999999999996</v>
          </cell>
          <cell r="AG42">
            <v>29740.5</v>
          </cell>
          <cell r="AH42">
            <v>0</v>
          </cell>
          <cell r="AI42">
            <v>5181</v>
          </cell>
          <cell r="AJ42">
            <v>3576</v>
          </cell>
          <cell r="AK42">
            <v>8757</v>
          </cell>
          <cell r="AL42">
            <v>0</v>
          </cell>
          <cell r="AM42" t="str">
            <v>K72A 57 500A</v>
          </cell>
          <cell r="AN42" t="str">
            <v>C</v>
          </cell>
          <cell r="AO42" t="str">
            <v>E</v>
          </cell>
          <cell r="AP42" t="str">
            <v>F</v>
          </cell>
          <cell r="AQ42">
            <v>0</v>
          </cell>
          <cell r="AR42" t="str">
            <v>SEAT REAR.3rd</v>
          </cell>
          <cell r="AS42">
            <v>114500</v>
          </cell>
          <cell r="AT42">
            <v>108770</v>
          </cell>
          <cell r="AU42">
            <v>0</v>
          </cell>
          <cell r="AV42">
            <v>60.3</v>
          </cell>
          <cell r="AW42">
            <v>1594.5</v>
          </cell>
          <cell r="AX42">
            <v>1654.8</v>
          </cell>
          <cell r="AY42">
            <v>0</v>
          </cell>
          <cell r="AZ42">
            <v>0</v>
          </cell>
          <cell r="BA42">
            <v>0</v>
          </cell>
          <cell r="BB42">
            <v>0</v>
          </cell>
          <cell r="BC42">
            <v>0</v>
          </cell>
          <cell r="BD42">
            <v>0</v>
          </cell>
          <cell r="BE42">
            <v>0</v>
          </cell>
          <cell r="BF42">
            <v>0</v>
          </cell>
          <cell r="BG42">
            <v>0</v>
          </cell>
          <cell r="BH42">
            <v>0</v>
          </cell>
          <cell r="BI42">
            <v>0</v>
          </cell>
          <cell r="BP42" t="str">
            <v>SEAT REAR.3rd</v>
          </cell>
          <cell r="BQ42">
            <v>114500</v>
          </cell>
          <cell r="BR42">
            <v>108770</v>
          </cell>
          <cell r="CB42">
            <v>60.3</v>
          </cell>
          <cell r="CC42">
            <v>1594.5</v>
          </cell>
          <cell r="CD42">
            <v>1654.8</v>
          </cell>
        </row>
        <row r="43">
          <cell r="H43" t="str">
            <v>소계</v>
          </cell>
          <cell r="I43">
            <v>144370</v>
          </cell>
          <cell r="J43">
            <v>396125.10000000003</v>
          </cell>
          <cell r="K43">
            <v>0</v>
          </cell>
          <cell r="L43">
            <v>540495.10000000009</v>
          </cell>
          <cell r="M43">
            <v>12253.602000000001</v>
          </cell>
          <cell r="N43">
            <v>2426.4</v>
          </cell>
          <cell r="O43">
            <v>27867.599999999999</v>
          </cell>
          <cell r="P43">
            <v>22504.959999999999</v>
          </cell>
          <cell r="Q43">
            <v>28435.199999999997</v>
          </cell>
          <cell r="R43">
            <v>81234.16</v>
          </cell>
          <cell r="S43">
            <v>763.4</v>
          </cell>
          <cell r="T43">
            <v>634746.26199999999</v>
          </cell>
          <cell r="U43">
            <v>95203.737999999998</v>
          </cell>
          <cell r="V43">
            <v>729950</v>
          </cell>
          <cell r="W43">
            <v>0</v>
          </cell>
          <cell r="X43">
            <v>0</v>
          </cell>
          <cell r="Y43">
            <v>685520</v>
          </cell>
          <cell r="Z43">
            <v>768930</v>
          </cell>
          <cell r="AA43">
            <v>0</v>
          </cell>
          <cell r="AB43">
            <v>0</v>
          </cell>
          <cell r="AC43">
            <v>576702.14000000013</v>
          </cell>
          <cell r="AD43">
            <v>0</v>
          </cell>
          <cell r="AE43">
            <v>129147.4</v>
          </cell>
          <cell r="AF43">
            <v>28435.199999999997</v>
          </cell>
          <cell r="AG43">
            <v>157582.59999999998</v>
          </cell>
          <cell r="AH43">
            <v>0</v>
          </cell>
          <cell r="AI43">
            <v>11260.2</v>
          </cell>
          <cell r="AJ43">
            <v>7771.84</v>
          </cell>
          <cell r="AK43">
            <v>19032.04</v>
          </cell>
          <cell r="AL43">
            <v>0</v>
          </cell>
          <cell r="AM43">
            <v>0</v>
          </cell>
          <cell r="AN43">
            <v>0</v>
          </cell>
          <cell r="AO43">
            <v>0</v>
          </cell>
          <cell r="AP43">
            <v>0</v>
          </cell>
          <cell r="AQ43">
            <v>0</v>
          </cell>
          <cell r="AR43" t="str">
            <v>소계</v>
          </cell>
          <cell r="AS43">
            <v>716110</v>
          </cell>
          <cell r="AT43">
            <v>680290</v>
          </cell>
          <cell r="AU43">
            <v>0</v>
          </cell>
          <cell r="AV43">
            <v>763.4</v>
          </cell>
          <cell r="AW43">
            <v>27454.399999999998</v>
          </cell>
          <cell r="AX43">
            <v>28217.799999999996</v>
          </cell>
          <cell r="AY43">
            <v>0</v>
          </cell>
          <cell r="AZ43">
            <v>0</v>
          </cell>
          <cell r="BA43">
            <v>0</v>
          </cell>
          <cell r="BB43">
            <v>0</v>
          </cell>
          <cell r="BC43">
            <v>0</v>
          </cell>
          <cell r="BD43">
            <v>0</v>
          </cell>
          <cell r="BE43">
            <v>0</v>
          </cell>
          <cell r="BF43">
            <v>0</v>
          </cell>
          <cell r="BG43">
            <v>0</v>
          </cell>
          <cell r="BH43">
            <v>0</v>
          </cell>
          <cell r="BI43">
            <v>0</v>
          </cell>
          <cell r="CV43" t="str">
            <v>소계</v>
          </cell>
          <cell r="CW43">
            <v>716110</v>
          </cell>
          <cell r="CX43">
            <v>680290</v>
          </cell>
          <cell r="DH43">
            <v>763.4</v>
          </cell>
          <cell r="DI43">
            <v>27454.399999999998</v>
          </cell>
          <cell r="DJ43">
            <v>28217.799999999996</v>
          </cell>
        </row>
        <row r="44">
          <cell r="A44" t="str">
            <v>6V</v>
          </cell>
          <cell r="B44" t="str">
            <v>EST</v>
          </cell>
          <cell r="C44" t="str">
            <v>K75B 57 100</v>
          </cell>
          <cell r="D44">
            <v>0</v>
          </cell>
          <cell r="E44">
            <v>0</v>
          </cell>
          <cell r="F44">
            <v>0</v>
          </cell>
          <cell r="G44">
            <v>0</v>
          </cell>
          <cell r="H44" t="str">
            <v>SEAT FRT.LH</v>
          </cell>
          <cell r="I44">
            <v>13194.2</v>
          </cell>
          <cell r="J44">
            <v>25850.7</v>
          </cell>
          <cell r="K44">
            <v>0</v>
          </cell>
          <cell r="L44">
            <v>39044.9</v>
          </cell>
          <cell r="M44">
            <v>912.84</v>
          </cell>
          <cell r="N44">
            <v>1197</v>
          </cell>
          <cell r="O44">
            <v>2494.8000000000002</v>
          </cell>
          <cell r="P44">
            <v>2562.7999999999997</v>
          </cell>
          <cell r="Q44">
            <v>4425.2</v>
          </cell>
          <cell r="R44">
            <v>10679.8</v>
          </cell>
          <cell r="S44">
            <v>83.6</v>
          </cell>
          <cell r="T44">
            <v>50721.139999999992</v>
          </cell>
          <cell r="U44">
            <v>7608.8600000000079</v>
          </cell>
          <cell r="V44">
            <v>58330</v>
          </cell>
          <cell r="W44">
            <v>0</v>
          </cell>
          <cell r="X44">
            <v>0</v>
          </cell>
          <cell r="Y44">
            <v>54780</v>
          </cell>
          <cell r="Z44">
            <v>57960</v>
          </cell>
          <cell r="AA44">
            <v>0</v>
          </cell>
          <cell r="AB44">
            <v>0</v>
          </cell>
          <cell r="AC44">
            <v>43470.1</v>
          </cell>
          <cell r="AD44">
            <v>0</v>
          </cell>
          <cell r="AE44">
            <v>8604.9</v>
          </cell>
          <cell r="AF44">
            <v>4425.2</v>
          </cell>
          <cell r="AG44">
            <v>13030.099999999999</v>
          </cell>
          <cell r="AH44">
            <v>0</v>
          </cell>
          <cell r="AI44">
            <v>0</v>
          </cell>
          <cell r="AJ44">
            <v>0</v>
          </cell>
          <cell r="AK44">
            <v>0</v>
          </cell>
          <cell r="AL44">
            <v>0</v>
          </cell>
          <cell r="AM44" t="str">
            <v>K72B 57 100A</v>
          </cell>
          <cell r="AN44" t="str">
            <v>C</v>
          </cell>
          <cell r="AO44" t="str">
            <v>D</v>
          </cell>
          <cell r="AP44">
            <v>0</v>
          </cell>
          <cell r="AQ44">
            <v>0</v>
          </cell>
          <cell r="AR44" t="str">
            <v>SEAT FRT.LH</v>
          </cell>
          <cell r="AS44">
            <v>55300</v>
          </cell>
          <cell r="AT44">
            <v>52530</v>
          </cell>
          <cell r="AU44">
            <v>0</v>
          </cell>
          <cell r="AV44">
            <v>83.6</v>
          </cell>
          <cell r="AW44">
            <v>1310</v>
          </cell>
          <cell r="AX44">
            <v>1393.6</v>
          </cell>
          <cell r="AY44">
            <v>0</v>
          </cell>
          <cell r="AZ44">
            <v>0</v>
          </cell>
          <cell r="BA44">
            <v>0</v>
          </cell>
          <cell r="BB44">
            <v>0</v>
          </cell>
          <cell r="BC44">
            <v>0</v>
          </cell>
          <cell r="BD44">
            <v>0</v>
          </cell>
          <cell r="BE44">
            <v>0</v>
          </cell>
          <cell r="BF44">
            <v>0</v>
          </cell>
          <cell r="BG44">
            <v>0</v>
          </cell>
          <cell r="BH44">
            <v>0</v>
          </cell>
          <cell r="BI44">
            <v>0</v>
          </cell>
          <cell r="BX44" t="str">
            <v>SEAT FRT.LH</v>
          </cell>
          <cell r="BY44">
            <v>55300</v>
          </cell>
          <cell r="BZ44">
            <v>52530</v>
          </cell>
          <cell r="CJ44">
            <v>83.6</v>
          </cell>
          <cell r="CK44">
            <v>1310</v>
          </cell>
          <cell r="CL44">
            <v>1393.6</v>
          </cell>
        </row>
        <row r="45">
          <cell r="C45" t="str">
            <v>K75B 57 200</v>
          </cell>
          <cell r="D45">
            <v>0</v>
          </cell>
          <cell r="E45">
            <v>0</v>
          </cell>
          <cell r="F45">
            <v>0</v>
          </cell>
          <cell r="G45">
            <v>0</v>
          </cell>
          <cell r="H45" t="str">
            <v>SEAT FRT.RH</v>
          </cell>
          <cell r="I45">
            <v>19936.199999999997</v>
          </cell>
          <cell r="J45">
            <v>75530.5</v>
          </cell>
          <cell r="K45">
            <v>0</v>
          </cell>
          <cell r="L45">
            <v>95466.7</v>
          </cell>
          <cell r="M45">
            <v>2108.6959999999999</v>
          </cell>
          <cell r="N45">
            <v>1197</v>
          </cell>
          <cell r="O45">
            <v>4152.6000000000004</v>
          </cell>
          <cell r="P45">
            <v>4172</v>
          </cell>
          <cell r="Q45">
            <v>6936.8</v>
          </cell>
          <cell r="R45">
            <v>16458.400000000001</v>
          </cell>
          <cell r="S45">
            <v>410.7</v>
          </cell>
          <cell r="T45">
            <v>114444.496</v>
          </cell>
          <cell r="U45">
            <v>17165.504000000001</v>
          </cell>
          <cell r="V45">
            <v>131610</v>
          </cell>
          <cell r="W45">
            <v>0</v>
          </cell>
          <cell r="X45">
            <v>0</v>
          </cell>
          <cell r="Y45">
            <v>123600</v>
          </cell>
          <cell r="Z45">
            <v>136540</v>
          </cell>
          <cell r="AA45">
            <v>0</v>
          </cell>
          <cell r="AB45">
            <v>0</v>
          </cell>
          <cell r="AC45">
            <v>102403.5</v>
          </cell>
          <cell r="AD45">
            <v>0</v>
          </cell>
          <cell r="AE45">
            <v>13823.1</v>
          </cell>
          <cell r="AF45">
            <v>6936.8</v>
          </cell>
          <cell r="AG45">
            <v>20759.900000000001</v>
          </cell>
          <cell r="AH45">
            <v>0</v>
          </cell>
          <cell r="AI45">
            <v>0</v>
          </cell>
          <cell r="AJ45">
            <v>0</v>
          </cell>
          <cell r="AK45">
            <v>0</v>
          </cell>
          <cell r="AL45">
            <v>0</v>
          </cell>
          <cell r="AM45" t="str">
            <v>K72B 57 200A</v>
          </cell>
          <cell r="AN45" t="str">
            <v>D</v>
          </cell>
          <cell r="AO45" t="str">
            <v>F</v>
          </cell>
          <cell r="AP45" t="str">
            <v>G</v>
          </cell>
          <cell r="AQ45">
            <v>0</v>
          </cell>
          <cell r="AR45" t="str">
            <v>SEAT FRT.RH</v>
          </cell>
          <cell r="AS45">
            <v>124540</v>
          </cell>
          <cell r="AT45">
            <v>118310</v>
          </cell>
          <cell r="AU45">
            <v>0</v>
          </cell>
          <cell r="AV45">
            <v>410.7</v>
          </cell>
          <cell r="AW45">
            <v>1359.2</v>
          </cell>
          <cell r="AX45">
            <v>1769.9</v>
          </cell>
          <cell r="AY45">
            <v>0</v>
          </cell>
          <cell r="AZ45">
            <v>0</v>
          </cell>
          <cell r="BA45">
            <v>0</v>
          </cell>
          <cell r="BB45">
            <v>0</v>
          </cell>
          <cell r="BC45">
            <v>0</v>
          </cell>
          <cell r="BD45">
            <v>0</v>
          </cell>
          <cell r="BE45">
            <v>0</v>
          </cell>
          <cell r="BF45">
            <v>0</v>
          </cell>
          <cell r="BG45">
            <v>0</v>
          </cell>
          <cell r="BH45">
            <v>0</v>
          </cell>
          <cell r="BI45">
            <v>0</v>
          </cell>
          <cell r="BP45" t="str">
            <v>SEAT FRT.RH</v>
          </cell>
          <cell r="BQ45">
            <v>124540</v>
          </cell>
          <cell r="BR45">
            <v>118310</v>
          </cell>
          <cell r="CB45">
            <v>410.7</v>
          </cell>
          <cell r="CC45">
            <v>1359.2</v>
          </cell>
          <cell r="CD45">
            <v>1769.9</v>
          </cell>
        </row>
        <row r="46">
          <cell r="C46" t="str">
            <v>K75K 57 500</v>
          </cell>
          <cell r="D46">
            <v>0</v>
          </cell>
          <cell r="E46">
            <v>0</v>
          </cell>
          <cell r="F46">
            <v>0</v>
          </cell>
          <cell r="G46">
            <v>0</v>
          </cell>
          <cell r="H46" t="str">
            <v>SEAT REAR.1st</v>
          </cell>
          <cell r="I46">
            <v>26977</v>
          </cell>
          <cell r="J46">
            <v>50492.5</v>
          </cell>
          <cell r="K46">
            <v>0</v>
          </cell>
          <cell r="L46">
            <v>77469.5</v>
          </cell>
          <cell r="M46">
            <v>1819.1599999999999</v>
          </cell>
          <cell r="N46">
            <v>0</v>
          </cell>
          <cell r="O46">
            <v>5013</v>
          </cell>
          <cell r="P46">
            <v>7020.880000000001</v>
          </cell>
          <cell r="Q46">
            <v>5486.7</v>
          </cell>
          <cell r="R46">
            <v>17520.580000000002</v>
          </cell>
          <cell r="S46">
            <v>60.3</v>
          </cell>
          <cell r="T46">
            <v>96869.540000000008</v>
          </cell>
          <cell r="U46">
            <v>14530.459999999992</v>
          </cell>
          <cell r="V46">
            <v>111400</v>
          </cell>
          <cell r="W46">
            <v>0</v>
          </cell>
          <cell r="X46">
            <v>0</v>
          </cell>
          <cell r="Y46">
            <v>104620</v>
          </cell>
          <cell r="Z46">
            <v>115380</v>
          </cell>
          <cell r="AA46">
            <v>0</v>
          </cell>
          <cell r="AB46">
            <v>0</v>
          </cell>
          <cell r="AC46">
            <v>86532.2</v>
          </cell>
          <cell r="AD46">
            <v>0</v>
          </cell>
          <cell r="AE46">
            <v>16487.599999999999</v>
          </cell>
          <cell r="AF46">
            <v>5486.7</v>
          </cell>
          <cell r="AG46">
            <v>21974.3</v>
          </cell>
          <cell r="AH46">
            <v>0</v>
          </cell>
          <cell r="AI46">
            <v>5181</v>
          </cell>
          <cell r="AJ46">
            <v>3576</v>
          </cell>
          <cell r="AK46">
            <v>8757</v>
          </cell>
          <cell r="AL46">
            <v>0</v>
          </cell>
          <cell r="AM46" t="str">
            <v>K72K 57 500B</v>
          </cell>
          <cell r="AN46">
            <v>0</v>
          </cell>
          <cell r="AO46">
            <v>0</v>
          </cell>
          <cell r="AP46">
            <v>0</v>
          </cell>
          <cell r="AQ46">
            <v>0</v>
          </cell>
          <cell r="AR46" t="str">
            <v>SEAT REAR.1st</v>
          </cell>
          <cell r="AS46">
            <v>105530</v>
          </cell>
          <cell r="AT46">
            <v>100250</v>
          </cell>
          <cell r="AU46">
            <v>0</v>
          </cell>
          <cell r="AV46">
            <v>60.3</v>
          </cell>
          <cell r="AW46">
            <v>1594.5</v>
          </cell>
          <cell r="AX46">
            <v>1654.8</v>
          </cell>
          <cell r="AY46">
            <v>0</v>
          </cell>
          <cell r="AZ46">
            <v>0</v>
          </cell>
          <cell r="BA46">
            <v>0</v>
          </cell>
          <cell r="BB46">
            <v>0</v>
          </cell>
          <cell r="BC46">
            <v>0</v>
          </cell>
          <cell r="BD46">
            <v>0</v>
          </cell>
          <cell r="BE46">
            <v>0</v>
          </cell>
          <cell r="BF46">
            <v>0</v>
          </cell>
          <cell r="BG46">
            <v>0</v>
          </cell>
          <cell r="BH46">
            <v>0</v>
          </cell>
          <cell r="BI46">
            <v>0</v>
          </cell>
          <cell r="CN46" t="str">
            <v>SEAT REAR.1st</v>
          </cell>
          <cell r="CO46">
            <v>105530</v>
          </cell>
          <cell r="CP46">
            <v>100250</v>
          </cell>
          <cell r="CZ46">
            <v>60.3</v>
          </cell>
          <cell r="DA46">
            <v>1594.5</v>
          </cell>
          <cell r="DB46">
            <v>1654.8</v>
          </cell>
        </row>
        <row r="47">
          <cell r="H47" t="str">
            <v>소계</v>
          </cell>
          <cell r="I47">
            <v>60107.399999999994</v>
          </cell>
          <cell r="J47">
            <v>151873.70000000001</v>
          </cell>
          <cell r="K47">
            <v>0</v>
          </cell>
          <cell r="L47">
            <v>211981.1</v>
          </cell>
          <cell r="M47">
            <v>4840.6959999999999</v>
          </cell>
          <cell r="N47">
            <v>2394</v>
          </cell>
          <cell r="O47">
            <v>11660.400000000001</v>
          </cell>
          <cell r="P47">
            <v>13755.68</v>
          </cell>
          <cell r="Q47">
            <v>16848.7</v>
          </cell>
          <cell r="R47">
            <v>44658.78</v>
          </cell>
          <cell r="S47">
            <v>554.59999999999991</v>
          </cell>
          <cell r="T47">
            <v>262035.17600000001</v>
          </cell>
          <cell r="U47">
            <v>39304.824000000001</v>
          </cell>
          <cell r="V47">
            <v>301340</v>
          </cell>
          <cell r="W47">
            <v>0</v>
          </cell>
          <cell r="X47">
            <v>0</v>
          </cell>
          <cell r="Y47">
            <v>283000</v>
          </cell>
          <cell r="Z47">
            <v>309880</v>
          </cell>
          <cell r="AA47">
            <v>0</v>
          </cell>
          <cell r="AB47">
            <v>0</v>
          </cell>
          <cell r="AC47">
            <v>232405.8</v>
          </cell>
          <cell r="AD47">
            <v>0</v>
          </cell>
          <cell r="AE47">
            <v>38915.5</v>
          </cell>
          <cell r="AF47">
            <v>16848.7</v>
          </cell>
          <cell r="AG47">
            <v>55764.2</v>
          </cell>
          <cell r="AH47">
            <v>0</v>
          </cell>
          <cell r="AI47">
            <v>5181</v>
          </cell>
          <cell r="AJ47">
            <v>3576</v>
          </cell>
          <cell r="AK47">
            <v>8757</v>
          </cell>
          <cell r="AL47">
            <v>0</v>
          </cell>
          <cell r="AM47">
            <v>0</v>
          </cell>
          <cell r="AN47">
            <v>0</v>
          </cell>
          <cell r="AO47">
            <v>0</v>
          </cell>
          <cell r="AP47">
            <v>0</v>
          </cell>
          <cell r="AQ47">
            <v>0</v>
          </cell>
          <cell r="AR47" t="str">
            <v>소계</v>
          </cell>
          <cell r="AS47">
            <v>285370</v>
          </cell>
          <cell r="AT47">
            <v>271090</v>
          </cell>
          <cell r="AU47">
            <v>0</v>
          </cell>
          <cell r="AV47">
            <v>554.59999999999991</v>
          </cell>
          <cell r="AW47">
            <v>4263.7</v>
          </cell>
          <cell r="AX47">
            <v>4818.3</v>
          </cell>
          <cell r="AY47">
            <v>0</v>
          </cell>
          <cell r="AZ47">
            <v>0</v>
          </cell>
          <cell r="BA47">
            <v>0</v>
          </cell>
          <cell r="BB47">
            <v>0</v>
          </cell>
          <cell r="BC47">
            <v>0</v>
          </cell>
          <cell r="BD47">
            <v>0</v>
          </cell>
          <cell r="BE47">
            <v>0</v>
          </cell>
          <cell r="BF47">
            <v>0</v>
          </cell>
          <cell r="BG47">
            <v>0</v>
          </cell>
          <cell r="BH47">
            <v>0</v>
          </cell>
          <cell r="BI47">
            <v>0</v>
          </cell>
          <cell r="CV47" t="str">
            <v>소계</v>
          </cell>
          <cell r="CW47">
            <v>285370</v>
          </cell>
          <cell r="CX47">
            <v>271090</v>
          </cell>
          <cell r="DH47">
            <v>554.59999999999991</v>
          </cell>
          <cell r="DI47">
            <v>4263.7</v>
          </cell>
          <cell r="DJ47">
            <v>4818.3</v>
          </cell>
        </row>
        <row r="48">
          <cell r="A48" t="str">
            <v>3V</v>
          </cell>
          <cell r="B48" t="str">
            <v>EST</v>
          </cell>
          <cell r="C48" t="str">
            <v>K75B 57 100</v>
          </cell>
          <cell r="D48">
            <v>0</v>
          </cell>
          <cell r="E48">
            <v>0</v>
          </cell>
          <cell r="F48">
            <v>0</v>
          </cell>
          <cell r="G48">
            <v>0</v>
          </cell>
          <cell r="H48" t="str">
            <v>SEAT FRT.LH</v>
          </cell>
          <cell r="I48">
            <v>13194.2</v>
          </cell>
          <cell r="J48">
            <v>25850.7</v>
          </cell>
          <cell r="K48">
            <v>0</v>
          </cell>
          <cell r="L48">
            <v>39044.9</v>
          </cell>
          <cell r="M48">
            <v>912.84</v>
          </cell>
          <cell r="N48">
            <v>1197</v>
          </cell>
          <cell r="O48">
            <v>2494.8000000000002</v>
          </cell>
          <cell r="P48">
            <v>2562.7999999999997</v>
          </cell>
          <cell r="Q48">
            <v>4425.2</v>
          </cell>
          <cell r="R48">
            <v>10679.8</v>
          </cell>
          <cell r="S48">
            <v>83.6</v>
          </cell>
          <cell r="T48">
            <v>50721.139999999992</v>
          </cell>
          <cell r="U48">
            <v>7608.8600000000079</v>
          </cell>
          <cell r="V48">
            <v>58330</v>
          </cell>
          <cell r="W48">
            <v>0</v>
          </cell>
          <cell r="X48">
            <v>0</v>
          </cell>
          <cell r="Y48">
            <v>54780</v>
          </cell>
          <cell r="Z48">
            <v>57960</v>
          </cell>
          <cell r="AA48">
            <v>0</v>
          </cell>
          <cell r="AB48">
            <v>0</v>
          </cell>
          <cell r="AC48">
            <v>43470.1</v>
          </cell>
          <cell r="AD48">
            <v>0</v>
          </cell>
          <cell r="AE48">
            <v>8604.9</v>
          </cell>
          <cell r="AF48">
            <v>4425.2</v>
          </cell>
          <cell r="AG48">
            <v>13030.099999999999</v>
          </cell>
          <cell r="AH48">
            <v>0</v>
          </cell>
          <cell r="AI48">
            <v>0</v>
          </cell>
          <cell r="AJ48">
            <v>0</v>
          </cell>
          <cell r="AK48">
            <v>0</v>
          </cell>
          <cell r="AL48">
            <v>0</v>
          </cell>
          <cell r="AM48" t="str">
            <v>K72B 57 100A</v>
          </cell>
          <cell r="AN48" t="str">
            <v>C</v>
          </cell>
          <cell r="AO48" t="str">
            <v>D</v>
          </cell>
          <cell r="AP48">
            <v>0</v>
          </cell>
          <cell r="AQ48">
            <v>0</v>
          </cell>
          <cell r="AR48" t="str">
            <v>SEAT FRT.LH</v>
          </cell>
          <cell r="AS48">
            <v>55300</v>
          </cell>
          <cell r="AT48">
            <v>52530</v>
          </cell>
          <cell r="AU48">
            <v>0</v>
          </cell>
          <cell r="AV48">
            <v>83.6</v>
          </cell>
          <cell r="AW48">
            <v>1310</v>
          </cell>
          <cell r="AX48">
            <v>1393.6</v>
          </cell>
          <cell r="AY48">
            <v>0</v>
          </cell>
          <cell r="AZ48">
            <v>0</v>
          </cell>
          <cell r="BA48">
            <v>0</v>
          </cell>
          <cell r="BB48">
            <v>0</v>
          </cell>
          <cell r="BC48">
            <v>0</v>
          </cell>
          <cell r="BD48">
            <v>0</v>
          </cell>
          <cell r="BE48">
            <v>0</v>
          </cell>
          <cell r="BF48">
            <v>0</v>
          </cell>
          <cell r="BG48">
            <v>0</v>
          </cell>
          <cell r="BH48">
            <v>0</v>
          </cell>
          <cell r="BI48">
            <v>0</v>
          </cell>
          <cell r="BX48" t="str">
            <v>SEAT FRT.LH</v>
          </cell>
          <cell r="BY48">
            <v>55300</v>
          </cell>
          <cell r="BZ48">
            <v>52530</v>
          </cell>
          <cell r="CJ48">
            <v>83.6</v>
          </cell>
          <cell r="CK48">
            <v>1310</v>
          </cell>
          <cell r="CL48">
            <v>1393.6</v>
          </cell>
        </row>
        <row r="49">
          <cell r="C49" t="str">
            <v>K75H 57 200</v>
          </cell>
          <cell r="D49">
            <v>0</v>
          </cell>
          <cell r="E49">
            <v>0</v>
          </cell>
          <cell r="F49">
            <v>0</v>
          </cell>
          <cell r="G49">
            <v>0</v>
          </cell>
          <cell r="H49" t="str">
            <v>SEAT FRT.RH</v>
          </cell>
          <cell r="I49">
            <v>20022.599999999999</v>
          </cell>
          <cell r="J49">
            <v>70627.5</v>
          </cell>
          <cell r="K49">
            <v>0</v>
          </cell>
          <cell r="L49">
            <v>90650.1</v>
          </cell>
          <cell r="M49">
            <v>2013.2279999999998</v>
          </cell>
          <cell r="N49">
            <v>1197</v>
          </cell>
          <cell r="O49">
            <v>4152.6000000000004</v>
          </cell>
          <cell r="P49">
            <v>4231.6000000000004</v>
          </cell>
          <cell r="Q49">
            <v>6936.8</v>
          </cell>
          <cell r="R49">
            <v>16518</v>
          </cell>
          <cell r="S49">
            <v>410.7</v>
          </cell>
          <cell r="T49">
            <v>109592.02800000001</v>
          </cell>
          <cell r="U49">
            <v>16437.971999999994</v>
          </cell>
          <cell r="V49">
            <v>126030</v>
          </cell>
          <cell r="W49">
            <v>0</v>
          </cell>
          <cell r="X49">
            <v>0</v>
          </cell>
          <cell r="Y49">
            <v>118360</v>
          </cell>
          <cell r="Z49">
            <v>132290</v>
          </cell>
          <cell r="AA49">
            <v>0</v>
          </cell>
          <cell r="AB49">
            <v>0</v>
          </cell>
          <cell r="AC49">
            <v>99219.939999999988</v>
          </cell>
          <cell r="AD49">
            <v>0</v>
          </cell>
          <cell r="AE49">
            <v>13823.1</v>
          </cell>
          <cell r="AF49">
            <v>6936.8</v>
          </cell>
          <cell r="AG49">
            <v>20759.900000000001</v>
          </cell>
          <cell r="AH49">
            <v>0</v>
          </cell>
          <cell r="AI49">
            <v>2366</v>
          </cell>
          <cell r="AJ49">
            <v>1633.0400000000002</v>
          </cell>
          <cell r="AK49">
            <v>3999.04</v>
          </cell>
          <cell r="AL49">
            <v>0</v>
          </cell>
          <cell r="AM49" t="str">
            <v>K72H 57 200B</v>
          </cell>
          <cell r="AN49" t="str">
            <v>E</v>
          </cell>
          <cell r="AO49" t="str">
            <v>G</v>
          </cell>
          <cell r="AP49">
            <v>0</v>
          </cell>
          <cell r="AQ49">
            <v>0</v>
          </cell>
          <cell r="AR49" t="str">
            <v>SEAT FRT.RH</v>
          </cell>
          <cell r="AS49">
            <v>119300</v>
          </cell>
          <cell r="AT49">
            <v>113330</v>
          </cell>
          <cell r="AU49">
            <v>0</v>
          </cell>
          <cell r="AV49">
            <v>410.7</v>
          </cell>
          <cell r="AW49">
            <v>3251.6</v>
          </cell>
          <cell r="AX49">
            <v>3662.2999999999997</v>
          </cell>
          <cell r="AY49">
            <v>0</v>
          </cell>
          <cell r="AZ49">
            <v>0</v>
          </cell>
          <cell r="BA49">
            <v>0</v>
          </cell>
          <cell r="BB49">
            <v>0</v>
          </cell>
          <cell r="BC49">
            <v>0</v>
          </cell>
          <cell r="BD49">
            <v>0</v>
          </cell>
          <cell r="BE49">
            <v>0</v>
          </cell>
          <cell r="BF49">
            <v>0</v>
          </cell>
          <cell r="BG49">
            <v>0</v>
          </cell>
          <cell r="BH49">
            <v>0</v>
          </cell>
          <cell r="BI49">
            <v>0</v>
          </cell>
          <cell r="BX49" t="str">
            <v>SEAT FRT.RH</v>
          </cell>
          <cell r="BY49">
            <v>119300</v>
          </cell>
          <cell r="BZ49">
            <v>113330</v>
          </cell>
          <cell r="CJ49">
            <v>410.7</v>
          </cell>
          <cell r="CK49">
            <v>3251.6</v>
          </cell>
          <cell r="CL49">
            <v>3662.2999999999997</v>
          </cell>
        </row>
        <row r="50">
          <cell r="H50" t="str">
            <v>소계</v>
          </cell>
          <cell r="I50">
            <v>33216.800000000003</v>
          </cell>
          <cell r="J50">
            <v>96478.2</v>
          </cell>
          <cell r="K50">
            <v>0</v>
          </cell>
          <cell r="L50">
            <v>129695</v>
          </cell>
          <cell r="M50">
            <v>2926.0679999999998</v>
          </cell>
          <cell r="N50">
            <v>2394</v>
          </cell>
          <cell r="O50">
            <v>6647.4000000000005</v>
          </cell>
          <cell r="P50">
            <v>6794.4</v>
          </cell>
          <cell r="Q50">
            <v>11362</v>
          </cell>
          <cell r="R50">
            <v>27197.8</v>
          </cell>
          <cell r="S50">
            <v>494.29999999999995</v>
          </cell>
          <cell r="T50">
            <v>160313.16800000001</v>
          </cell>
          <cell r="U50">
            <v>24046.832000000002</v>
          </cell>
          <cell r="V50">
            <v>184360</v>
          </cell>
          <cell r="W50">
            <v>0</v>
          </cell>
          <cell r="X50">
            <v>0</v>
          </cell>
          <cell r="Y50">
            <v>173140</v>
          </cell>
          <cell r="Z50">
            <v>190250</v>
          </cell>
          <cell r="AA50">
            <v>0</v>
          </cell>
          <cell r="AB50">
            <v>0</v>
          </cell>
          <cell r="AC50">
            <v>0</v>
          </cell>
          <cell r="AD50">
            <v>0</v>
          </cell>
          <cell r="AE50">
            <v>22427.9</v>
          </cell>
          <cell r="AF50">
            <v>11362</v>
          </cell>
          <cell r="AG50">
            <v>33789.9</v>
          </cell>
          <cell r="AH50">
            <v>0</v>
          </cell>
          <cell r="AI50">
            <v>2366</v>
          </cell>
          <cell r="AJ50">
            <v>1633.0400000000002</v>
          </cell>
          <cell r="AK50">
            <v>3999.04</v>
          </cell>
          <cell r="AL50">
            <v>0</v>
          </cell>
          <cell r="AM50">
            <v>0</v>
          </cell>
          <cell r="AN50">
            <v>0</v>
          </cell>
          <cell r="AO50">
            <v>0</v>
          </cell>
          <cell r="AP50">
            <v>0</v>
          </cell>
          <cell r="AQ50">
            <v>0</v>
          </cell>
          <cell r="AR50" t="str">
            <v>소계</v>
          </cell>
          <cell r="AS50">
            <v>174600</v>
          </cell>
          <cell r="AT50">
            <v>165860</v>
          </cell>
          <cell r="AU50">
            <v>0</v>
          </cell>
          <cell r="AV50">
            <v>494.29999999999995</v>
          </cell>
          <cell r="AW50">
            <v>4561.6000000000004</v>
          </cell>
          <cell r="AX50">
            <v>5055.8999999999996</v>
          </cell>
          <cell r="AY50">
            <v>0</v>
          </cell>
          <cell r="AZ50">
            <v>0</v>
          </cell>
          <cell r="BA50">
            <v>0</v>
          </cell>
          <cell r="BB50">
            <v>0</v>
          </cell>
          <cell r="BC50">
            <v>0</v>
          </cell>
          <cell r="BD50">
            <v>0</v>
          </cell>
          <cell r="BE50">
            <v>0</v>
          </cell>
          <cell r="BF50">
            <v>0</v>
          </cell>
          <cell r="BG50">
            <v>0</v>
          </cell>
          <cell r="CV50" t="str">
            <v>소계</v>
          </cell>
          <cell r="CW50">
            <v>174600</v>
          </cell>
          <cell r="CX50">
            <v>165860</v>
          </cell>
          <cell r="DH50">
            <v>494.29999999999995</v>
          </cell>
          <cell r="DI50">
            <v>4561.6000000000004</v>
          </cell>
          <cell r="DJ50">
            <v>5055.8999999999996</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Set>
  </externalBook>
</externalLink>
</file>

<file path=xl/externalLinks/externalLink9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표지"/>
      <sheetName val="1-1.손익계산서"/>
      <sheetName val="1-2.판매관리비"/>
      <sheetName val="1-3.영업외수지"/>
      <sheetName val="2-1.대차대조표"/>
      <sheetName val="2-2.매출채권 및 매입채권"/>
      <sheetName val="2-3.투자자산현황"/>
      <sheetName val="3.자금수지"/>
      <sheetName val="4.투자"/>
      <sheetName val="5.인력"/>
      <sheetName val="TLCF"/>
      <sheetName val="XL4Poppy"/>
    </sheetNames>
    <sheetDataSet>
      <sheetData sheetId="0">
        <row r="55">
          <cell r="C55">
            <v>2</v>
          </cell>
        </row>
      </sheetData>
      <sheetData sheetId="1"/>
      <sheetData sheetId="2"/>
      <sheetData sheetId="3"/>
      <sheetData sheetId="4"/>
      <sheetData sheetId="5"/>
      <sheetData sheetId="6"/>
      <sheetData sheetId="7"/>
      <sheetData sheetId="8"/>
      <sheetData sheetId="9"/>
      <sheetData sheetId="10" refreshError="1"/>
      <sheetData sheetId="11" refreshError="1"/>
    </sheetDataSet>
  </externalBook>
</externalLink>
</file>

<file path=xl/externalLinks/externalLink9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9712"/>
      <sheetName val="9812"/>
      <sheetName val="9912"/>
      <sheetName val="0003"/>
      <sheetName val="2006"/>
      <sheetName val="지체발생내역(97-00.06)"/>
      <sheetName val="97-00.06현황표"/>
      <sheetName val="원본"/>
      <sheetName val="XL4Poppy"/>
      <sheetName val="표지"/>
    </sheetNames>
    <sheetDataSet>
      <sheetData sheetId="0" refreshError="1"/>
      <sheetData sheetId="1" refreshError="1"/>
      <sheetData sheetId="2" refreshError="1"/>
      <sheetData sheetId="3" refreshError="1"/>
      <sheetData sheetId="4"/>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397C16-2062-42FB-B6D7-AB0B7D736C19}">
  <sheetPr>
    <tabColor rgb="FF0070C0"/>
    <pageSetUpPr fitToPage="1"/>
  </sheetPr>
  <dimension ref="A1:AQ769"/>
  <sheetViews>
    <sheetView workbookViewId="0">
      <selection activeCell="Y38" sqref="Y38"/>
    </sheetView>
  </sheetViews>
  <sheetFormatPr defaultColWidth="8.875" defaultRowHeight="10.8" outlineLevelRow="1" x14ac:dyDescent="0.25"/>
  <cols>
    <col min="1" max="3" width="2.375" style="136" customWidth="1"/>
    <col min="4" max="4" width="2.375" style="100" customWidth="1"/>
    <col min="5" max="9" width="3.25" style="136" customWidth="1"/>
    <col min="10" max="46" width="13.25" style="136" customWidth="1"/>
    <col min="47" max="16384" width="8.875" style="136"/>
  </cols>
  <sheetData>
    <row r="1" spans="2:24" s="4" customFormat="1" ht="15.6" x14ac:dyDescent="0.35">
      <c r="B1" s="1" t="s">
        <v>0</v>
      </c>
      <c r="C1" s="2"/>
      <c r="D1" s="3"/>
    </row>
    <row r="2" spans="2:24" s="4" customFormat="1" x14ac:dyDescent="0.25">
      <c r="B2" s="5"/>
      <c r="C2" s="5"/>
      <c r="D2" s="6"/>
    </row>
    <row r="3" spans="2:24" s="4" customFormat="1" x14ac:dyDescent="0.25">
      <c r="B3" s="7" t="s">
        <v>1</v>
      </c>
      <c r="C3" s="7"/>
      <c r="D3" s="8"/>
      <c r="E3" s="9"/>
      <c r="F3" s="10"/>
      <c r="G3" s="10"/>
      <c r="H3" s="10"/>
      <c r="I3" s="10"/>
      <c r="J3" s="10"/>
      <c r="K3" s="10"/>
      <c r="L3" s="10"/>
      <c r="M3" s="10"/>
      <c r="N3" s="10"/>
      <c r="O3" s="10"/>
      <c r="P3" s="10"/>
      <c r="Q3" s="10"/>
      <c r="R3" s="10"/>
      <c r="S3" s="10"/>
      <c r="T3" s="10"/>
      <c r="U3" s="10"/>
      <c r="V3" s="10"/>
      <c r="W3" s="10"/>
      <c r="X3" s="10"/>
    </row>
    <row r="4" spans="2:24" s="4" customFormat="1" x14ac:dyDescent="0.25">
      <c r="B4" s="5"/>
      <c r="C4" s="5"/>
      <c r="D4" s="11"/>
      <c r="K4" s="346" t="s">
        <v>205</v>
      </c>
      <c r="L4" s="346" t="s">
        <v>205</v>
      </c>
      <c r="M4" s="346" t="s">
        <v>205</v>
      </c>
      <c r="N4" s="346" t="s">
        <v>206</v>
      </c>
      <c r="O4" s="346" t="s">
        <v>206</v>
      </c>
      <c r="P4" s="346" t="s">
        <v>2</v>
      </c>
      <c r="Q4" s="346" t="s">
        <v>2</v>
      </c>
      <c r="R4" s="346" t="s">
        <v>2</v>
      </c>
      <c r="S4" s="346" t="s">
        <v>2</v>
      </c>
      <c r="T4" s="346" t="s">
        <v>2</v>
      </c>
      <c r="U4" s="346" t="s">
        <v>2</v>
      </c>
      <c r="V4" s="346" t="s">
        <v>2</v>
      </c>
      <c r="W4" s="346" t="s">
        <v>2</v>
      </c>
      <c r="X4" s="346">
        <v>0</v>
      </c>
    </row>
    <row r="5" spans="2:24" s="20" customFormat="1" x14ac:dyDescent="0.25">
      <c r="B5" s="13"/>
      <c r="C5" s="13"/>
      <c r="D5" s="14"/>
      <c r="E5" s="15" t="s">
        <v>3</v>
      </c>
      <c r="F5" s="16"/>
      <c r="G5" s="16"/>
      <c r="H5" s="16"/>
      <c r="I5" s="16"/>
      <c r="J5" s="16"/>
      <c r="K5" s="17">
        <f t="shared" ref="K5:L5" si="0">YEAR(K6)</f>
        <v>2015</v>
      </c>
      <c r="L5" s="347">
        <f t="shared" si="0"/>
        <v>2016</v>
      </c>
      <c r="M5" s="347">
        <f>YEAR(M6)</f>
        <v>2017</v>
      </c>
      <c r="N5" s="347">
        <f>YEAR(N6)</f>
        <v>2018</v>
      </c>
      <c r="O5" s="348">
        <f>YEAR(O6)</f>
        <v>2019</v>
      </c>
      <c r="P5" s="19">
        <f t="shared" ref="P5:X5" si="1">YEAR(P6)</f>
        <v>2020</v>
      </c>
      <c r="Q5" s="19">
        <f t="shared" si="1"/>
        <v>2021</v>
      </c>
      <c r="R5" s="19">
        <f t="shared" si="1"/>
        <v>2022</v>
      </c>
      <c r="S5" s="19">
        <f t="shared" si="1"/>
        <v>2023</v>
      </c>
      <c r="T5" s="19">
        <f t="shared" si="1"/>
        <v>2024</v>
      </c>
      <c r="U5" s="19">
        <f t="shared" si="1"/>
        <v>2025</v>
      </c>
      <c r="V5" s="19">
        <f t="shared" si="1"/>
        <v>2026</v>
      </c>
      <c r="W5" s="19">
        <f t="shared" si="1"/>
        <v>2027</v>
      </c>
      <c r="X5" s="19">
        <f t="shared" si="1"/>
        <v>2028</v>
      </c>
    </row>
    <row r="6" spans="2:24" s="29" customFormat="1" x14ac:dyDescent="0.25">
      <c r="B6" s="21"/>
      <c r="C6" s="21"/>
      <c r="D6" s="22">
        <v>1</v>
      </c>
      <c r="E6" s="23" t="s">
        <v>4</v>
      </c>
      <c r="F6" s="24"/>
      <c r="G6" s="24"/>
      <c r="H6" s="24"/>
      <c r="I6" s="24"/>
      <c r="J6" s="24"/>
      <c r="K6" s="25">
        <f>EOMONTH(L6, -12)</f>
        <v>42369</v>
      </c>
      <c r="L6" s="349">
        <f>EOMONTH(M6, -12)</f>
        <v>42735</v>
      </c>
      <c r="M6" s="349">
        <v>43100</v>
      </c>
      <c r="N6" s="349">
        <f>EOMONTH(M6, 12)</f>
        <v>43465</v>
      </c>
      <c r="O6" s="26">
        <f t="shared" ref="O6:X6" si="2">EOMONTH(N6, 12)</f>
        <v>43830</v>
      </c>
      <c r="P6" s="28">
        <f t="shared" si="2"/>
        <v>44196</v>
      </c>
      <c r="Q6" s="28">
        <f t="shared" si="2"/>
        <v>44561</v>
      </c>
      <c r="R6" s="28">
        <f t="shared" si="2"/>
        <v>44926</v>
      </c>
      <c r="S6" s="28">
        <f t="shared" si="2"/>
        <v>45291</v>
      </c>
      <c r="T6" s="28">
        <f t="shared" si="2"/>
        <v>45657</v>
      </c>
      <c r="U6" s="28">
        <f t="shared" si="2"/>
        <v>46022</v>
      </c>
      <c r="V6" s="28">
        <f t="shared" si="2"/>
        <v>46387</v>
      </c>
      <c r="W6" s="28">
        <f t="shared" si="2"/>
        <v>46752</v>
      </c>
      <c r="X6" s="28">
        <f t="shared" si="2"/>
        <v>47118</v>
      </c>
    </row>
    <row r="7" spans="2:24" s="30" customFormat="1" x14ac:dyDescent="0.25">
      <c r="D7" s="22">
        <f>D6+1</f>
        <v>2</v>
      </c>
      <c r="E7" s="31" t="s">
        <v>5</v>
      </c>
      <c r="F7" s="32"/>
      <c r="G7" s="32"/>
      <c r="H7" s="32"/>
      <c r="I7" s="32"/>
      <c r="J7" s="32"/>
      <c r="K7" s="33"/>
      <c r="L7" s="104"/>
      <c r="M7" s="34"/>
      <c r="N7" s="31"/>
      <c r="O7" s="35"/>
      <c r="P7" s="36">
        <f t="shared" ref="P7:X7" si="3">MONTH(P6)</f>
        <v>12</v>
      </c>
      <c r="Q7" s="37">
        <f t="shared" si="3"/>
        <v>12</v>
      </c>
      <c r="R7" s="37">
        <f t="shared" si="3"/>
        <v>12</v>
      </c>
      <c r="S7" s="37">
        <f t="shared" si="3"/>
        <v>12</v>
      </c>
      <c r="T7" s="37">
        <f t="shared" si="3"/>
        <v>12</v>
      </c>
      <c r="U7" s="37">
        <f t="shared" si="3"/>
        <v>12</v>
      </c>
      <c r="V7" s="37">
        <f t="shared" si="3"/>
        <v>12</v>
      </c>
      <c r="W7" s="37">
        <f t="shared" si="3"/>
        <v>12</v>
      </c>
      <c r="X7" s="37">
        <f t="shared" si="3"/>
        <v>12</v>
      </c>
    </row>
    <row r="8" spans="2:24" s="30" customFormat="1" x14ac:dyDescent="0.25">
      <c r="D8" s="22">
        <f t="shared" ref="D8:D63" si="4">D7+1</f>
        <v>3</v>
      </c>
      <c r="E8" s="31" t="s">
        <v>6</v>
      </c>
      <c r="F8" s="32"/>
      <c r="G8" s="32"/>
      <c r="H8" s="32"/>
      <c r="I8" s="32"/>
      <c r="J8" s="32"/>
      <c r="K8" s="33"/>
      <c r="L8" s="104"/>
      <c r="M8" s="34"/>
      <c r="N8" s="31"/>
      <c r="O8" s="35"/>
      <c r="P8" s="36">
        <f t="shared" ref="P8:X8" si="5">_xlfn.DAYS(P6,O6)</f>
        <v>366</v>
      </c>
      <c r="Q8" s="37">
        <f t="shared" si="5"/>
        <v>365</v>
      </c>
      <c r="R8" s="37">
        <f t="shared" si="5"/>
        <v>365</v>
      </c>
      <c r="S8" s="37">
        <f t="shared" si="5"/>
        <v>365</v>
      </c>
      <c r="T8" s="37">
        <f t="shared" si="5"/>
        <v>366</v>
      </c>
      <c r="U8" s="37">
        <f t="shared" si="5"/>
        <v>365</v>
      </c>
      <c r="V8" s="37">
        <f t="shared" si="5"/>
        <v>365</v>
      </c>
      <c r="W8" s="37">
        <f t="shared" si="5"/>
        <v>365</v>
      </c>
      <c r="X8" s="37">
        <f t="shared" si="5"/>
        <v>366</v>
      </c>
    </row>
    <row r="9" spans="2:24" s="45" customFormat="1" ht="3.9" customHeight="1" x14ac:dyDescent="0.25">
      <c r="B9" s="38"/>
      <c r="C9" s="38"/>
      <c r="D9" s="22">
        <f t="shared" si="4"/>
        <v>4</v>
      </c>
      <c r="E9" s="39"/>
      <c r="F9" s="40"/>
      <c r="G9" s="40"/>
      <c r="H9" s="40"/>
      <c r="I9" s="40"/>
      <c r="J9" s="40"/>
      <c r="K9" s="41"/>
      <c r="L9" s="44"/>
      <c r="M9" s="42"/>
      <c r="N9" s="39"/>
      <c r="O9" s="43"/>
      <c r="P9" s="44"/>
      <c r="Q9" s="42"/>
      <c r="R9" s="42"/>
      <c r="S9" s="42"/>
      <c r="T9" s="42"/>
      <c r="U9" s="42"/>
      <c r="V9" s="42"/>
      <c r="W9" s="42"/>
      <c r="X9" s="42"/>
    </row>
    <row r="10" spans="2:24" s="54" customFormat="1" ht="11.25" customHeight="1" x14ac:dyDescent="0.25">
      <c r="B10" s="5"/>
      <c r="C10" s="5"/>
      <c r="D10" s="22">
        <f t="shared" si="4"/>
        <v>5</v>
      </c>
      <c r="E10" s="46" t="s">
        <v>7</v>
      </c>
      <c r="F10" s="47"/>
      <c r="G10" s="47"/>
      <c r="H10" s="47"/>
      <c r="I10" s="47"/>
      <c r="J10" s="47"/>
      <c r="K10" s="48"/>
      <c r="L10" s="350"/>
      <c r="M10" s="49"/>
      <c r="N10" s="50"/>
      <c r="O10" s="51"/>
      <c r="P10" s="52"/>
      <c r="Q10" s="53"/>
      <c r="R10" s="53"/>
      <c r="S10" s="53"/>
      <c r="T10" s="53"/>
      <c r="U10" s="53"/>
      <c r="V10" s="53"/>
      <c r="W10" s="53"/>
      <c r="X10" s="53"/>
    </row>
    <row r="11" spans="2:24" s="54" customFormat="1" x14ac:dyDescent="0.25">
      <c r="D11" s="22">
        <f t="shared" si="4"/>
        <v>6</v>
      </c>
      <c r="E11" s="55" t="s">
        <v>8</v>
      </c>
      <c r="F11" s="56"/>
      <c r="G11" s="56"/>
      <c r="H11" s="56"/>
      <c r="I11" s="56"/>
      <c r="J11" s="57"/>
      <c r="K11" s="58">
        <f t="shared" ref="K11:T19" si="6">K74</f>
        <v>235.43705299999999</v>
      </c>
      <c r="L11" s="61">
        <f t="shared" si="6"/>
        <v>263.446887</v>
      </c>
      <c r="M11" s="59">
        <f t="shared" si="6"/>
        <v>421.44101999999998</v>
      </c>
      <c r="N11" s="59">
        <f t="shared" si="6"/>
        <v>1553.9019349999999</v>
      </c>
      <c r="O11" s="60">
        <f t="shared" si="6"/>
        <v>331.36407400000002</v>
      </c>
      <c r="P11" s="61">
        <f t="shared" si="6"/>
        <v>412.65645279999995</v>
      </c>
      <c r="Q11" s="61">
        <f t="shared" si="6"/>
        <v>926.46892871307693</v>
      </c>
      <c r="R11" s="61">
        <f t="shared" si="6"/>
        <v>1170.0502113879807</v>
      </c>
      <c r="S11" s="61">
        <f t="shared" si="6"/>
        <v>1251.5542199665572</v>
      </c>
      <c r="T11" s="61">
        <f t="shared" si="6"/>
        <v>1294.1656613637581</v>
      </c>
      <c r="U11" s="62"/>
      <c r="V11" s="62"/>
      <c r="W11" s="62"/>
      <c r="X11" s="62"/>
    </row>
    <row r="12" spans="2:24" s="54" customFormat="1" x14ac:dyDescent="0.25">
      <c r="B12" s="5"/>
      <c r="C12" s="5"/>
      <c r="D12" s="22">
        <f t="shared" si="4"/>
        <v>7</v>
      </c>
      <c r="E12" s="55"/>
      <c r="F12" s="56" t="s">
        <v>9</v>
      </c>
      <c r="G12" s="56"/>
      <c r="H12" s="56"/>
      <c r="I12" s="56"/>
      <c r="J12" s="57"/>
      <c r="K12" s="58">
        <f t="shared" si="6"/>
        <v>49.277729999999998</v>
      </c>
      <c r="L12" s="61">
        <f t="shared" si="6"/>
        <v>52.311933000000003</v>
      </c>
      <c r="M12" s="59">
        <f t="shared" si="6"/>
        <v>210.30606599999999</v>
      </c>
      <c r="N12" s="59">
        <f t="shared" si="6"/>
        <v>295.473859</v>
      </c>
      <c r="O12" s="60">
        <f t="shared" si="6"/>
        <v>322.20693</v>
      </c>
      <c r="P12" s="61">
        <f t="shared" si="6"/>
        <v>409.47482519999994</v>
      </c>
      <c r="Q12" s="61">
        <f t="shared" si="6"/>
        <v>922.98852529307692</v>
      </c>
      <c r="R12" s="61">
        <f t="shared" si="6"/>
        <v>1166.2112769839807</v>
      </c>
      <c r="S12" s="61">
        <f t="shared" si="6"/>
        <v>1247.2850483817572</v>
      </c>
      <c r="T12" s="61">
        <f t="shared" si="6"/>
        <v>1289.380205161998</v>
      </c>
      <c r="U12" s="62"/>
      <c r="V12" s="62"/>
      <c r="W12" s="62"/>
      <c r="X12" s="62"/>
    </row>
    <row r="13" spans="2:24" s="4" customFormat="1" x14ac:dyDescent="0.25">
      <c r="B13" s="5"/>
      <c r="C13" s="5"/>
      <c r="D13" s="22">
        <f t="shared" si="4"/>
        <v>8</v>
      </c>
      <c r="E13" s="63"/>
      <c r="F13" s="64"/>
      <c r="G13" s="64" t="str">
        <f>G76</f>
        <v>제조 (COGS)</v>
      </c>
      <c r="H13" s="64"/>
      <c r="I13" s="64"/>
      <c r="J13" s="65"/>
      <c r="K13" s="66">
        <f t="shared" si="6"/>
        <v>31.475682999999997</v>
      </c>
      <c r="L13" s="69">
        <f t="shared" si="6"/>
        <v>45.333082000000005</v>
      </c>
      <c r="M13" s="67">
        <f t="shared" si="6"/>
        <v>66.408366999999998</v>
      </c>
      <c r="N13" s="67">
        <f t="shared" si="6"/>
        <v>98.275903</v>
      </c>
      <c r="O13" s="68">
        <f t="shared" si="6"/>
        <v>68.230965999999995</v>
      </c>
      <c r="P13" s="69">
        <f t="shared" si="6"/>
        <v>117.40132050375414</v>
      </c>
      <c r="Q13" s="69">
        <f t="shared" si="6"/>
        <v>264.63182840677331</v>
      </c>
      <c r="R13" s="69">
        <f t="shared" si="6"/>
        <v>334.36669479598743</v>
      </c>
      <c r="S13" s="69">
        <f t="shared" si="6"/>
        <v>357.61151287648727</v>
      </c>
      <c r="T13" s="69">
        <f t="shared" si="6"/>
        <v>369.68069683767214</v>
      </c>
      <c r="U13" s="70"/>
      <c r="V13" s="70"/>
      <c r="W13" s="70"/>
      <c r="X13" s="70"/>
    </row>
    <row r="14" spans="2:24" s="4" customFormat="1" x14ac:dyDescent="0.25">
      <c r="B14" s="5"/>
      <c r="C14" s="5"/>
      <c r="D14" s="22">
        <f t="shared" si="4"/>
        <v>9</v>
      </c>
      <c r="E14" s="63"/>
      <c r="F14" s="64"/>
      <c r="G14" s="64" t="str">
        <f>G77</f>
        <v>판관비 (SG&amp;A)</v>
      </c>
      <c r="H14" s="64"/>
      <c r="I14" s="64"/>
      <c r="J14" s="65"/>
      <c r="K14" s="66">
        <f t="shared" si="6"/>
        <v>17.802047000000002</v>
      </c>
      <c r="L14" s="69">
        <f t="shared" si="6"/>
        <v>6.9788509999999997</v>
      </c>
      <c r="M14" s="67">
        <f t="shared" si="6"/>
        <v>143.89769899999999</v>
      </c>
      <c r="N14" s="67">
        <f t="shared" si="6"/>
        <v>197.197956</v>
      </c>
      <c r="O14" s="68">
        <f t="shared" si="6"/>
        <v>253.975964</v>
      </c>
      <c r="P14" s="69">
        <f t="shared" si="6"/>
        <v>292.07350469624583</v>
      </c>
      <c r="Q14" s="69">
        <f t="shared" si="6"/>
        <v>658.35669688630355</v>
      </c>
      <c r="R14" s="69">
        <f t="shared" si="6"/>
        <v>831.8445821879933</v>
      </c>
      <c r="S14" s="69">
        <f t="shared" si="6"/>
        <v>889.67353550526991</v>
      </c>
      <c r="T14" s="69">
        <f t="shared" si="6"/>
        <v>919.69950832432585</v>
      </c>
      <c r="U14" s="70"/>
      <c r="V14" s="70"/>
      <c r="W14" s="70"/>
      <c r="X14" s="70"/>
    </row>
    <row r="15" spans="2:24" s="4" customFormat="1" x14ac:dyDescent="0.25">
      <c r="B15" s="5"/>
      <c r="C15" s="5"/>
      <c r="D15" s="22">
        <f t="shared" si="4"/>
        <v>10</v>
      </c>
      <c r="E15" s="63"/>
      <c r="F15" s="64"/>
      <c r="G15" s="64" t="str">
        <f>G78</f>
        <v>연구개발비 (SG&amp;A)</v>
      </c>
      <c r="H15" s="64"/>
      <c r="I15" s="64"/>
      <c r="J15" s="65"/>
      <c r="K15" s="66">
        <f t="shared" si="6"/>
        <v>0</v>
      </c>
      <c r="L15" s="69">
        <f t="shared" si="6"/>
        <v>0</v>
      </c>
      <c r="M15" s="67">
        <f>M78</f>
        <v>0</v>
      </c>
      <c r="N15" s="67">
        <f t="shared" si="6"/>
        <v>0</v>
      </c>
      <c r="O15" s="68">
        <f t="shared" si="6"/>
        <v>0</v>
      </c>
      <c r="P15" s="69">
        <f t="shared" si="6"/>
        <v>0</v>
      </c>
      <c r="Q15" s="69">
        <f t="shared" si="6"/>
        <v>0</v>
      </c>
      <c r="R15" s="69">
        <f t="shared" si="6"/>
        <v>0</v>
      </c>
      <c r="S15" s="69">
        <f t="shared" si="6"/>
        <v>0</v>
      </c>
      <c r="T15" s="69">
        <f t="shared" si="6"/>
        <v>0</v>
      </c>
      <c r="U15" s="70"/>
      <c r="V15" s="70"/>
      <c r="W15" s="70"/>
      <c r="X15" s="70"/>
    </row>
    <row r="16" spans="2:24" s="54" customFormat="1" x14ac:dyDescent="0.25">
      <c r="B16" s="5"/>
      <c r="C16" s="5"/>
      <c r="D16" s="22">
        <f t="shared" si="4"/>
        <v>11</v>
      </c>
      <c r="E16" s="55"/>
      <c r="F16" s="56" t="s">
        <v>10</v>
      </c>
      <c r="G16" s="56"/>
      <c r="H16" s="56"/>
      <c r="I16" s="56"/>
      <c r="J16" s="57"/>
      <c r="K16" s="58">
        <f t="shared" si="6"/>
        <v>186.159323</v>
      </c>
      <c r="L16" s="61">
        <f t="shared" si="6"/>
        <v>211.13495399999999</v>
      </c>
      <c r="M16" s="59">
        <f t="shared" si="6"/>
        <v>211.13495399999999</v>
      </c>
      <c r="N16" s="59">
        <f t="shared" si="6"/>
        <v>1258.4280759999999</v>
      </c>
      <c r="O16" s="60">
        <f t="shared" si="6"/>
        <v>9.1571440000000006</v>
      </c>
      <c r="P16" s="61">
        <f t="shared" si="6"/>
        <v>3.1816276000000023</v>
      </c>
      <c r="Q16" s="61">
        <f t="shared" si="6"/>
        <v>3.4804034200000027</v>
      </c>
      <c r="R16" s="61">
        <f t="shared" si="6"/>
        <v>3.8389344040000024</v>
      </c>
      <c r="S16" s="61">
        <f t="shared" si="6"/>
        <v>4.2691715848000014</v>
      </c>
      <c r="T16" s="61">
        <f t="shared" si="6"/>
        <v>4.7854562017600006</v>
      </c>
      <c r="U16" s="62"/>
      <c r="V16" s="62"/>
      <c r="W16" s="62"/>
      <c r="X16" s="62"/>
    </row>
    <row r="17" spans="2:24" s="4" customFormat="1" x14ac:dyDescent="0.25">
      <c r="B17" s="5"/>
      <c r="C17" s="5"/>
      <c r="D17" s="22">
        <f t="shared" si="4"/>
        <v>12</v>
      </c>
      <c r="E17" s="63"/>
      <c r="F17" s="64"/>
      <c r="G17" s="64" t="str">
        <f>G13</f>
        <v>제조 (COGS)</v>
      </c>
      <c r="H17" s="64"/>
      <c r="I17" s="64"/>
      <c r="J17" s="65"/>
      <c r="K17" s="66">
        <f t="shared" si="6"/>
        <v>0</v>
      </c>
      <c r="L17" s="69">
        <f t="shared" si="6"/>
        <v>0</v>
      </c>
      <c r="M17" s="67">
        <f t="shared" si="6"/>
        <v>0</v>
      </c>
      <c r="N17" s="67">
        <f t="shared" si="6"/>
        <v>0</v>
      </c>
      <c r="O17" s="68">
        <f t="shared" si="6"/>
        <v>0</v>
      </c>
      <c r="P17" s="69">
        <f t="shared" si="6"/>
        <v>0</v>
      </c>
      <c r="Q17" s="69">
        <f t="shared" si="6"/>
        <v>0</v>
      </c>
      <c r="R17" s="69">
        <f t="shared" si="6"/>
        <v>0</v>
      </c>
      <c r="S17" s="69">
        <f t="shared" si="6"/>
        <v>0</v>
      </c>
      <c r="T17" s="69">
        <f t="shared" si="6"/>
        <v>0</v>
      </c>
      <c r="U17" s="70"/>
      <c r="V17" s="70"/>
      <c r="W17" s="70"/>
      <c r="X17" s="70"/>
    </row>
    <row r="18" spans="2:24" s="4" customFormat="1" x14ac:dyDescent="0.25">
      <c r="B18" s="5"/>
      <c r="C18" s="5"/>
      <c r="D18" s="22">
        <f t="shared" si="4"/>
        <v>13</v>
      </c>
      <c r="E18" s="63"/>
      <c r="F18" s="64"/>
      <c r="G18" s="64" t="str">
        <f t="shared" ref="G18:G19" si="7">G14</f>
        <v>판관비 (SG&amp;A)</v>
      </c>
      <c r="H18" s="64"/>
      <c r="I18" s="64"/>
      <c r="J18" s="65"/>
      <c r="K18" s="66">
        <f t="shared" si="6"/>
        <v>186.159323</v>
      </c>
      <c r="L18" s="69">
        <f t="shared" si="6"/>
        <v>211.13495399999999</v>
      </c>
      <c r="M18" s="67">
        <f t="shared" si="6"/>
        <v>211.13495399999999</v>
      </c>
      <c r="N18" s="67">
        <f t="shared" si="6"/>
        <v>1258.4280759999999</v>
      </c>
      <c r="O18" s="68">
        <f t="shared" si="6"/>
        <v>9.1571440000000006</v>
      </c>
      <c r="P18" s="69">
        <f t="shared" si="6"/>
        <v>3.1816276000000023</v>
      </c>
      <c r="Q18" s="69">
        <f t="shared" si="6"/>
        <v>3.4804034200000027</v>
      </c>
      <c r="R18" s="69">
        <f t="shared" si="6"/>
        <v>3.8389344040000024</v>
      </c>
      <c r="S18" s="69">
        <f t="shared" si="6"/>
        <v>4.2691715848000014</v>
      </c>
      <c r="T18" s="69">
        <f t="shared" si="6"/>
        <v>4.7854562017600006</v>
      </c>
      <c r="U18" s="70"/>
      <c r="V18" s="70"/>
      <c r="W18" s="70"/>
      <c r="X18" s="70"/>
    </row>
    <row r="19" spans="2:24" s="4" customFormat="1" x14ac:dyDescent="0.25">
      <c r="B19" s="5"/>
      <c r="C19" s="5"/>
      <c r="D19" s="22">
        <f t="shared" si="4"/>
        <v>14</v>
      </c>
      <c r="E19" s="63"/>
      <c r="F19" s="64"/>
      <c r="G19" s="64" t="str">
        <f t="shared" si="7"/>
        <v>연구개발비 (SG&amp;A)</v>
      </c>
      <c r="H19" s="64"/>
      <c r="I19" s="64"/>
      <c r="J19" s="65"/>
      <c r="K19" s="66">
        <f t="shared" si="6"/>
        <v>0</v>
      </c>
      <c r="L19" s="69">
        <f t="shared" si="6"/>
        <v>0</v>
      </c>
      <c r="M19" s="67">
        <f t="shared" si="6"/>
        <v>0</v>
      </c>
      <c r="N19" s="67">
        <f t="shared" si="6"/>
        <v>0</v>
      </c>
      <c r="O19" s="68">
        <f t="shared" si="6"/>
        <v>0</v>
      </c>
      <c r="P19" s="69">
        <f t="shared" si="6"/>
        <v>0</v>
      </c>
      <c r="Q19" s="69">
        <f t="shared" si="6"/>
        <v>0</v>
      </c>
      <c r="R19" s="69">
        <f t="shared" si="6"/>
        <v>0</v>
      </c>
      <c r="S19" s="69">
        <f t="shared" si="6"/>
        <v>0</v>
      </c>
      <c r="T19" s="69">
        <f t="shared" si="6"/>
        <v>0</v>
      </c>
      <c r="U19" s="70"/>
      <c r="V19" s="70"/>
      <c r="W19" s="70"/>
      <c r="X19" s="70"/>
    </row>
    <row r="20" spans="2:24" s="4" customFormat="1" x14ac:dyDescent="0.25">
      <c r="B20" s="5"/>
      <c r="C20" s="5"/>
      <c r="D20" s="22">
        <f t="shared" si="4"/>
        <v>15</v>
      </c>
      <c r="E20" s="63"/>
      <c r="F20" s="64"/>
      <c r="G20" s="64"/>
      <c r="H20" s="64"/>
      <c r="I20" s="64"/>
      <c r="J20" s="64"/>
      <c r="K20" s="66"/>
      <c r="L20" s="69"/>
      <c r="M20" s="67"/>
      <c r="N20" s="67"/>
      <c r="O20" s="68"/>
      <c r="P20" s="69"/>
      <c r="Q20" s="69"/>
      <c r="R20" s="69"/>
      <c r="S20" s="69"/>
      <c r="T20" s="69"/>
      <c r="U20" s="70"/>
      <c r="V20" s="70"/>
      <c r="W20" s="70"/>
      <c r="X20" s="70"/>
    </row>
    <row r="21" spans="2:24" s="54" customFormat="1" x14ac:dyDescent="0.25">
      <c r="B21" s="5"/>
      <c r="C21" s="5"/>
      <c r="D21" s="22">
        <f t="shared" si="4"/>
        <v>16</v>
      </c>
      <c r="E21" s="46" t="s">
        <v>11</v>
      </c>
      <c r="F21" s="47"/>
      <c r="G21" s="47"/>
      <c r="H21" s="47"/>
      <c r="I21" s="47"/>
      <c r="J21" s="47"/>
      <c r="K21" s="48"/>
      <c r="L21" s="350"/>
      <c r="M21" s="53"/>
      <c r="N21" s="53"/>
      <c r="O21" s="51"/>
      <c r="P21" s="52"/>
      <c r="Q21" s="52"/>
      <c r="R21" s="52"/>
      <c r="S21" s="52"/>
      <c r="T21" s="52"/>
      <c r="U21" s="52"/>
      <c r="V21" s="52"/>
      <c r="W21" s="52"/>
      <c r="X21" s="52"/>
    </row>
    <row r="22" spans="2:24" s="54" customFormat="1" x14ac:dyDescent="0.25">
      <c r="B22" s="5"/>
      <c r="C22" s="5"/>
      <c r="D22" s="22">
        <f t="shared" si="4"/>
        <v>17</v>
      </c>
      <c r="E22" s="55" t="s">
        <v>12</v>
      </c>
      <c r="F22" s="56"/>
      <c r="G22" s="56"/>
      <c r="H22" s="56"/>
      <c r="I22" s="56"/>
      <c r="J22" s="56"/>
      <c r="K22" s="58"/>
      <c r="L22" s="61"/>
      <c r="M22" s="59"/>
      <c r="N22" s="59"/>
      <c r="O22" s="60">
        <f t="shared" ref="O22:T37" si="8">O106+O131</f>
        <v>5257.1967999999988</v>
      </c>
      <c r="P22" s="61">
        <f t="shared" si="8"/>
        <v>5879.9289047999991</v>
      </c>
      <c r="Q22" s="61">
        <f t="shared" si="8"/>
        <v>20066.415204706922</v>
      </c>
      <c r="R22" s="61">
        <f t="shared" si="8"/>
        <v>20193.192453016018</v>
      </c>
      <c r="S22" s="61">
        <f t="shared" si="8"/>
        <v>20492.118681618242</v>
      </c>
      <c r="T22" s="61">
        <f t="shared" si="8"/>
        <v>20630.023524838001</v>
      </c>
      <c r="U22" s="62"/>
      <c r="V22" s="62"/>
      <c r="W22" s="62"/>
      <c r="X22" s="62"/>
    </row>
    <row r="23" spans="2:24" s="54" customFormat="1" x14ac:dyDescent="0.25">
      <c r="B23" s="5"/>
      <c r="C23" s="5"/>
      <c r="D23" s="22">
        <f t="shared" si="4"/>
        <v>18</v>
      </c>
      <c r="E23" s="55"/>
      <c r="F23" s="56" t="str">
        <f>F85</f>
        <v>토지</v>
      </c>
      <c r="G23" s="56"/>
      <c r="H23" s="56"/>
      <c r="I23" s="56"/>
      <c r="J23" s="56"/>
      <c r="K23" s="58"/>
      <c r="L23" s="61"/>
      <c r="M23" s="59"/>
      <c r="N23" s="59"/>
      <c r="O23" s="60">
        <f t="shared" si="8"/>
        <v>2435.1451350000002</v>
      </c>
      <c r="P23" s="61">
        <f t="shared" si="8"/>
        <v>2435.1451350000002</v>
      </c>
      <c r="Q23" s="61">
        <f t="shared" si="8"/>
        <v>3435.1451350000002</v>
      </c>
      <c r="R23" s="61">
        <f t="shared" si="8"/>
        <v>3435.1451350000002</v>
      </c>
      <c r="S23" s="61">
        <f t="shared" si="8"/>
        <v>3435.1451350000002</v>
      </c>
      <c r="T23" s="61">
        <f t="shared" si="8"/>
        <v>3435.1451350000002</v>
      </c>
      <c r="U23" s="62"/>
      <c r="V23" s="62"/>
      <c r="W23" s="62"/>
      <c r="X23" s="62"/>
    </row>
    <row r="24" spans="2:24" s="54" customFormat="1" x14ac:dyDescent="0.25">
      <c r="B24" s="5"/>
      <c r="C24" s="5"/>
      <c r="D24" s="22">
        <f t="shared" si="4"/>
        <v>19</v>
      </c>
      <c r="E24" s="55"/>
      <c r="F24" s="56" t="str">
        <f>F86</f>
        <v>건물</v>
      </c>
      <c r="G24" s="64"/>
      <c r="H24" s="56"/>
      <c r="I24" s="56"/>
      <c r="J24" s="56"/>
      <c r="K24" s="58"/>
      <c r="L24" s="61"/>
      <c r="M24" s="59"/>
      <c r="N24" s="59"/>
      <c r="O24" s="60">
        <f t="shared" si="8"/>
        <v>2495.6817419999998</v>
      </c>
      <c r="P24" s="61">
        <f t="shared" si="8"/>
        <v>2439.4185215999996</v>
      </c>
      <c r="Q24" s="61">
        <f t="shared" si="8"/>
        <v>14289.454587766922</v>
      </c>
      <c r="R24" s="61">
        <f t="shared" si="8"/>
        <v>14139.491555588018</v>
      </c>
      <c r="S24" s="61">
        <f t="shared" si="8"/>
        <v>14139.529447604644</v>
      </c>
      <c r="T24" s="61">
        <f t="shared" si="8"/>
        <v>14139.568286921682</v>
      </c>
      <c r="U24" s="62"/>
      <c r="V24" s="62"/>
      <c r="W24" s="62"/>
      <c r="X24" s="62"/>
    </row>
    <row r="25" spans="2:24" s="54" customFormat="1" x14ac:dyDescent="0.25">
      <c r="B25" s="5"/>
      <c r="C25" s="5"/>
      <c r="D25" s="22">
        <f t="shared" si="4"/>
        <v>20</v>
      </c>
      <c r="E25" s="55"/>
      <c r="F25" s="64"/>
      <c r="G25" s="64" t="s">
        <v>13</v>
      </c>
      <c r="H25" s="56"/>
      <c r="I25" s="56"/>
      <c r="J25" s="56"/>
      <c r="K25" s="58"/>
      <c r="L25" s="61"/>
      <c r="M25" s="67"/>
      <c r="N25" s="67"/>
      <c r="O25" s="68">
        <f t="shared" si="8"/>
        <v>2811.1125099999999</v>
      </c>
      <c r="P25" s="69">
        <f t="shared" si="8"/>
        <v>2881.3903219999997</v>
      </c>
      <c r="Q25" s="69">
        <f t="shared" si="8"/>
        <v>15007.9313544</v>
      </c>
      <c r="R25" s="69">
        <f t="shared" si="8"/>
        <v>15284.436320633076</v>
      </c>
      <c r="S25" s="69">
        <f t="shared" si="8"/>
        <v>15710.904319045057</v>
      </c>
      <c r="T25" s="69">
        <f t="shared" si="8"/>
        <v>16137.334425440415</v>
      </c>
      <c r="U25" s="70"/>
      <c r="V25" s="70"/>
      <c r="W25" s="70"/>
      <c r="X25" s="70"/>
    </row>
    <row r="26" spans="2:24" s="54" customFormat="1" x14ac:dyDescent="0.25">
      <c r="B26" s="5"/>
      <c r="C26" s="5"/>
      <c r="D26" s="22">
        <f t="shared" si="4"/>
        <v>21</v>
      </c>
      <c r="E26" s="55"/>
      <c r="F26" s="64"/>
      <c r="G26" s="64" t="s">
        <v>14</v>
      </c>
      <c r="H26" s="56"/>
      <c r="I26" s="56"/>
      <c r="J26" s="56"/>
      <c r="K26" s="58"/>
      <c r="L26" s="61"/>
      <c r="M26" s="67"/>
      <c r="N26" s="67"/>
      <c r="O26" s="68">
        <f t="shared" si="8"/>
        <v>-315.430768</v>
      </c>
      <c r="P26" s="69">
        <f t="shared" si="8"/>
        <v>-441.97180040000001</v>
      </c>
      <c r="Q26" s="69">
        <f t="shared" si="8"/>
        <v>-718.47676663307698</v>
      </c>
      <c r="R26" s="69">
        <f t="shared" si="8"/>
        <v>-1144.9447650450577</v>
      </c>
      <c r="S26" s="69">
        <f t="shared" si="8"/>
        <v>-1571.3748714404148</v>
      </c>
      <c r="T26" s="69">
        <f t="shared" si="8"/>
        <v>-1997.766138518733</v>
      </c>
      <c r="U26" s="70"/>
      <c r="V26" s="70"/>
      <c r="W26" s="70"/>
      <c r="X26" s="70"/>
    </row>
    <row r="27" spans="2:24" s="54" customFormat="1" x14ac:dyDescent="0.25">
      <c r="B27" s="5"/>
      <c r="C27" s="5"/>
      <c r="D27" s="22">
        <f t="shared" si="4"/>
        <v>22</v>
      </c>
      <c r="E27" s="55"/>
      <c r="F27" s="56" t="str">
        <f>F87</f>
        <v>기계장치</v>
      </c>
      <c r="G27" s="64"/>
      <c r="H27" s="56"/>
      <c r="I27" s="56"/>
      <c r="J27" s="56"/>
      <c r="K27" s="58"/>
      <c r="L27" s="61"/>
      <c r="M27" s="59"/>
      <c r="N27" s="59"/>
      <c r="O27" s="60">
        <f t="shared" si="8"/>
        <v>58.542334000000011</v>
      </c>
      <c r="P27" s="61">
        <f t="shared" si="8"/>
        <v>426.22210360000003</v>
      </c>
      <c r="Q27" s="61">
        <f t="shared" si="8"/>
        <v>565.83811512</v>
      </c>
      <c r="R27" s="61">
        <f t="shared" si="8"/>
        <v>590.37732894400006</v>
      </c>
      <c r="S27" s="61">
        <f t="shared" si="8"/>
        <v>629.82438553280008</v>
      </c>
      <c r="T27" s="61">
        <f t="shared" si="8"/>
        <v>669.16085343936004</v>
      </c>
      <c r="U27" s="62"/>
      <c r="V27" s="62"/>
      <c r="W27" s="62"/>
      <c r="X27" s="62"/>
    </row>
    <row r="28" spans="2:24" s="54" customFormat="1" x14ac:dyDescent="0.25">
      <c r="B28" s="5"/>
      <c r="C28" s="5"/>
      <c r="D28" s="22">
        <f t="shared" si="4"/>
        <v>23</v>
      </c>
      <c r="E28" s="55"/>
      <c r="F28" s="64"/>
      <c r="G28" s="64" t="s">
        <v>13</v>
      </c>
      <c r="H28" s="56"/>
      <c r="I28" s="56"/>
      <c r="J28" s="56"/>
      <c r="K28" s="58"/>
      <c r="L28" s="61"/>
      <c r="M28" s="67"/>
      <c r="N28" s="67"/>
      <c r="O28" s="68">
        <f t="shared" si="8"/>
        <v>151.42920000000001</v>
      </c>
      <c r="P28" s="69">
        <f t="shared" si="8"/>
        <v>590.30007899999998</v>
      </c>
      <c r="Q28" s="69">
        <f t="shared" si="8"/>
        <v>861.49118840000006</v>
      </c>
      <c r="R28" s="69">
        <f t="shared" si="8"/>
        <v>1043.06628628</v>
      </c>
      <c r="S28" s="69">
        <f t="shared" si="8"/>
        <v>1250.102170336</v>
      </c>
      <c r="T28" s="69">
        <f t="shared" si="8"/>
        <v>1467.6909978031999</v>
      </c>
      <c r="U28" s="70"/>
      <c r="V28" s="70"/>
      <c r="W28" s="70"/>
      <c r="X28" s="70"/>
    </row>
    <row r="29" spans="2:24" s="54" customFormat="1" x14ac:dyDescent="0.25">
      <c r="B29" s="5"/>
      <c r="C29" s="5"/>
      <c r="D29" s="22">
        <f t="shared" si="4"/>
        <v>24</v>
      </c>
      <c r="E29" s="55"/>
      <c r="F29" s="64"/>
      <c r="G29" s="64" t="s">
        <v>14</v>
      </c>
      <c r="H29" s="56"/>
      <c r="I29" s="56"/>
      <c r="J29" s="56"/>
      <c r="K29" s="58"/>
      <c r="L29" s="61"/>
      <c r="M29" s="67"/>
      <c r="N29" s="67"/>
      <c r="O29" s="68">
        <f t="shared" si="8"/>
        <v>-92.886865999999998</v>
      </c>
      <c r="P29" s="69">
        <f t="shared" si="8"/>
        <v>-164.07797540000001</v>
      </c>
      <c r="Q29" s="69">
        <f t="shared" si="8"/>
        <v>-295.65307328</v>
      </c>
      <c r="R29" s="69">
        <f t="shared" si="8"/>
        <v>-452.68895733599999</v>
      </c>
      <c r="S29" s="69">
        <f t="shared" si="8"/>
        <v>-620.27778480320001</v>
      </c>
      <c r="T29" s="69">
        <f t="shared" si="8"/>
        <v>-798.53014436384001</v>
      </c>
      <c r="U29" s="70"/>
      <c r="V29" s="70"/>
      <c r="W29" s="70"/>
      <c r="X29" s="70"/>
    </row>
    <row r="30" spans="2:24" s="54" customFormat="1" x14ac:dyDescent="0.25">
      <c r="B30" s="5"/>
      <c r="C30" s="5"/>
      <c r="D30" s="22">
        <f t="shared" si="4"/>
        <v>25</v>
      </c>
      <c r="E30" s="55"/>
      <c r="F30" s="56" t="str">
        <f>F88</f>
        <v>차량운반구</v>
      </c>
      <c r="G30" s="64"/>
      <c r="H30" s="56"/>
      <c r="I30" s="56"/>
      <c r="J30" s="56"/>
      <c r="K30" s="58"/>
      <c r="L30" s="61"/>
      <c r="M30" s="59"/>
      <c r="N30" s="59"/>
      <c r="O30" s="60">
        <f t="shared" si="8"/>
        <v>23.117147000000003</v>
      </c>
      <c r="P30" s="61">
        <f t="shared" si="8"/>
        <v>19.283083400000002</v>
      </c>
      <c r="Q30" s="61">
        <f t="shared" si="8"/>
        <v>19.47478658</v>
      </c>
      <c r="R30" s="61">
        <f t="shared" si="8"/>
        <v>19.704830395999998</v>
      </c>
      <c r="S30" s="61">
        <f t="shared" si="8"/>
        <v>19.980882975200004</v>
      </c>
      <c r="T30" s="61">
        <f t="shared" si="8"/>
        <v>20.312146070240004</v>
      </c>
      <c r="U30" s="62"/>
      <c r="V30" s="62"/>
      <c r="W30" s="62"/>
      <c r="X30" s="62"/>
    </row>
    <row r="31" spans="2:24" s="54" customFormat="1" x14ac:dyDescent="0.25">
      <c r="B31" s="5"/>
      <c r="C31" s="5"/>
      <c r="D31" s="22">
        <f t="shared" si="4"/>
        <v>26</v>
      </c>
      <c r="E31" s="55"/>
      <c r="F31" s="64"/>
      <c r="G31" s="64" t="s">
        <v>13</v>
      </c>
      <c r="H31" s="56"/>
      <c r="I31" s="56"/>
      <c r="J31" s="56"/>
      <c r="K31" s="58"/>
      <c r="L31" s="61"/>
      <c r="M31" s="67"/>
      <c r="N31" s="67"/>
      <c r="O31" s="68">
        <f t="shared" si="8"/>
        <v>33.829970000000003</v>
      </c>
      <c r="P31" s="69">
        <f t="shared" si="8"/>
        <v>40.595964000000002</v>
      </c>
      <c r="Q31" s="69">
        <f t="shared" si="8"/>
        <v>51.196021600000002</v>
      </c>
      <c r="R31" s="69">
        <f t="shared" si="8"/>
        <v>61.604376020000004</v>
      </c>
      <c r="S31" s="69">
        <f t="shared" si="8"/>
        <v>71.782686624000007</v>
      </c>
      <c r="T31" s="69">
        <f t="shared" si="8"/>
        <v>81.684944648800013</v>
      </c>
      <c r="U31" s="70"/>
      <c r="V31" s="70"/>
      <c r="W31" s="70"/>
      <c r="X31" s="70"/>
    </row>
    <row r="32" spans="2:24" s="54" customFormat="1" x14ac:dyDescent="0.25">
      <c r="B32" s="5"/>
      <c r="C32" s="5"/>
      <c r="D32" s="22">
        <f t="shared" si="4"/>
        <v>27</v>
      </c>
      <c r="E32" s="55"/>
      <c r="F32" s="64"/>
      <c r="G32" s="64" t="s">
        <v>14</v>
      </c>
      <c r="H32" s="56"/>
      <c r="I32" s="56"/>
      <c r="J32" s="56"/>
      <c r="K32" s="58"/>
      <c r="L32" s="61"/>
      <c r="M32" s="67"/>
      <c r="N32" s="67"/>
      <c r="O32" s="68">
        <f t="shared" si="8"/>
        <v>-10.712823</v>
      </c>
      <c r="P32" s="69">
        <f t="shared" si="8"/>
        <v>-21.3128806</v>
      </c>
      <c r="Q32" s="69">
        <f t="shared" si="8"/>
        <v>-31.721235020000002</v>
      </c>
      <c r="R32" s="69">
        <f t="shared" si="8"/>
        <v>-41.899545624000005</v>
      </c>
      <c r="S32" s="69">
        <f t="shared" si="8"/>
        <v>-51.801803648800004</v>
      </c>
      <c r="T32" s="69">
        <f t="shared" si="8"/>
        <v>-61.372798578560008</v>
      </c>
      <c r="U32" s="70"/>
      <c r="V32" s="70"/>
      <c r="W32" s="70"/>
      <c r="X32" s="70"/>
    </row>
    <row r="33" spans="2:24" s="54" customFormat="1" x14ac:dyDescent="0.25">
      <c r="B33" s="5"/>
      <c r="C33" s="5"/>
      <c r="D33" s="22">
        <f t="shared" si="4"/>
        <v>28</v>
      </c>
      <c r="E33" s="55"/>
      <c r="F33" s="56" t="s">
        <v>15</v>
      </c>
      <c r="G33" s="64"/>
      <c r="H33" s="56"/>
      <c r="I33" s="56"/>
      <c r="J33" s="56"/>
      <c r="K33" s="58"/>
      <c r="L33" s="61"/>
      <c r="M33" s="59"/>
      <c r="N33" s="59"/>
      <c r="O33" s="60">
        <f t="shared" si="8"/>
        <v>58.007948999999996</v>
      </c>
      <c r="P33" s="61">
        <f t="shared" si="8"/>
        <v>77.495671799999968</v>
      </c>
      <c r="Q33" s="61">
        <f t="shared" si="8"/>
        <v>476.92128565999997</v>
      </c>
      <c r="R33" s="61">
        <f t="shared" si="8"/>
        <v>492.23202229199995</v>
      </c>
      <c r="S33" s="61">
        <f t="shared" si="8"/>
        <v>515.40490625040002</v>
      </c>
      <c r="T33" s="61">
        <f t="shared" si="8"/>
        <v>538.41236700047989</v>
      </c>
      <c r="U33" s="62"/>
      <c r="V33" s="62"/>
      <c r="W33" s="62"/>
      <c r="X33" s="62"/>
    </row>
    <row r="34" spans="2:24" s="54" customFormat="1" x14ac:dyDescent="0.25">
      <c r="B34" s="5"/>
      <c r="C34" s="5"/>
      <c r="D34" s="22">
        <f t="shared" si="4"/>
        <v>29</v>
      </c>
      <c r="E34" s="55"/>
      <c r="F34" s="64"/>
      <c r="G34" s="64" t="s">
        <v>13</v>
      </c>
      <c r="H34" s="56"/>
      <c r="I34" s="56"/>
      <c r="J34" s="56"/>
      <c r="K34" s="58"/>
      <c r="L34" s="61"/>
      <c r="M34" s="67"/>
      <c r="N34" s="67"/>
      <c r="O34" s="68">
        <f t="shared" si="8"/>
        <v>255.89944399999999</v>
      </c>
      <c r="P34" s="69">
        <f t="shared" si="8"/>
        <v>309.26307199999997</v>
      </c>
      <c r="Q34" s="69">
        <f t="shared" si="8"/>
        <v>843.1389772</v>
      </c>
      <c r="R34" s="69">
        <f t="shared" si="8"/>
        <v>997.58926853999992</v>
      </c>
      <c r="S34" s="69">
        <f t="shared" si="8"/>
        <v>1166.728823248</v>
      </c>
      <c r="T34" s="69">
        <f t="shared" si="8"/>
        <v>1342.6954939975999</v>
      </c>
      <c r="U34" s="70"/>
      <c r="V34" s="70"/>
      <c r="W34" s="70"/>
      <c r="X34" s="70"/>
    </row>
    <row r="35" spans="2:24" s="54" customFormat="1" x14ac:dyDescent="0.25">
      <c r="B35" s="5"/>
      <c r="C35" s="5"/>
      <c r="D35" s="22">
        <f t="shared" si="4"/>
        <v>30</v>
      </c>
      <c r="E35" s="55"/>
      <c r="F35" s="64"/>
      <c r="G35" s="64" t="s">
        <v>14</v>
      </c>
      <c r="H35" s="56"/>
      <c r="I35" s="56"/>
      <c r="J35" s="56"/>
      <c r="K35" s="58"/>
      <c r="L35" s="61"/>
      <c r="M35" s="67"/>
      <c r="N35" s="67"/>
      <c r="O35" s="68">
        <f t="shared" si="8"/>
        <v>-197.89149499999999</v>
      </c>
      <c r="P35" s="69">
        <f t="shared" si="8"/>
        <v>-231.7674002</v>
      </c>
      <c r="Q35" s="69">
        <f t="shared" si="8"/>
        <v>-366.21769153999998</v>
      </c>
      <c r="R35" s="69">
        <f t="shared" si="8"/>
        <v>-505.35724624799997</v>
      </c>
      <c r="S35" s="69">
        <f t="shared" si="8"/>
        <v>-651.32391699760001</v>
      </c>
      <c r="T35" s="69">
        <f t="shared" si="8"/>
        <v>-804.28312699712001</v>
      </c>
      <c r="U35" s="70"/>
      <c r="V35" s="70"/>
      <c r="W35" s="70"/>
      <c r="X35" s="70"/>
    </row>
    <row r="36" spans="2:24" s="54" customFormat="1" x14ac:dyDescent="0.25">
      <c r="B36" s="5"/>
      <c r="C36" s="5"/>
      <c r="D36" s="22">
        <f t="shared" si="4"/>
        <v>31</v>
      </c>
      <c r="E36" s="55"/>
      <c r="F36" s="56" t="s">
        <v>16</v>
      </c>
      <c r="G36" s="64"/>
      <c r="H36" s="56"/>
      <c r="I36" s="56"/>
      <c r="J36" s="56"/>
      <c r="K36" s="58"/>
      <c r="L36" s="61"/>
      <c r="M36" s="59"/>
      <c r="N36" s="59"/>
      <c r="O36" s="60">
        <f t="shared" si="8"/>
        <v>180.19341999999995</v>
      </c>
      <c r="P36" s="61">
        <f t="shared" si="8"/>
        <v>474.18121919999999</v>
      </c>
      <c r="Q36" s="61">
        <f t="shared" si="8"/>
        <v>1271.48182924</v>
      </c>
      <c r="R36" s="61">
        <f t="shared" si="8"/>
        <v>1508.2425612879997</v>
      </c>
      <c r="S36" s="61">
        <f t="shared" si="8"/>
        <v>1744.3554397455996</v>
      </c>
      <c r="T36" s="61">
        <f t="shared" si="8"/>
        <v>1819.6908938947197</v>
      </c>
      <c r="U36" s="62"/>
      <c r="V36" s="62"/>
      <c r="W36" s="62"/>
      <c r="X36" s="62"/>
    </row>
    <row r="37" spans="2:24" s="54" customFormat="1" x14ac:dyDescent="0.25">
      <c r="B37" s="5"/>
      <c r="C37" s="5"/>
      <c r="D37" s="22">
        <f t="shared" si="4"/>
        <v>32</v>
      </c>
      <c r="E37" s="55"/>
      <c r="F37" s="64"/>
      <c r="G37" s="64" t="s">
        <v>13</v>
      </c>
      <c r="H37" s="56"/>
      <c r="I37" s="56"/>
      <c r="J37" s="56"/>
      <c r="K37" s="58"/>
      <c r="L37" s="61"/>
      <c r="M37" s="67"/>
      <c r="N37" s="67"/>
      <c r="O37" s="68">
        <f t="shared" si="8"/>
        <v>659.18597999999997</v>
      </c>
      <c r="P37" s="69">
        <f t="shared" si="8"/>
        <v>1116.767439</v>
      </c>
      <c r="Q37" s="69">
        <f t="shared" si="8"/>
        <v>2280.3610988</v>
      </c>
      <c r="R37" s="69">
        <f t="shared" si="8"/>
        <v>2946.6541485600001</v>
      </c>
      <c r="S37" s="69">
        <f t="shared" si="8"/>
        <v>3676.186466272</v>
      </c>
      <c r="T37" s="69">
        <f t="shared" si="8"/>
        <v>4269.6059055263995</v>
      </c>
      <c r="U37" s="70"/>
      <c r="V37" s="70"/>
      <c r="W37" s="70"/>
      <c r="X37" s="70"/>
    </row>
    <row r="38" spans="2:24" s="54" customFormat="1" x14ac:dyDescent="0.25">
      <c r="B38" s="5"/>
      <c r="C38" s="5"/>
      <c r="D38" s="22">
        <f t="shared" si="4"/>
        <v>33</v>
      </c>
      <c r="E38" s="55"/>
      <c r="F38" s="64"/>
      <c r="G38" s="64" t="s">
        <v>14</v>
      </c>
      <c r="H38" s="56"/>
      <c r="I38" s="56"/>
      <c r="J38" s="56"/>
      <c r="K38" s="58"/>
      <c r="L38" s="61"/>
      <c r="M38" s="67"/>
      <c r="N38" s="67"/>
      <c r="O38" s="68">
        <f t="shared" ref="O38:T45" si="9">O122+O147</f>
        <v>-478.99256000000003</v>
      </c>
      <c r="P38" s="69">
        <f t="shared" si="9"/>
        <v>-642.58621979999998</v>
      </c>
      <c r="Q38" s="69">
        <f t="shared" si="9"/>
        <v>-1008.87926956</v>
      </c>
      <c r="R38" s="69">
        <f t="shared" si="9"/>
        <v>-1438.4115872719999</v>
      </c>
      <c r="S38" s="69">
        <f t="shared" si="9"/>
        <v>-1931.8310265263999</v>
      </c>
      <c r="T38" s="69">
        <f t="shared" si="9"/>
        <v>-2449.91501163168</v>
      </c>
      <c r="U38" s="70"/>
      <c r="V38" s="70"/>
      <c r="W38" s="70"/>
      <c r="X38" s="70"/>
    </row>
    <row r="39" spans="2:24" s="54" customFormat="1" x14ac:dyDescent="0.25">
      <c r="B39" s="5"/>
      <c r="C39" s="5"/>
      <c r="D39" s="22">
        <f t="shared" si="4"/>
        <v>34</v>
      </c>
      <c r="E39" s="55"/>
      <c r="F39" s="56" t="s">
        <v>17</v>
      </c>
      <c r="G39" s="64"/>
      <c r="H39" s="56"/>
      <c r="I39" s="56"/>
      <c r="J39" s="56"/>
      <c r="K39" s="58"/>
      <c r="L39" s="61"/>
      <c r="M39" s="59"/>
      <c r="N39" s="59"/>
      <c r="O39" s="60">
        <f t="shared" si="9"/>
        <v>6.5090730000000008</v>
      </c>
      <c r="P39" s="61">
        <f t="shared" si="9"/>
        <v>8.1831701999999993</v>
      </c>
      <c r="Q39" s="61">
        <f t="shared" si="9"/>
        <v>8.0994653400000018</v>
      </c>
      <c r="R39" s="61">
        <f t="shared" si="9"/>
        <v>7.9990195079999999</v>
      </c>
      <c r="S39" s="61">
        <f t="shared" si="9"/>
        <v>7.8784845095999998</v>
      </c>
      <c r="T39" s="61">
        <f t="shared" si="9"/>
        <v>7.7338425115200025</v>
      </c>
      <c r="U39" s="62"/>
      <c r="V39" s="62"/>
      <c r="W39" s="62"/>
      <c r="X39" s="62"/>
    </row>
    <row r="40" spans="2:24" s="54" customFormat="1" x14ac:dyDescent="0.25">
      <c r="B40" s="5"/>
      <c r="C40" s="5"/>
      <c r="D40" s="22">
        <f t="shared" si="4"/>
        <v>35</v>
      </c>
      <c r="E40" s="55"/>
      <c r="F40" s="64"/>
      <c r="G40" s="64" t="s">
        <v>13</v>
      </c>
      <c r="H40" s="56"/>
      <c r="I40" s="56"/>
      <c r="J40" s="56"/>
      <c r="K40" s="58"/>
      <c r="L40" s="61"/>
      <c r="M40" s="67"/>
      <c r="N40" s="67"/>
      <c r="O40" s="68">
        <f t="shared" si="9"/>
        <v>25.67</v>
      </c>
      <c r="P40" s="69">
        <f t="shared" si="9"/>
        <v>31.017158000000002</v>
      </c>
      <c r="Q40" s="69">
        <f t="shared" si="9"/>
        <v>34.690218800000004</v>
      </c>
      <c r="R40" s="69">
        <f t="shared" si="9"/>
        <v>38.446984460000003</v>
      </c>
      <c r="S40" s="69">
        <f t="shared" si="9"/>
        <v>42.304195952000001</v>
      </c>
      <c r="T40" s="69">
        <f t="shared" si="9"/>
        <v>46.281942442400002</v>
      </c>
      <c r="U40" s="70"/>
      <c r="V40" s="70"/>
      <c r="W40" s="70"/>
      <c r="X40" s="70"/>
    </row>
    <row r="41" spans="2:24" s="54" customFormat="1" x14ac:dyDescent="0.25">
      <c r="B41" s="5"/>
      <c r="C41" s="5"/>
      <c r="D41" s="22">
        <f t="shared" si="4"/>
        <v>36</v>
      </c>
      <c r="E41" s="55"/>
      <c r="F41" s="64"/>
      <c r="G41" s="64" t="s">
        <v>14</v>
      </c>
      <c r="H41" s="56"/>
      <c r="I41" s="56"/>
      <c r="J41" s="56"/>
      <c r="K41" s="58"/>
      <c r="L41" s="61"/>
      <c r="M41" s="67"/>
      <c r="N41" s="67"/>
      <c r="O41" s="68">
        <f t="shared" si="9"/>
        <v>-19.160927000000001</v>
      </c>
      <c r="P41" s="69">
        <f t="shared" si="9"/>
        <v>-22.833987800000003</v>
      </c>
      <c r="Q41" s="69">
        <f t="shared" si="9"/>
        <v>-26.590753460000002</v>
      </c>
      <c r="R41" s="69">
        <f t="shared" si="9"/>
        <v>-30.447964952000003</v>
      </c>
      <c r="S41" s="69">
        <f t="shared" si="9"/>
        <v>-34.425711442400001</v>
      </c>
      <c r="T41" s="69">
        <f t="shared" si="9"/>
        <v>-38.548099930879999</v>
      </c>
      <c r="U41" s="70"/>
      <c r="V41" s="70"/>
      <c r="W41" s="70"/>
      <c r="X41" s="70"/>
    </row>
    <row r="42" spans="2:24" s="54" customFormat="1" outlineLevel="1" x14ac:dyDescent="0.25">
      <c r="B42" s="5"/>
      <c r="C42" s="5"/>
      <c r="D42" s="22">
        <f t="shared" si="4"/>
        <v>37</v>
      </c>
      <c r="E42" s="55"/>
      <c r="F42" s="56" t="s">
        <v>18</v>
      </c>
      <c r="G42" s="64"/>
      <c r="H42" s="56"/>
      <c r="I42" s="56"/>
      <c r="J42" s="56"/>
      <c r="K42" s="58"/>
      <c r="L42" s="61"/>
      <c r="M42" s="59"/>
      <c r="N42" s="59"/>
      <c r="O42" s="60">
        <f t="shared" si="9"/>
        <v>0</v>
      </c>
      <c r="P42" s="61">
        <f t="shared" si="9"/>
        <v>0</v>
      </c>
      <c r="Q42" s="61">
        <f t="shared" si="9"/>
        <v>0</v>
      </c>
      <c r="R42" s="61">
        <f t="shared" si="9"/>
        <v>0</v>
      </c>
      <c r="S42" s="61">
        <f t="shared" si="9"/>
        <v>0</v>
      </c>
      <c r="T42" s="61">
        <f t="shared" si="9"/>
        <v>0</v>
      </c>
      <c r="U42" s="62"/>
      <c r="V42" s="62"/>
      <c r="W42" s="62"/>
      <c r="X42" s="62"/>
    </row>
    <row r="43" spans="2:24" s="54" customFormat="1" outlineLevel="1" x14ac:dyDescent="0.25">
      <c r="B43" s="5"/>
      <c r="C43" s="5"/>
      <c r="D43" s="22">
        <f t="shared" si="4"/>
        <v>38</v>
      </c>
      <c r="E43" s="55"/>
      <c r="F43" s="64"/>
      <c r="G43" s="64" t="s">
        <v>13</v>
      </c>
      <c r="H43" s="56"/>
      <c r="I43" s="56"/>
      <c r="J43" s="56"/>
      <c r="K43" s="58"/>
      <c r="L43" s="61"/>
      <c r="M43" s="67"/>
      <c r="N43" s="67"/>
      <c r="O43" s="68">
        <f t="shared" si="9"/>
        <v>0</v>
      </c>
      <c r="P43" s="69">
        <f t="shared" si="9"/>
        <v>0</v>
      </c>
      <c r="Q43" s="69">
        <f t="shared" si="9"/>
        <v>0</v>
      </c>
      <c r="R43" s="69">
        <f t="shared" si="9"/>
        <v>0</v>
      </c>
      <c r="S43" s="69">
        <f t="shared" si="9"/>
        <v>0</v>
      </c>
      <c r="T43" s="69">
        <f t="shared" si="9"/>
        <v>0</v>
      </c>
      <c r="U43" s="70"/>
      <c r="V43" s="70"/>
      <c r="W43" s="70"/>
      <c r="X43" s="70"/>
    </row>
    <row r="44" spans="2:24" s="54" customFormat="1" outlineLevel="1" x14ac:dyDescent="0.25">
      <c r="B44" s="5"/>
      <c r="C44" s="5"/>
      <c r="D44" s="22">
        <f t="shared" si="4"/>
        <v>39</v>
      </c>
      <c r="E44" s="55"/>
      <c r="F44" s="64"/>
      <c r="G44" s="64" t="s">
        <v>14</v>
      </c>
      <c r="H44" s="56"/>
      <c r="I44" s="56"/>
      <c r="J44" s="56"/>
      <c r="K44" s="58"/>
      <c r="L44" s="61"/>
      <c r="M44" s="67"/>
      <c r="N44" s="67"/>
      <c r="O44" s="68">
        <f t="shared" si="9"/>
        <v>0</v>
      </c>
      <c r="P44" s="69">
        <f t="shared" si="9"/>
        <v>0</v>
      </c>
      <c r="Q44" s="69">
        <f t="shared" si="9"/>
        <v>0</v>
      </c>
      <c r="R44" s="69">
        <f t="shared" si="9"/>
        <v>0</v>
      </c>
      <c r="S44" s="69">
        <f t="shared" si="9"/>
        <v>0</v>
      </c>
      <c r="T44" s="69">
        <f t="shared" si="9"/>
        <v>0</v>
      </c>
      <c r="U44" s="70"/>
      <c r="V44" s="70"/>
      <c r="W44" s="70"/>
      <c r="X44" s="70"/>
    </row>
    <row r="45" spans="2:24" s="54" customFormat="1" outlineLevel="1" x14ac:dyDescent="0.25">
      <c r="B45" s="5"/>
      <c r="C45" s="5"/>
      <c r="D45" s="22">
        <f t="shared" si="4"/>
        <v>40</v>
      </c>
      <c r="E45" s="55"/>
      <c r="F45" s="56" t="str">
        <f>F93</f>
        <v>건설중인자산</v>
      </c>
      <c r="G45" s="64"/>
      <c r="H45" s="56"/>
      <c r="I45" s="56"/>
      <c r="J45" s="56"/>
      <c r="K45" s="58"/>
      <c r="L45" s="61"/>
      <c r="M45" s="59"/>
      <c r="N45" s="59"/>
      <c r="O45" s="60">
        <f t="shared" si="9"/>
        <v>0</v>
      </c>
      <c r="P45" s="61">
        <f t="shared" si="9"/>
        <v>0</v>
      </c>
      <c r="Q45" s="61">
        <f t="shared" si="9"/>
        <v>0</v>
      </c>
      <c r="R45" s="61">
        <f t="shared" si="9"/>
        <v>0</v>
      </c>
      <c r="S45" s="61">
        <f t="shared" si="9"/>
        <v>0</v>
      </c>
      <c r="T45" s="61">
        <f t="shared" si="9"/>
        <v>0</v>
      </c>
      <c r="U45" s="62"/>
      <c r="V45" s="62"/>
      <c r="W45" s="62"/>
      <c r="X45" s="62"/>
    </row>
    <row r="46" spans="2:24" s="4" customFormat="1" outlineLevel="1" x14ac:dyDescent="0.25">
      <c r="B46" s="5"/>
      <c r="C46" s="5"/>
      <c r="D46" s="22">
        <f t="shared" si="4"/>
        <v>41</v>
      </c>
      <c r="E46" s="63"/>
      <c r="F46" s="64"/>
      <c r="G46" s="64"/>
      <c r="H46" s="64"/>
      <c r="I46" s="64"/>
      <c r="J46" s="64"/>
      <c r="K46" s="66"/>
      <c r="L46" s="69"/>
      <c r="M46" s="67"/>
      <c r="N46" s="67"/>
      <c r="O46" s="68"/>
      <c r="P46" s="69"/>
      <c r="Q46" s="69"/>
      <c r="R46" s="69"/>
      <c r="S46" s="69"/>
      <c r="T46" s="69"/>
      <c r="U46" s="70"/>
      <c r="V46" s="70"/>
      <c r="W46" s="70"/>
      <c r="X46" s="70"/>
    </row>
    <row r="47" spans="2:24" s="54" customFormat="1" x14ac:dyDescent="0.25">
      <c r="B47" s="5"/>
      <c r="C47" s="5"/>
      <c r="D47" s="22">
        <f t="shared" si="4"/>
        <v>42</v>
      </c>
      <c r="E47" s="55" t="s">
        <v>19</v>
      </c>
      <c r="F47" s="56"/>
      <c r="G47" s="64"/>
      <c r="H47" s="56"/>
      <c r="I47" s="56"/>
      <c r="J47" s="56"/>
      <c r="K47" s="58"/>
      <c r="L47" s="61"/>
      <c r="M47" s="59"/>
      <c r="N47" s="59"/>
      <c r="O47" s="60">
        <f t="shared" ref="O47:T57" si="10">O156+O167</f>
        <v>3.3754970000000051</v>
      </c>
      <c r="P47" s="61">
        <f t="shared" si="10"/>
        <v>9.3510134000000011</v>
      </c>
      <c r="Q47" s="61">
        <f t="shared" si="10"/>
        <v>9.0522375799999999</v>
      </c>
      <c r="R47" s="61">
        <f t="shared" si="10"/>
        <v>8.6937065959999984</v>
      </c>
      <c r="S47" s="61">
        <f t="shared" si="10"/>
        <v>8.2634694151999977</v>
      </c>
      <c r="T47" s="61">
        <f t="shared" si="10"/>
        <v>7.7471847982400002</v>
      </c>
      <c r="U47" s="62"/>
      <c r="V47" s="62"/>
      <c r="W47" s="62"/>
      <c r="X47" s="62"/>
    </row>
    <row r="48" spans="2:24" s="54" customFormat="1" x14ac:dyDescent="0.25">
      <c r="B48" s="5"/>
      <c r="C48" s="5"/>
      <c r="D48" s="22">
        <f t="shared" si="4"/>
        <v>43</v>
      </c>
      <c r="E48" s="55"/>
      <c r="F48" s="56" t="str">
        <f>F96</f>
        <v>특허권</v>
      </c>
      <c r="G48" s="64"/>
      <c r="H48" s="56"/>
      <c r="I48" s="56"/>
      <c r="J48" s="56"/>
      <c r="K48" s="58"/>
      <c r="L48" s="61"/>
      <c r="M48" s="59"/>
      <c r="N48" s="59"/>
      <c r="O48" s="60">
        <f t="shared" si="10"/>
        <v>3.3456440000000001</v>
      </c>
      <c r="P48" s="61">
        <f t="shared" si="10"/>
        <v>5.2704967999999965</v>
      </c>
      <c r="Q48" s="61">
        <f t="shared" si="10"/>
        <v>5.1742541599999967</v>
      </c>
      <c r="R48" s="61">
        <f t="shared" si="10"/>
        <v>5.0587629919999983</v>
      </c>
      <c r="S48" s="61">
        <f t="shared" si="10"/>
        <v>4.9201735903999975</v>
      </c>
      <c r="T48" s="61">
        <f t="shared" si="10"/>
        <v>4.7538663084799992</v>
      </c>
      <c r="U48" s="62"/>
      <c r="V48" s="62"/>
      <c r="W48" s="62"/>
      <c r="X48" s="62"/>
    </row>
    <row r="49" spans="2:24" s="4" customFormat="1" x14ac:dyDescent="0.25">
      <c r="B49" s="71"/>
      <c r="C49" s="71"/>
      <c r="D49" s="22">
        <f t="shared" si="4"/>
        <v>44</v>
      </c>
      <c r="E49" s="63"/>
      <c r="F49" s="64"/>
      <c r="G49" s="64" t="s">
        <v>13</v>
      </c>
      <c r="H49" s="64"/>
      <c r="I49" s="64"/>
      <c r="J49" s="64"/>
      <c r="K49" s="66"/>
      <c r="L49" s="69"/>
      <c r="M49" s="67"/>
      <c r="N49" s="67"/>
      <c r="O49" s="68">
        <f t="shared" si="10"/>
        <v>37.144443000000003</v>
      </c>
      <c r="P49" s="69">
        <f t="shared" si="10"/>
        <v>41.223331000000002</v>
      </c>
      <c r="Q49" s="69">
        <f t="shared" si="10"/>
        <v>43.377366200000004</v>
      </c>
      <c r="R49" s="69">
        <f t="shared" si="10"/>
        <v>45.627644040000007</v>
      </c>
      <c r="S49" s="69">
        <f t="shared" si="10"/>
        <v>47.993413048000008</v>
      </c>
      <c r="T49" s="69">
        <f t="shared" si="10"/>
        <v>50.49777145760001</v>
      </c>
      <c r="U49" s="70"/>
      <c r="V49" s="70"/>
      <c r="W49" s="70"/>
      <c r="X49" s="70"/>
    </row>
    <row r="50" spans="2:24" s="4" customFormat="1" x14ac:dyDescent="0.25">
      <c r="B50" s="71"/>
      <c r="C50" s="71"/>
      <c r="D50" s="22">
        <f t="shared" si="4"/>
        <v>45</v>
      </c>
      <c r="E50" s="63"/>
      <c r="F50" s="64"/>
      <c r="G50" s="64" t="s">
        <v>14</v>
      </c>
      <c r="H50" s="64"/>
      <c r="I50" s="64"/>
      <c r="J50" s="64"/>
      <c r="K50" s="66"/>
      <c r="L50" s="69"/>
      <c r="M50" s="67"/>
      <c r="N50" s="67"/>
      <c r="O50" s="68">
        <f t="shared" si="10"/>
        <v>-33.798799000000002</v>
      </c>
      <c r="P50" s="69">
        <f t="shared" si="10"/>
        <v>-35.952834200000005</v>
      </c>
      <c r="Q50" s="69">
        <f t="shared" si="10"/>
        <v>-38.203112040000008</v>
      </c>
      <c r="R50" s="69">
        <f t="shared" si="10"/>
        <v>-40.568881048000009</v>
      </c>
      <c r="S50" s="69">
        <f t="shared" si="10"/>
        <v>-43.07323945760001</v>
      </c>
      <c r="T50" s="69">
        <f t="shared" si="10"/>
        <v>-45.74390514912001</v>
      </c>
      <c r="U50" s="70"/>
      <c r="V50" s="70"/>
      <c r="W50" s="70"/>
      <c r="X50" s="70"/>
    </row>
    <row r="51" spans="2:24" s="54" customFormat="1" x14ac:dyDescent="0.25">
      <c r="B51" s="5"/>
      <c r="C51" s="5"/>
      <c r="D51" s="22">
        <f t="shared" si="4"/>
        <v>46</v>
      </c>
      <c r="E51" s="55"/>
      <c r="F51" s="56" t="str">
        <f>F97</f>
        <v>상품권</v>
      </c>
      <c r="G51" s="64"/>
      <c r="H51" s="56"/>
      <c r="I51" s="56"/>
      <c r="J51" s="56"/>
      <c r="K51" s="58"/>
      <c r="L51" s="61"/>
      <c r="M51" s="59"/>
      <c r="N51" s="59"/>
      <c r="O51" s="60">
        <f t="shared" si="10"/>
        <v>1.0000000000000009E-3</v>
      </c>
      <c r="P51" s="61">
        <f t="shared" si="10"/>
        <v>6.5815999999999986E-2</v>
      </c>
      <c r="Q51" s="61">
        <f t="shared" si="10"/>
        <v>6.2575200000000053E-2</v>
      </c>
      <c r="R51" s="61">
        <f t="shared" si="10"/>
        <v>5.8686240000000001E-2</v>
      </c>
      <c r="S51" s="61">
        <f t="shared" si="10"/>
        <v>5.4019488000000004E-2</v>
      </c>
      <c r="T51" s="61">
        <f t="shared" si="10"/>
        <v>4.8419385600000031E-2</v>
      </c>
      <c r="U51" s="62"/>
      <c r="V51" s="62"/>
      <c r="W51" s="62"/>
      <c r="X51" s="62"/>
    </row>
    <row r="52" spans="2:24" s="4" customFormat="1" x14ac:dyDescent="0.25">
      <c r="B52" s="71"/>
      <c r="C52" s="71"/>
      <c r="D52" s="22">
        <f t="shared" si="4"/>
        <v>47</v>
      </c>
      <c r="E52" s="63"/>
      <c r="F52" s="64"/>
      <c r="G52" s="64" t="s">
        <v>13</v>
      </c>
      <c r="H52" s="64"/>
      <c r="I52" s="64"/>
      <c r="J52" s="64"/>
      <c r="K52" s="66"/>
      <c r="L52" s="69"/>
      <c r="M52" s="67"/>
      <c r="N52" s="67"/>
      <c r="O52" s="68">
        <f t="shared" si="10"/>
        <v>0.49512</v>
      </c>
      <c r="P52" s="69">
        <f t="shared" si="10"/>
        <v>0.57664000000000004</v>
      </c>
      <c r="Q52" s="69">
        <f t="shared" si="10"/>
        <v>0.59334400000000009</v>
      </c>
      <c r="R52" s="69">
        <f t="shared" si="10"/>
        <v>0.61328880000000008</v>
      </c>
      <c r="S52" s="69">
        <f t="shared" si="10"/>
        <v>0.63712256000000012</v>
      </c>
      <c r="T52" s="69">
        <f t="shared" si="10"/>
        <v>0.66562307200000015</v>
      </c>
      <c r="U52" s="70"/>
      <c r="V52" s="70"/>
      <c r="W52" s="70"/>
      <c r="X52" s="70"/>
    </row>
    <row r="53" spans="2:24" s="4" customFormat="1" x14ac:dyDescent="0.25">
      <c r="B53" s="71"/>
      <c r="C53" s="71"/>
      <c r="D53" s="22">
        <f t="shared" si="4"/>
        <v>48</v>
      </c>
      <c r="E53" s="63"/>
      <c r="F53" s="64"/>
      <c r="G53" s="64" t="s">
        <v>14</v>
      </c>
      <c r="H53" s="64"/>
      <c r="I53" s="64"/>
      <c r="J53" s="64"/>
      <c r="K53" s="66"/>
      <c r="L53" s="69"/>
      <c r="M53" s="67"/>
      <c r="N53" s="67"/>
      <c r="O53" s="68">
        <f t="shared" si="10"/>
        <v>-0.49412</v>
      </c>
      <c r="P53" s="69">
        <f t="shared" si="10"/>
        <v>-0.51082400000000006</v>
      </c>
      <c r="Q53" s="69">
        <f t="shared" si="10"/>
        <v>-0.53076880000000004</v>
      </c>
      <c r="R53" s="69">
        <f t="shared" si="10"/>
        <v>-0.55460256000000008</v>
      </c>
      <c r="S53" s="69">
        <f t="shared" si="10"/>
        <v>-0.58310307200000011</v>
      </c>
      <c r="T53" s="69">
        <f t="shared" si="10"/>
        <v>-0.61720368640000012</v>
      </c>
      <c r="U53" s="70"/>
      <c r="V53" s="70"/>
      <c r="W53" s="70"/>
      <c r="X53" s="70"/>
    </row>
    <row r="54" spans="2:24" s="54" customFormat="1" x14ac:dyDescent="0.25">
      <c r="B54" s="5"/>
      <c r="C54" s="5"/>
      <c r="D54" s="22">
        <f t="shared" si="4"/>
        <v>49</v>
      </c>
      <c r="E54" s="55"/>
      <c r="F54" s="56" t="str">
        <f>F98</f>
        <v>소프트웨어</v>
      </c>
      <c r="G54" s="64"/>
      <c r="H54" s="56"/>
      <c r="I54" s="56"/>
      <c r="J54" s="56"/>
      <c r="K54" s="58"/>
      <c r="L54" s="61"/>
      <c r="M54" s="59"/>
      <c r="N54" s="59"/>
      <c r="O54" s="60">
        <f t="shared" si="10"/>
        <v>2.8853000000005125E-2</v>
      </c>
      <c r="P54" s="61">
        <f t="shared" si="10"/>
        <v>4.0147006000000047</v>
      </c>
      <c r="Q54" s="61">
        <f t="shared" si="10"/>
        <v>3.8154082200000019</v>
      </c>
      <c r="R54" s="61">
        <f t="shared" si="10"/>
        <v>3.5762573639999999</v>
      </c>
      <c r="S54" s="61">
        <f t="shared" si="10"/>
        <v>3.2892763368000004</v>
      </c>
      <c r="T54" s="61">
        <f t="shared" si="10"/>
        <v>2.944899104160001</v>
      </c>
      <c r="U54" s="62"/>
      <c r="V54" s="62"/>
      <c r="W54" s="62"/>
      <c r="X54" s="62"/>
    </row>
    <row r="55" spans="2:24" s="4" customFormat="1" x14ac:dyDescent="0.25">
      <c r="B55" s="71"/>
      <c r="C55" s="71"/>
      <c r="D55" s="22">
        <f t="shared" si="4"/>
        <v>50</v>
      </c>
      <c r="E55" s="63"/>
      <c r="F55" s="64"/>
      <c r="G55" s="64" t="s">
        <v>13</v>
      </c>
      <c r="H55" s="64"/>
      <c r="I55" s="64"/>
      <c r="J55" s="64"/>
      <c r="K55" s="66"/>
      <c r="L55" s="69"/>
      <c r="M55" s="67"/>
      <c r="N55" s="67"/>
      <c r="O55" s="68">
        <f t="shared" si="10"/>
        <v>43.207543000000001</v>
      </c>
      <c r="P55" s="69">
        <f t="shared" si="10"/>
        <v>48.204279</v>
      </c>
      <c r="Q55" s="69">
        <f t="shared" si="10"/>
        <v>49.215167399999999</v>
      </c>
      <c r="R55" s="69">
        <f t="shared" si="10"/>
        <v>50.42534818</v>
      </c>
      <c r="S55" s="69">
        <f t="shared" si="10"/>
        <v>51.874679816000004</v>
      </c>
      <c r="T55" s="69">
        <f t="shared" si="10"/>
        <v>53.610992479200007</v>
      </c>
      <c r="U55" s="70"/>
      <c r="V55" s="70"/>
      <c r="W55" s="70"/>
      <c r="X55" s="70"/>
    </row>
    <row r="56" spans="2:24" s="4" customFormat="1" x14ac:dyDescent="0.25">
      <c r="B56" s="71"/>
      <c r="C56" s="71"/>
      <c r="D56" s="22">
        <f t="shared" si="4"/>
        <v>51</v>
      </c>
      <c r="E56" s="63"/>
      <c r="F56" s="64"/>
      <c r="G56" s="64" t="s">
        <v>14</v>
      </c>
      <c r="H56" s="64"/>
      <c r="I56" s="64"/>
      <c r="J56" s="64"/>
      <c r="K56" s="66"/>
      <c r="L56" s="69"/>
      <c r="M56" s="67"/>
      <c r="N56" s="67"/>
      <c r="O56" s="68">
        <f t="shared" si="10"/>
        <v>-43.178689999999996</v>
      </c>
      <c r="P56" s="69">
        <f t="shared" si="10"/>
        <v>-44.189578399999995</v>
      </c>
      <c r="Q56" s="69">
        <f t="shared" si="10"/>
        <v>-45.399759179999997</v>
      </c>
      <c r="R56" s="69">
        <f t="shared" si="10"/>
        <v>-46.849090816</v>
      </c>
      <c r="S56" s="69">
        <f t="shared" si="10"/>
        <v>-48.585403479200004</v>
      </c>
      <c r="T56" s="69">
        <f t="shared" si="10"/>
        <v>-50.666093375040006</v>
      </c>
      <c r="U56" s="70"/>
      <c r="V56" s="70"/>
      <c r="W56" s="70"/>
      <c r="X56" s="70"/>
    </row>
    <row r="57" spans="2:24" s="54" customFormat="1" outlineLevel="1" x14ac:dyDescent="0.25">
      <c r="B57" s="5"/>
      <c r="C57" s="5"/>
      <c r="D57" s="72">
        <f t="shared" si="4"/>
        <v>52</v>
      </c>
      <c r="E57" s="55"/>
      <c r="F57" s="56" t="str">
        <f>F99</f>
        <v>영업권</v>
      </c>
      <c r="G57" s="56"/>
      <c r="H57" s="56"/>
      <c r="I57" s="56"/>
      <c r="J57" s="56"/>
      <c r="K57" s="58"/>
      <c r="L57" s="61"/>
      <c r="M57" s="59"/>
      <c r="N57" s="59"/>
      <c r="O57" s="60">
        <f t="shared" si="10"/>
        <v>0</v>
      </c>
      <c r="P57" s="61">
        <f t="shared" si="10"/>
        <v>0</v>
      </c>
      <c r="Q57" s="61">
        <f t="shared" si="10"/>
        <v>0</v>
      </c>
      <c r="R57" s="61">
        <f t="shared" si="10"/>
        <v>0</v>
      </c>
      <c r="S57" s="61">
        <f t="shared" si="10"/>
        <v>0</v>
      </c>
      <c r="T57" s="61">
        <f t="shared" si="10"/>
        <v>0</v>
      </c>
      <c r="U57" s="62"/>
      <c r="V57" s="62"/>
      <c r="W57" s="62"/>
      <c r="X57" s="62"/>
    </row>
    <row r="58" spans="2:24" s="54" customFormat="1" x14ac:dyDescent="0.25">
      <c r="B58" s="5"/>
      <c r="C58" s="5"/>
      <c r="D58" s="22">
        <f t="shared" si="4"/>
        <v>53</v>
      </c>
      <c r="E58" s="46" t="s">
        <v>20</v>
      </c>
      <c r="F58" s="73"/>
      <c r="G58" s="47"/>
      <c r="H58" s="47"/>
      <c r="I58" s="47"/>
      <c r="J58" s="47"/>
      <c r="K58" s="48"/>
      <c r="L58" s="350"/>
      <c r="M58" s="49"/>
      <c r="N58" s="49"/>
      <c r="O58" s="51"/>
      <c r="P58" s="52"/>
      <c r="Q58" s="52"/>
      <c r="R58" s="52"/>
      <c r="S58" s="52"/>
      <c r="T58" s="52"/>
      <c r="U58" s="52"/>
      <c r="V58" s="52"/>
      <c r="W58" s="52"/>
      <c r="X58" s="52"/>
    </row>
    <row r="59" spans="2:24" s="54" customFormat="1" x14ac:dyDescent="0.25">
      <c r="B59" s="5"/>
      <c r="C59" s="5"/>
      <c r="D59" s="22">
        <f t="shared" si="4"/>
        <v>54</v>
      </c>
      <c r="E59" s="55" t="s">
        <v>21</v>
      </c>
      <c r="F59" s="56"/>
      <c r="G59" s="56"/>
      <c r="H59" s="56"/>
      <c r="I59" s="56"/>
      <c r="J59" s="56"/>
      <c r="K59" s="58">
        <f t="shared" ref="K59:T59" si="11">SUM(K60:K63)</f>
        <v>-2073.526335</v>
      </c>
      <c r="L59" s="61">
        <f t="shared" si="11"/>
        <v>-1095.5219999999999</v>
      </c>
      <c r="M59" s="59">
        <f t="shared" si="11"/>
        <v>-401.04042399999997</v>
      </c>
      <c r="N59" s="59">
        <f t="shared" si="11"/>
        <v>-199.883771</v>
      </c>
      <c r="O59" s="60">
        <f t="shared" si="11"/>
        <v>-279.98603300000002</v>
      </c>
      <c r="P59" s="61">
        <f t="shared" si="11"/>
        <v>-1041.3640739999998</v>
      </c>
      <c r="Q59" s="61">
        <f t="shared" si="11"/>
        <v>-15112.656452800004</v>
      </c>
      <c r="R59" s="61">
        <f t="shared" si="11"/>
        <v>-1296.4689287130768</v>
      </c>
      <c r="S59" s="61">
        <f t="shared" si="11"/>
        <v>-1550.0502113879807</v>
      </c>
      <c r="T59" s="61">
        <f t="shared" si="11"/>
        <v>-1431.5542199665572</v>
      </c>
      <c r="U59" s="62"/>
      <c r="V59" s="62"/>
      <c r="W59" s="62"/>
      <c r="X59" s="62"/>
    </row>
    <row r="60" spans="2:24" s="4" customFormat="1" x14ac:dyDescent="0.25">
      <c r="B60" s="5"/>
      <c r="C60" s="5"/>
      <c r="D60" s="22">
        <f t="shared" si="4"/>
        <v>55</v>
      </c>
      <c r="E60" s="63"/>
      <c r="F60" s="64" t="s">
        <v>22</v>
      </c>
      <c r="G60" s="64"/>
      <c r="H60" s="64"/>
      <c r="I60" s="64"/>
      <c r="J60" s="64"/>
      <c r="K60" s="66">
        <v>-2073.526335</v>
      </c>
      <c r="L60" s="69">
        <v>-1095.5219999999999</v>
      </c>
      <c r="M60" s="67">
        <v>-401.04042399999997</v>
      </c>
      <c r="N60" s="63">
        <v>-199.883771</v>
      </c>
      <c r="O60" s="68">
        <f>-L730</f>
        <v>-279.98603300000002</v>
      </c>
      <c r="P60" s="69">
        <f>P185</f>
        <v>-1032.2069299999998</v>
      </c>
      <c r="Q60" s="69">
        <f>Q185</f>
        <v>-15109.474825200003</v>
      </c>
      <c r="R60" s="69">
        <f>R185</f>
        <v>-1292.9885252930769</v>
      </c>
      <c r="S60" s="69">
        <f>S185</f>
        <v>-1546.2112769839807</v>
      </c>
      <c r="T60" s="69">
        <f>T185</f>
        <v>-1427.2850483817572</v>
      </c>
      <c r="U60" s="70"/>
      <c r="V60" s="70"/>
      <c r="W60" s="70"/>
      <c r="X60" s="70"/>
    </row>
    <row r="61" spans="2:24" s="4" customFormat="1" x14ac:dyDescent="0.25">
      <c r="B61" s="5"/>
      <c r="C61" s="5"/>
      <c r="D61" s="22">
        <f t="shared" si="4"/>
        <v>56</v>
      </c>
      <c r="E61" s="63"/>
      <c r="F61" s="64" t="s">
        <v>23</v>
      </c>
      <c r="G61" s="64"/>
      <c r="H61" s="64"/>
      <c r="I61" s="64"/>
      <c r="J61" s="64"/>
      <c r="K61" s="66"/>
      <c r="L61" s="69"/>
      <c r="M61" s="67"/>
      <c r="N61" s="63"/>
      <c r="O61" s="68"/>
      <c r="P61" s="69">
        <f>P196</f>
        <v>0</v>
      </c>
      <c r="Q61" s="69">
        <f>Q196</f>
        <v>0</v>
      </c>
      <c r="R61" s="69">
        <f>R196</f>
        <v>0</v>
      </c>
      <c r="S61" s="69">
        <f>S196</f>
        <v>0</v>
      </c>
      <c r="T61" s="69">
        <f>T196</f>
        <v>0</v>
      </c>
      <c r="U61" s="70"/>
      <c r="V61" s="70"/>
      <c r="W61" s="70"/>
      <c r="X61" s="70"/>
    </row>
    <row r="62" spans="2:24" s="4" customFormat="1" x14ac:dyDescent="0.25">
      <c r="B62" s="5"/>
      <c r="C62" s="5"/>
      <c r="D62" s="22">
        <f t="shared" si="4"/>
        <v>57</v>
      </c>
      <c r="E62" s="63"/>
      <c r="F62" s="64" t="s">
        <v>24</v>
      </c>
      <c r="G62" s="64"/>
      <c r="H62" s="64"/>
      <c r="I62" s="64"/>
      <c r="J62" s="64"/>
      <c r="K62" s="66"/>
      <c r="L62" s="69"/>
      <c r="M62" s="67"/>
      <c r="N62" s="63"/>
      <c r="O62" s="68"/>
      <c r="P62" s="69">
        <f>P207</f>
        <v>-9.1571440000000006</v>
      </c>
      <c r="Q62" s="69">
        <f>Q207</f>
        <v>-3.1816276000000023</v>
      </c>
      <c r="R62" s="69">
        <f>R207</f>
        <v>-3.4804034200000027</v>
      </c>
      <c r="S62" s="69">
        <f>S207</f>
        <v>-3.8389344040000024</v>
      </c>
      <c r="T62" s="69">
        <f>T207</f>
        <v>-4.2691715848000014</v>
      </c>
      <c r="U62" s="70"/>
      <c r="V62" s="70"/>
      <c r="W62" s="70"/>
      <c r="X62" s="70"/>
    </row>
    <row r="63" spans="2:24" s="4" customFormat="1" x14ac:dyDescent="0.25">
      <c r="B63" s="5"/>
      <c r="C63" s="5"/>
      <c r="D63" s="22">
        <f t="shared" si="4"/>
        <v>58</v>
      </c>
      <c r="E63" s="63"/>
      <c r="F63" s="64" t="s">
        <v>25</v>
      </c>
      <c r="G63" s="64"/>
      <c r="H63" s="64"/>
      <c r="I63" s="64"/>
      <c r="J63" s="64"/>
      <c r="K63" s="66"/>
      <c r="L63" s="69"/>
      <c r="M63" s="67"/>
      <c r="N63" s="63"/>
      <c r="O63" s="68"/>
      <c r="P63" s="69">
        <f>P213</f>
        <v>0</v>
      </c>
      <c r="Q63" s="69">
        <f>Q213</f>
        <v>0</v>
      </c>
      <c r="R63" s="69">
        <f>R213</f>
        <v>0</v>
      </c>
      <c r="S63" s="69">
        <f>S213</f>
        <v>0</v>
      </c>
      <c r="T63" s="69">
        <f>T213</f>
        <v>0</v>
      </c>
      <c r="U63" s="70"/>
      <c r="V63" s="70"/>
      <c r="W63" s="70"/>
      <c r="X63" s="70"/>
    </row>
    <row r="64" spans="2:24" s="4" customFormat="1" x14ac:dyDescent="0.25">
      <c r="B64" s="5"/>
      <c r="C64" s="5"/>
      <c r="D64" s="6"/>
      <c r="E64" s="63"/>
      <c r="F64" s="64"/>
      <c r="G64" s="64"/>
      <c r="H64" s="64"/>
      <c r="I64" s="64"/>
      <c r="J64" s="64"/>
      <c r="K64" s="66"/>
      <c r="L64" s="69"/>
      <c r="M64" s="67"/>
      <c r="N64" s="63"/>
      <c r="O64" s="68"/>
      <c r="P64" s="69"/>
      <c r="Q64" s="67"/>
      <c r="R64" s="67"/>
      <c r="S64" s="67"/>
      <c r="T64" s="67"/>
      <c r="U64" s="74"/>
      <c r="V64" s="74"/>
      <c r="W64" s="74"/>
      <c r="X64" s="74"/>
    </row>
    <row r="65" spans="2:26" s="4" customFormat="1" x14ac:dyDescent="0.25">
      <c r="B65" s="5"/>
      <c r="C65" s="5"/>
      <c r="D65" s="6"/>
    </row>
    <row r="66" spans="2:26" s="4" customFormat="1" x14ac:dyDescent="0.25">
      <c r="B66" s="5"/>
      <c r="C66" s="5"/>
      <c r="D66" s="6"/>
    </row>
    <row r="67" spans="2:26" s="4" customFormat="1" x14ac:dyDescent="0.25">
      <c r="B67" s="7" t="s">
        <v>26</v>
      </c>
      <c r="C67" s="7"/>
      <c r="D67" s="8"/>
      <c r="E67" s="9"/>
      <c r="F67" s="10"/>
      <c r="G67" s="10"/>
      <c r="H67" s="10"/>
      <c r="I67" s="10"/>
      <c r="J67" s="10"/>
      <c r="K67" s="10"/>
      <c r="L67" s="10"/>
      <c r="M67" s="10"/>
      <c r="N67" s="10"/>
      <c r="O67" s="10"/>
      <c r="P67" s="10"/>
      <c r="Q67" s="10"/>
      <c r="R67" s="10"/>
      <c r="S67" s="10"/>
      <c r="T67" s="10"/>
      <c r="U67" s="10"/>
      <c r="V67" s="10"/>
      <c r="W67" s="10"/>
      <c r="X67" s="10"/>
    </row>
    <row r="68" spans="2:26" s="4" customFormat="1" x14ac:dyDescent="0.25">
      <c r="B68" s="5"/>
      <c r="C68" s="5"/>
      <c r="D68" s="11"/>
      <c r="K68" s="12" t="str">
        <f>K4</f>
        <v>K-GAAP</v>
      </c>
      <c r="L68" s="12" t="str">
        <f t="shared" ref="L68:X68" si="12">L4</f>
        <v>K-GAAP</v>
      </c>
      <c r="M68" s="12" t="str">
        <f t="shared" si="12"/>
        <v>K-GAAP</v>
      </c>
      <c r="N68" s="12" t="str">
        <f t="shared" si="12"/>
        <v>K-IFRS</v>
      </c>
      <c r="O68" s="12" t="str">
        <f t="shared" si="12"/>
        <v>K-IFRS</v>
      </c>
      <c r="P68" s="12" t="str">
        <f t="shared" si="12"/>
        <v>Forecast</v>
      </c>
      <c r="Q68" s="12" t="str">
        <f t="shared" si="12"/>
        <v>Forecast</v>
      </c>
      <c r="R68" s="12" t="str">
        <f t="shared" si="12"/>
        <v>Forecast</v>
      </c>
      <c r="S68" s="12" t="str">
        <f t="shared" si="12"/>
        <v>Forecast</v>
      </c>
      <c r="T68" s="12" t="str">
        <f t="shared" si="12"/>
        <v>Forecast</v>
      </c>
      <c r="U68" s="12" t="str">
        <f t="shared" si="12"/>
        <v>Forecast</v>
      </c>
      <c r="V68" s="12" t="str">
        <f t="shared" si="12"/>
        <v>Forecast</v>
      </c>
      <c r="W68" s="12" t="str">
        <f t="shared" si="12"/>
        <v>Forecast</v>
      </c>
      <c r="X68" s="12">
        <f t="shared" si="12"/>
        <v>0</v>
      </c>
    </row>
    <row r="69" spans="2:26" s="79" customFormat="1" x14ac:dyDescent="0.25">
      <c r="B69" s="75"/>
      <c r="C69" s="75"/>
      <c r="D69" s="3"/>
      <c r="E69" s="76" t="s">
        <v>3</v>
      </c>
      <c r="F69" s="77"/>
      <c r="G69" s="77"/>
      <c r="H69" s="77"/>
      <c r="I69" s="77"/>
      <c r="J69" s="78"/>
      <c r="K69" s="347">
        <f t="shared" ref="K69:X70" si="13">K5</f>
        <v>2015</v>
      </c>
      <c r="L69" s="347">
        <f t="shared" si="13"/>
        <v>2016</v>
      </c>
      <c r="M69" s="347">
        <f t="shared" si="13"/>
        <v>2017</v>
      </c>
      <c r="N69" s="347">
        <f t="shared" si="13"/>
        <v>2018</v>
      </c>
      <c r="O69" s="18">
        <f t="shared" si="13"/>
        <v>2019</v>
      </c>
      <c r="P69" s="19">
        <f t="shared" si="13"/>
        <v>2020</v>
      </c>
      <c r="Q69" s="19">
        <f t="shared" si="13"/>
        <v>2021</v>
      </c>
      <c r="R69" s="19">
        <f t="shared" si="13"/>
        <v>2022</v>
      </c>
      <c r="S69" s="19">
        <f t="shared" si="13"/>
        <v>2023</v>
      </c>
      <c r="T69" s="19">
        <f t="shared" si="13"/>
        <v>2024</v>
      </c>
      <c r="U69" s="19">
        <f t="shared" si="13"/>
        <v>2025</v>
      </c>
      <c r="V69" s="19">
        <f t="shared" si="13"/>
        <v>2026</v>
      </c>
      <c r="W69" s="19">
        <f t="shared" si="13"/>
        <v>2027</v>
      </c>
      <c r="X69" s="19">
        <f t="shared" si="13"/>
        <v>2028</v>
      </c>
    </row>
    <row r="70" spans="2:26" s="29" customFormat="1" x14ac:dyDescent="0.25">
      <c r="B70" s="21"/>
      <c r="C70" s="21"/>
      <c r="D70" s="22"/>
      <c r="E70" s="23" t="s">
        <v>4</v>
      </c>
      <c r="F70" s="24"/>
      <c r="G70" s="24"/>
      <c r="H70" s="24"/>
      <c r="I70" s="24"/>
      <c r="J70" s="80"/>
      <c r="K70" s="349">
        <f t="shared" si="13"/>
        <v>42369</v>
      </c>
      <c r="L70" s="349">
        <f t="shared" si="13"/>
        <v>42735</v>
      </c>
      <c r="M70" s="349">
        <f t="shared" si="13"/>
        <v>43100</v>
      </c>
      <c r="N70" s="349">
        <f t="shared" si="13"/>
        <v>43465</v>
      </c>
      <c r="O70" s="26">
        <f t="shared" si="13"/>
        <v>43830</v>
      </c>
      <c r="P70" s="28">
        <f t="shared" si="13"/>
        <v>44196</v>
      </c>
      <c r="Q70" s="28">
        <f t="shared" si="13"/>
        <v>44561</v>
      </c>
      <c r="R70" s="28">
        <f t="shared" si="13"/>
        <v>44926</v>
      </c>
      <c r="S70" s="28">
        <f t="shared" si="13"/>
        <v>45291</v>
      </c>
      <c r="T70" s="28">
        <f t="shared" si="13"/>
        <v>45657</v>
      </c>
      <c r="U70" s="28">
        <f t="shared" si="13"/>
        <v>46022</v>
      </c>
      <c r="V70" s="28">
        <f t="shared" si="13"/>
        <v>46387</v>
      </c>
      <c r="W70" s="28">
        <f t="shared" si="13"/>
        <v>46752</v>
      </c>
      <c r="X70" s="28">
        <f t="shared" si="13"/>
        <v>47118</v>
      </c>
    </row>
    <row r="71" spans="2:26" s="30" customFormat="1" x14ac:dyDescent="0.25">
      <c r="D71" s="22"/>
      <c r="E71" s="31" t="s">
        <v>5</v>
      </c>
      <c r="F71" s="32"/>
      <c r="G71" s="32"/>
      <c r="H71" s="32"/>
      <c r="I71" s="32"/>
      <c r="J71" s="82"/>
      <c r="K71" s="33"/>
      <c r="L71" s="34"/>
      <c r="M71" s="34"/>
      <c r="N71" s="34"/>
      <c r="O71" s="35"/>
      <c r="P71" s="36">
        <f t="shared" ref="P71:X71" si="14">MONTH(P70)</f>
        <v>12</v>
      </c>
      <c r="Q71" s="37">
        <f t="shared" si="14"/>
        <v>12</v>
      </c>
      <c r="R71" s="37">
        <f t="shared" si="14"/>
        <v>12</v>
      </c>
      <c r="S71" s="37">
        <f t="shared" si="14"/>
        <v>12</v>
      </c>
      <c r="T71" s="37">
        <f t="shared" si="14"/>
        <v>12</v>
      </c>
      <c r="U71" s="37">
        <f t="shared" si="14"/>
        <v>12</v>
      </c>
      <c r="V71" s="37">
        <f t="shared" si="14"/>
        <v>12</v>
      </c>
      <c r="W71" s="37">
        <f t="shared" si="14"/>
        <v>12</v>
      </c>
      <c r="X71" s="37">
        <f t="shared" si="14"/>
        <v>12</v>
      </c>
    </row>
    <row r="72" spans="2:26" s="30" customFormat="1" x14ac:dyDescent="0.25">
      <c r="D72" s="22"/>
      <c r="E72" s="31" t="s">
        <v>6</v>
      </c>
      <c r="F72" s="32"/>
      <c r="G72" s="32"/>
      <c r="H72" s="32"/>
      <c r="I72" s="32"/>
      <c r="J72" s="82"/>
      <c r="K72" s="33"/>
      <c r="L72" s="34"/>
      <c r="M72" s="34"/>
      <c r="N72" s="34"/>
      <c r="O72" s="35"/>
      <c r="P72" s="36">
        <f t="shared" ref="P72:X72" si="15">_xlfn.DAYS(P70,O70)</f>
        <v>366</v>
      </c>
      <c r="Q72" s="37">
        <f t="shared" si="15"/>
        <v>365</v>
      </c>
      <c r="R72" s="37">
        <f t="shared" si="15"/>
        <v>365</v>
      </c>
      <c r="S72" s="37">
        <f t="shared" si="15"/>
        <v>365</v>
      </c>
      <c r="T72" s="37">
        <f t="shared" si="15"/>
        <v>366</v>
      </c>
      <c r="U72" s="37">
        <f t="shared" si="15"/>
        <v>365</v>
      </c>
      <c r="V72" s="37">
        <f t="shared" si="15"/>
        <v>365</v>
      </c>
      <c r="W72" s="37">
        <f t="shared" si="15"/>
        <v>365</v>
      </c>
      <c r="X72" s="37">
        <f t="shared" si="15"/>
        <v>366</v>
      </c>
    </row>
    <row r="73" spans="2:26" s="54" customFormat="1" ht="11.25" customHeight="1" x14ac:dyDescent="0.25">
      <c r="B73" s="5"/>
      <c r="C73" s="5"/>
      <c r="D73" s="6"/>
      <c r="E73" s="83" t="s">
        <v>27</v>
      </c>
      <c r="F73" s="84"/>
      <c r="G73" s="85"/>
      <c r="H73" s="84"/>
      <c r="I73" s="84"/>
      <c r="J73" s="86"/>
      <c r="K73" s="87"/>
      <c r="L73" s="88"/>
      <c r="M73" s="88"/>
      <c r="N73" s="88"/>
      <c r="O73" s="90"/>
      <c r="P73" s="91"/>
      <c r="Q73" s="92"/>
      <c r="R73" s="92"/>
      <c r="S73" s="92"/>
      <c r="T73" s="92"/>
      <c r="U73" s="92"/>
      <c r="V73" s="92"/>
      <c r="W73" s="92"/>
      <c r="X73" s="92"/>
    </row>
    <row r="74" spans="2:26" s="54" customFormat="1" x14ac:dyDescent="0.25">
      <c r="D74" s="93"/>
      <c r="E74" s="55" t="s">
        <v>28</v>
      </c>
      <c r="F74" s="56"/>
      <c r="G74" s="56"/>
      <c r="H74" s="56"/>
      <c r="I74" s="56"/>
      <c r="J74" s="57"/>
      <c r="K74" s="58">
        <f t="shared" ref="K74:N74" si="16">K75+K79</f>
        <v>235.43705299999999</v>
      </c>
      <c r="L74" s="59">
        <f t="shared" si="16"/>
        <v>263.446887</v>
      </c>
      <c r="M74" s="59">
        <f t="shared" si="16"/>
        <v>421.44101999999998</v>
      </c>
      <c r="N74" s="59">
        <f t="shared" si="16"/>
        <v>1553.9019349999999</v>
      </c>
      <c r="O74" s="60">
        <f>O75+O79</f>
        <v>331.36407400000002</v>
      </c>
      <c r="P74" s="61">
        <f t="shared" ref="P74:T74" si="17">P75+P79</f>
        <v>412.65645279999995</v>
      </c>
      <c r="Q74" s="61">
        <f t="shared" si="17"/>
        <v>926.46892871307693</v>
      </c>
      <c r="R74" s="61">
        <f t="shared" si="17"/>
        <v>1170.0502113879807</v>
      </c>
      <c r="S74" s="61">
        <f t="shared" si="17"/>
        <v>1251.5542199665572</v>
      </c>
      <c r="T74" s="61">
        <f t="shared" si="17"/>
        <v>1294.1656613637581</v>
      </c>
      <c r="U74" s="62"/>
      <c r="V74" s="62"/>
      <c r="W74" s="62"/>
      <c r="X74" s="62"/>
      <c r="Z74" s="54" t="s">
        <v>202</v>
      </c>
    </row>
    <row r="75" spans="2:26" s="54" customFormat="1" x14ac:dyDescent="0.25">
      <c r="B75" s="5"/>
      <c r="C75" s="5"/>
      <c r="D75" s="22"/>
      <c r="E75" s="55"/>
      <c r="F75" s="56" t="s">
        <v>9</v>
      </c>
      <c r="G75" s="56"/>
      <c r="H75" s="56"/>
      <c r="I75" s="56"/>
      <c r="J75" s="57"/>
      <c r="K75" s="58">
        <f t="shared" ref="K75:N75" si="18">SUM(K76:K78)</f>
        <v>49.277729999999998</v>
      </c>
      <c r="L75" s="59">
        <f t="shared" si="18"/>
        <v>52.311933000000003</v>
      </c>
      <c r="M75" s="59">
        <f t="shared" si="18"/>
        <v>210.30606599999999</v>
      </c>
      <c r="N75" s="59">
        <f t="shared" si="18"/>
        <v>295.473859</v>
      </c>
      <c r="O75" s="60">
        <f>SUM(O76:O78)</f>
        <v>322.20693</v>
      </c>
      <c r="P75" s="61">
        <f t="shared" ref="P75:T75" si="19">SUM(P76:P78)</f>
        <v>409.47482519999994</v>
      </c>
      <c r="Q75" s="61">
        <f t="shared" si="19"/>
        <v>922.98852529307692</v>
      </c>
      <c r="R75" s="61">
        <f t="shared" si="19"/>
        <v>1166.2112769839807</v>
      </c>
      <c r="S75" s="61">
        <f t="shared" si="19"/>
        <v>1247.2850483817572</v>
      </c>
      <c r="T75" s="61">
        <f t="shared" si="19"/>
        <v>1289.380205161998</v>
      </c>
      <c r="U75" s="62"/>
      <c r="V75" s="62"/>
      <c r="W75" s="62"/>
      <c r="X75" s="62"/>
      <c r="Z75" s="54" t="s">
        <v>203</v>
      </c>
    </row>
    <row r="76" spans="2:26" s="4" customFormat="1" x14ac:dyDescent="0.25">
      <c r="B76" s="5"/>
      <c r="C76" s="5"/>
      <c r="D76" s="22"/>
      <c r="E76" s="63"/>
      <c r="F76" s="64"/>
      <c r="G76" s="64" t="s">
        <v>29</v>
      </c>
      <c r="H76" s="64"/>
      <c r="I76" s="64"/>
      <c r="J76" s="65"/>
      <c r="K76" s="66">
        <f t="shared" ref="K76:L77" si="20">K762</f>
        <v>31.475682999999997</v>
      </c>
      <c r="L76" s="67">
        <f t="shared" si="20"/>
        <v>45.333082000000005</v>
      </c>
      <c r="M76" s="67">
        <f>M762</f>
        <v>66.408366999999998</v>
      </c>
      <c r="N76" s="67">
        <f>N762</f>
        <v>98.275903</v>
      </c>
      <c r="O76" s="68">
        <f>O337</f>
        <v>68.230965999999995</v>
      </c>
      <c r="P76" s="69">
        <f t="shared" ref="P76:T78" si="21">P337+P341</f>
        <v>117.40132050375414</v>
      </c>
      <c r="Q76" s="69">
        <f t="shared" si="21"/>
        <v>264.63182840677331</v>
      </c>
      <c r="R76" s="69">
        <f t="shared" si="21"/>
        <v>334.36669479598743</v>
      </c>
      <c r="S76" s="69">
        <f t="shared" si="21"/>
        <v>357.61151287648727</v>
      </c>
      <c r="T76" s="69">
        <f t="shared" si="21"/>
        <v>369.68069683767214</v>
      </c>
      <c r="U76" s="70"/>
      <c r="V76" s="70"/>
      <c r="W76" s="70"/>
      <c r="X76" s="70"/>
    </row>
    <row r="77" spans="2:26" s="4" customFormat="1" x14ac:dyDescent="0.25">
      <c r="B77" s="5"/>
      <c r="C77" s="5"/>
      <c r="D77" s="22"/>
      <c r="E77" s="63"/>
      <c r="F77" s="64"/>
      <c r="G77" s="64" t="s">
        <v>30</v>
      </c>
      <c r="H77" s="64"/>
      <c r="I77" s="64"/>
      <c r="J77" s="65"/>
      <c r="K77" s="66">
        <f t="shared" si="20"/>
        <v>17.802047000000002</v>
      </c>
      <c r="L77" s="67">
        <f t="shared" si="20"/>
        <v>6.9788509999999997</v>
      </c>
      <c r="M77" s="67">
        <f>M763</f>
        <v>143.89769899999999</v>
      </c>
      <c r="N77" s="67">
        <f>N763</f>
        <v>197.197956</v>
      </c>
      <c r="O77" s="68">
        <f>O338</f>
        <v>253.975964</v>
      </c>
      <c r="P77" s="69">
        <f t="shared" si="21"/>
        <v>292.07350469624583</v>
      </c>
      <c r="Q77" s="69">
        <f t="shared" si="21"/>
        <v>658.35669688630355</v>
      </c>
      <c r="R77" s="69">
        <f t="shared" si="21"/>
        <v>831.8445821879933</v>
      </c>
      <c r="S77" s="69">
        <f t="shared" si="21"/>
        <v>889.67353550526991</v>
      </c>
      <c r="T77" s="69">
        <f t="shared" si="21"/>
        <v>919.69950832432585</v>
      </c>
      <c r="U77" s="70"/>
      <c r="V77" s="70"/>
      <c r="W77" s="70"/>
      <c r="X77" s="70"/>
    </row>
    <row r="78" spans="2:26" s="4" customFormat="1" x14ac:dyDescent="0.25">
      <c r="B78" s="5"/>
      <c r="C78" s="5"/>
      <c r="D78" s="22"/>
      <c r="E78" s="94"/>
      <c r="F78" s="95"/>
      <c r="G78" s="95" t="s">
        <v>31</v>
      </c>
      <c r="H78" s="95"/>
      <c r="I78" s="95"/>
      <c r="J78" s="96"/>
      <c r="K78" s="97"/>
      <c r="L78" s="74"/>
      <c r="M78" s="74"/>
      <c r="N78" s="74"/>
      <c r="O78" s="98">
        <f>O339</f>
        <v>0</v>
      </c>
      <c r="P78" s="70">
        <f t="shared" si="21"/>
        <v>0</v>
      </c>
      <c r="Q78" s="70">
        <f t="shared" si="21"/>
        <v>0</v>
      </c>
      <c r="R78" s="70">
        <f t="shared" si="21"/>
        <v>0</v>
      </c>
      <c r="S78" s="70">
        <f t="shared" si="21"/>
        <v>0</v>
      </c>
      <c r="T78" s="70">
        <f t="shared" si="21"/>
        <v>0</v>
      </c>
      <c r="U78" s="70"/>
      <c r="V78" s="70"/>
      <c r="W78" s="70"/>
      <c r="X78" s="70"/>
    </row>
    <row r="79" spans="2:26" s="54" customFormat="1" x14ac:dyDescent="0.25">
      <c r="B79" s="5"/>
      <c r="C79" s="5"/>
      <c r="D79" s="72"/>
      <c r="E79" s="55"/>
      <c r="F79" s="56" t="s">
        <v>10</v>
      </c>
      <c r="G79" s="56"/>
      <c r="H79" s="56"/>
      <c r="I79" s="56"/>
      <c r="J79" s="57"/>
      <c r="K79" s="58">
        <f t="shared" ref="K79:N79" si="22">SUM(K80:K83)</f>
        <v>186.159323</v>
      </c>
      <c r="L79" s="59">
        <f t="shared" si="22"/>
        <v>211.13495399999999</v>
      </c>
      <c r="M79" s="59">
        <f t="shared" si="22"/>
        <v>211.13495399999999</v>
      </c>
      <c r="N79" s="59">
        <f t="shared" si="22"/>
        <v>1258.4280759999999</v>
      </c>
      <c r="O79" s="60">
        <f>SUM(O80:O83)</f>
        <v>9.1571440000000006</v>
      </c>
      <c r="P79" s="61">
        <f t="shared" ref="P79:T79" si="23">SUM(P80:P83)</f>
        <v>3.1816276000000023</v>
      </c>
      <c r="Q79" s="61">
        <f t="shared" si="23"/>
        <v>3.4804034200000027</v>
      </c>
      <c r="R79" s="61">
        <f t="shared" si="23"/>
        <v>3.8389344040000024</v>
      </c>
      <c r="S79" s="61">
        <f t="shared" si="23"/>
        <v>4.2691715848000014</v>
      </c>
      <c r="T79" s="61">
        <f t="shared" si="23"/>
        <v>4.7854562017600006</v>
      </c>
      <c r="U79" s="62"/>
      <c r="V79" s="62"/>
      <c r="W79" s="62"/>
      <c r="X79" s="62"/>
    </row>
    <row r="80" spans="2:26" s="4" customFormat="1" x14ac:dyDescent="0.25">
      <c r="B80" s="5"/>
      <c r="C80" s="5"/>
      <c r="D80" s="22"/>
      <c r="E80" s="63"/>
      <c r="F80" s="64"/>
      <c r="G80" s="64" t="str">
        <f>G76</f>
        <v>제조 (COGS)</v>
      </c>
      <c r="H80" s="64"/>
      <c r="I80" s="64"/>
      <c r="J80" s="65"/>
      <c r="K80" s="66">
        <f t="shared" ref="K80:L81" si="24">K765</f>
        <v>0</v>
      </c>
      <c r="L80" s="67">
        <f t="shared" si="24"/>
        <v>0</v>
      </c>
      <c r="M80" s="67">
        <f>M765</f>
        <v>0</v>
      </c>
      <c r="N80" s="67">
        <f>N765</f>
        <v>0</v>
      </c>
      <c r="O80" s="68">
        <f>O357</f>
        <v>0</v>
      </c>
      <c r="P80" s="69">
        <f t="shared" ref="P80:T82" si="25">P357+P361</f>
        <v>0</v>
      </c>
      <c r="Q80" s="69">
        <f t="shared" si="25"/>
        <v>0</v>
      </c>
      <c r="R80" s="69">
        <f t="shared" si="25"/>
        <v>0</v>
      </c>
      <c r="S80" s="69">
        <f t="shared" si="25"/>
        <v>0</v>
      </c>
      <c r="T80" s="69">
        <f t="shared" si="25"/>
        <v>0</v>
      </c>
      <c r="U80" s="70"/>
      <c r="V80" s="70"/>
      <c r="W80" s="70"/>
      <c r="X80" s="70"/>
    </row>
    <row r="81" spans="2:24" s="4" customFormat="1" x14ac:dyDescent="0.25">
      <c r="B81" s="5"/>
      <c r="C81" s="5"/>
      <c r="D81" s="22"/>
      <c r="E81" s="63"/>
      <c r="F81" s="64"/>
      <c r="G81" s="64" t="str">
        <f t="shared" ref="G81:G82" si="26">G77</f>
        <v>판관비 (SG&amp;A)</v>
      </c>
      <c r="H81" s="64"/>
      <c r="I81" s="64"/>
      <c r="J81" s="65"/>
      <c r="K81" s="66">
        <f t="shared" si="24"/>
        <v>186.159323</v>
      </c>
      <c r="L81" s="67">
        <f t="shared" si="24"/>
        <v>211.13495399999999</v>
      </c>
      <c r="M81" s="67">
        <f>M766</f>
        <v>211.13495399999999</v>
      </c>
      <c r="N81" s="67">
        <f>N766</f>
        <v>1258.4280759999999</v>
      </c>
      <c r="O81" s="68">
        <f>O358</f>
        <v>9.1571440000000006</v>
      </c>
      <c r="P81" s="69">
        <f t="shared" si="25"/>
        <v>3.1816276000000023</v>
      </c>
      <c r="Q81" s="69">
        <f t="shared" si="25"/>
        <v>3.4804034200000027</v>
      </c>
      <c r="R81" s="69">
        <f t="shared" si="25"/>
        <v>3.8389344040000024</v>
      </c>
      <c r="S81" s="69">
        <f t="shared" si="25"/>
        <v>4.2691715848000014</v>
      </c>
      <c r="T81" s="69">
        <f t="shared" si="25"/>
        <v>4.7854562017600006</v>
      </c>
      <c r="U81" s="70"/>
      <c r="V81" s="70"/>
      <c r="W81" s="70"/>
      <c r="X81" s="70"/>
    </row>
    <row r="82" spans="2:24" s="4" customFormat="1" x14ac:dyDescent="0.25">
      <c r="B82" s="5"/>
      <c r="C82" s="5"/>
      <c r="D82" s="22"/>
      <c r="E82" s="94"/>
      <c r="F82" s="95"/>
      <c r="G82" s="95" t="str">
        <f t="shared" si="26"/>
        <v>연구개발비 (SG&amp;A)</v>
      </c>
      <c r="H82" s="95"/>
      <c r="I82" s="95"/>
      <c r="J82" s="96"/>
      <c r="K82" s="97"/>
      <c r="L82" s="74"/>
      <c r="M82" s="74"/>
      <c r="N82" s="74"/>
      <c r="O82" s="98">
        <f>O359</f>
        <v>0</v>
      </c>
      <c r="P82" s="70">
        <f t="shared" si="25"/>
        <v>0</v>
      </c>
      <c r="Q82" s="70">
        <f t="shared" si="25"/>
        <v>0</v>
      </c>
      <c r="R82" s="70">
        <f t="shared" si="25"/>
        <v>0</v>
      </c>
      <c r="S82" s="70">
        <f t="shared" si="25"/>
        <v>0</v>
      </c>
      <c r="T82" s="70">
        <f t="shared" si="25"/>
        <v>0</v>
      </c>
      <c r="U82" s="70"/>
      <c r="V82" s="70"/>
      <c r="W82" s="70"/>
      <c r="X82" s="70"/>
    </row>
    <row r="83" spans="2:24" s="54" customFormat="1" x14ac:dyDescent="0.25">
      <c r="D83" s="93"/>
      <c r="E83" s="55"/>
      <c r="F83" s="56"/>
      <c r="G83" s="56"/>
      <c r="H83" s="56"/>
      <c r="I83" s="56"/>
      <c r="J83" s="57"/>
      <c r="K83" s="58"/>
      <c r="L83" s="59"/>
      <c r="M83" s="59"/>
      <c r="N83" s="59"/>
      <c r="O83" s="60"/>
      <c r="P83" s="61"/>
      <c r="Q83" s="59"/>
      <c r="R83" s="59"/>
      <c r="S83" s="59"/>
      <c r="T83" s="59"/>
      <c r="U83" s="99"/>
      <c r="V83" s="99"/>
      <c r="W83" s="99"/>
      <c r="X83" s="99"/>
    </row>
    <row r="84" spans="2:24" s="54" customFormat="1" x14ac:dyDescent="0.25">
      <c r="D84" s="93"/>
      <c r="E84" s="55" t="s">
        <v>32</v>
      </c>
      <c r="F84" s="56"/>
      <c r="G84" s="56"/>
      <c r="H84" s="56"/>
      <c r="I84" s="56"/>
      <c r="J84" s="57"/>
      <c r="K84" s="58"/>
      <c r="L84" s="59"/>
      <c r="M84" s="59"/>
      <c r="N84" s="59"/>
      <c r="O84" s="60">
        <f>SUM(O85:O93)</f>
        <v>322.20693</v>
      </c>
      <c r="P84" s="61">
        <f t="shared" ref="P84:T84" si="27">SUM(P85:P93)</f>
        <v>409.4748252</v>
      </c>
      <c r="Q84" s="61">
        <f t="shared" si="27"/>
        <v>922.98852529307703</v>
      </c>
      <c r="R84" s="61">
        <f t="shared" si="27"/>
        <v>1166.2112769839807</v>
      </c>
      <c r="S84" s="61">
        <f t="shared" si="27"/>
        <v>1247.2850483817572</v>
      </c>
      <c r="T84" s="61">
        <f t="shared" si="27"/>
        <v>1289.380205161998</v>
      </c>
      <c r="U84" s="62"/>
      <c r="V84" s="62"/>
      <c r="W84" s="62"/>
      <c r="X84" s="62"/>
    </row>
    <row r="85" spans="2:24" s="4" customFormat="1" x14ac:dyDescent="0.25">
      <c r="D85" s="100"/>
      <c r="E85" s="63"/>
      <c r="F85" s="64" t="str">
        <f>F228</f>
        <v>토지</v>
      </c>
      <c r="G85" s="64"/>
      <c r="H85" s="64"/>
      <c r="I85" s="64"/>
      <c r="J85" s="65"/>
      <c r="K85" s="66"/>
      <c r="L85" s="67"/>
      <c r="M85" s="67"/>
      <c r="N85" s="67"/>
      <c r="O85" s="68">
        <v>0</v>
      </c>
      <c r="P85" s="69">
        <v>0</v>
      </c>
      <c r="Q85" s="69">
        <v>0</v>
      </c>
      <c r="R85" s="69">
        <v>0</v>
      </c>
      <c r="S85" s="69">
        <v>0</v>
      </c>
      <c r="T85" s="69">
        <v>0</v>
      </c>
      <c r="U85" s="70"/>
      <c r="V85" s="70"/>
      <c r="W85" s="70"/>
      <c r="X85" s="70"/>
    </row>
    <row r="86" spans="2:24" s="4" customFormat="1" x14ac:dyDescent="0.25">
      <c r="D86" s="100"/>
      <c r="E86" s="63"/>
      <c r="F86" s="64" t="str">
        <f t="shared" ref="F86:F91" si="28">F229</f>
        <v>건물</v>
      </c>
      <c r="G86" s="64"/>
      <c r="H86" s="64"/>
      <c r="I86" s="64"/>
      <c r="J86" s="65"/>
      <c r="K86" s="66"/>
      <c r="L86" s="69"/>
      <c r="M86" s="67"/>
      <c r="N86" s="63"/>
      <c r="O86" s="68">
        <f t="shared" ref="O86:T92" si="29">O319+O327</f>
        <v>70.277811999999997</v>
      </c>
      <c r="P86" s="69">
        <f t="shared" si="29"/>
        <v>126.54103239999999</v>
      </c>
      <c r="Q86" s="69">
        <f t="shared" si="29"/>
        <v>276.50496623307691</v>
      </c>
      <c r="R86" s="69">
        <f t="shared" si="29"/>
        <v>426.46799841198077</v>
      </c>
      <c r="S86" s="69">
        <f t="shared" si="29"/>
        <v>426.4301063953572</v>
      </c>
      <c r="T86" s="69">
        <f t="shared" si="29"/>
        <v>426.39126707831804</v>
      </c>
      <c r="U86" s="70"/>
      <c r="V86" s="70"/>
      <c r="W86" s="70"/>
      <c r="X86" s="70"/>
    </row>
    <row r="87" spans="2:24" s="4" customFormat="1" x14ac:dyDescent="0.25">
      <c r="D87" s="100"/>
      <c r="E87" s="63"/>
      <c r="F87" s="64" t="str">
        <f t="shared" si="28"/>
        <v>기계장치</v>
      </c>
      <c r="G87" s="64"/>
      <c r="H87" s="64"/>
      <c r="I87" s="64"/>
      <c r="J87" s="65"/>
      <c r="K87" s="66"/>
      <c r="L87" s="69"/>
      <c r="M87" s="67"/>
      <c r="N87" s="63"/>
      <c r="O87" s="68">
        <f t="shared" si="29"/>
        <v>38.870879000000002</v>
      </c>
      <c r="P87" s="69">
        <f t="shared" si="29"/>
        <v>71.191109400000002</v>
      </c>
      <c r="Q87" s="69">
        <f t="shared" si="29"/>
        <v>131.57509788000002</v>
      </c>
      <c r="R87" s="69">
        <f t="shared" si="29"/>
        <v>157.03588405599999</v>
      </c>
      <c r="S87" s="69">
        <f t="shared" si="29"/>
        <v>167.58882746720002</v>
      </c>
      <c r="T87" s="69">
        <f t="shared" si="29"/>
        <v>178.25235956064</v>
      </c>
      <c r="U87" s="70"/>
      <c r="V87" s="70"/>
      <c r="W87" s="70"/>
      <c r="X87" s="70"/>
    </row>
    <row r="88" spans="2:24" s="4" customFormat="1" x14ac:dyDescent="0.25">
      <c r="D88" s="100"/>
      <c r="E88" s="63"/>
      <c r="F88" s="64" t="str">
        <f t="shared" si="28"/>
        <v>차량운반구</v>
      </c>
      <c r="G88" s="64"/>
      <c r="H88" s="64"/>
      <c r="I88" s="64"/>
      <c r="J88" s="65"/>
      <c r="K88" s="66"/>
      <c r="L88" s="69"/>
      <c r="M88" s="67"/>
      <c r="N88" s="63"/>
      <c r="O88" s="68">
        <f t="shared" si="29"/>
        <v>6.7659940000000001</v>
      </c>
      <c r="P88" s="69">
        <f t="shared" si="29"/>
        <v>10.600057600000001</v>
      </c>
      <c r="Q88" s="69">
        <f t="shared" si="29"/>
        <v>10.40835442</v>
      </c>
      <c r="R88" s="69">
        <f t="shared" si="29"/>
        <v>10.178310604000004</v>
      </c>
      <c r="S88" s="69">
        <f t="shared" si="29"/>
        <v>9.9022580248000018</v>
      </c>
      <c r="T88" s="69">
        <f t="shared" si="29"/>
        <v>9.5709949297600012</v>
      </c>
      <c r="U88" s="70"/>
      <c r="V88" s="70"/>
      <c r="W88" s="70"/>
      <c r="X88" s="70"/>
    </row>
    <row r="89" spans="2:24" s="4" customFormat="1" x14ac:dyDescent="0.25">
      <c r="D89" s="100"/>
      <c r="E89" s="63"/>
      <c r="F89" s="64" t="str">
        <f t="shared" si="28"/>
        <v>비품</v>
      </c>
      <c r="G89" s="64"/>
      <c r="H89" s="64"/>
      <c r="I89" s="64"/>
      <c r="J89" s="65"/>
      <c r="K89" s="66"/>
      <c r="L89" s="69"/>
      <c r="M89" s="67"/>
      <c r="N89" s="63"/>
      <c r="O89" s="68">
        <f t="shared" si="29"/>
        <v>43.363627999999999</v>
      </c>
      <c r="P89" s="69">
        <f t="shared" si="29"/>
        <v>33.875905199999998</v>
      </c>
      <c r="Q89" s="69">
        <f t="shared" si="29"/>
        <v>134.45029134000001</v>
      </c>
      <c r="R89" s="69">
        <f t="shared" si="29"/>
        <v>139.13955470799999</v>
      </c>
      <c r="S89" s="69">
        <f t="shared" si="29"/>
        <v>145.96667074959998</v>
      </c>
      <c r="T89" s="69">
        <f t="shared" si="29"/>
        <v>152.95920999952</v>
      </c>
      <c r="U89" s="70"/>
      <c r="V89" s="70"/>
      <c r="W89" s="70"/>
      <c r="X89" s="70"/>
    </row>
    <row r="90" spans="2:24" s="4" customFormat="1" x14ac:dyDescent="0.25">
      <c r="D90" s="100"/>
      <c r="E90" s="63"/>
      <c r="F90" s="64" t="str">
        <f t="shared" si="28"/>
        <v>실험기기</v>
      </c>
      <c r="G90" s="64"/>
      <c r="H90" s="64"/>
      <c r="I90" s="64"/>
      <c r="J90" s="65"/>
      <c r="K90" s="66"/>
      <c r="L90" s="69"/>
      <c r="M90" s="67"/>
      <c r="N90" s="63"/>
      <c r="O90" s="68">
        <f t="shared" si="29"/>
        <v>157.581459</v>
      </c>
      <c r="P90" s="69">
        <f t="shared" si="29"/>
        <v>163.59365979999998</v>
      </c>
      <c r="Q90" s="69">
        <f t="shared" si="29"/>
        <v>366.29304975999997</v>
      </c>
      <c r="R90" s="69">
        <f t="shared" si="29"/>
        <v>429.53231771200001</v>
      </c>
      <c r="S90" s="69">
        <f t="shared" si="29"/>
        <v>493.4194392544</v>
      </c>
      <c r="T90" s="69">
        <f t="shared" si="29"/>
        <v>518.08398510528002</v>
      </c>
      <c r="U90" s="70"/>
      <c r="V90" s="70"/>
      <c r="W90" s="70"/>
      <c r="X90" s="70"/>
    </row>
    <row r="91" spans="2:24" s="4" customFormat="1" x14ac:dyDescent="0.25">
      <c r="D91" s="100"/>
      <c r="E91" s="63"/>
      <c r="F91" s="64" t="str">
        <f t="shared" si="28"/>
        <v>시설장치</v>
      </c>
      <c r="G91" s="64"/>
      <c r="H91" s="64"/>
      <c r="I91" s="64"/>
      <c r="J91" s="65"/>
      <c r="K91" s="66"/>
      <c r="L91" s="69"/>
      <c r="M91" s="67"/>
      <c r="N91" s="63"/>
      <c r="O91" s="68">
        <f t="shared" si="29"/>
        <v>5.3471580000000003</v>
      </c>
      <c r="P91" s="69">
        <f t="shared" si="29"/>
        <v>3.6730608000000005</v>
      </c>
      <c r="Q91" s="69">
        <f t="shared" si="29"/>
        <v>3.7567656600000006</v>
      </c>
      <c r="R91" s="69">
        <f t="shared" si="29"/>
        <v>3.8572114920000007</v>
      </c>
      <c r="S91" s="69">
        <f t="shared" si="29"/>
        <v>3.9777464904000008</v>
      </c>
      <c r="T91" s="69">
        <f t="shared" si="29"/>
        <v>4.1223884884800004</v>
      </c>
      <c r="U91" s="70"/>
      <c r="V91" s="70"/>
      <c r="W91" s="70"/>
      <c r="X91" s="70"/>
    </row>
    <row r="92" spans="2:24" s="4" customFormat="1" x14ac:dyDescent="0.25">
      <c r="D92" s="100"/>
      <c r="E92" s="94"/>
      <c r="F92" s="95">
        <f>F235</f>
        <v>0</v>
      </c>
      <c r="G92" s="95"/>
      <c r="H92" s="95"/>
      <c r="I92" s="95"/>
      <c r="J92" s="96"/>
      <c r="K92" s="97"/>
      <c r="L92" s="70"/>
      <c r="M92" s="74"/>
      <c r="N92" s="94"/>
      <c r="O92" s="98">
        <f t="shared" si="29"/>
        <v>0</v>
      </c>
      <c r="P92" s="70">
        <f t="shared" si="29"/>
        <v>0</v>
      </c>
      <c r="Q92" s="70">
        <f t="shared" si="29"/>
        <v>0</v>
      </c>
      <c r="R92" s="70">
        <f t="shared" si="29"/>
        <v>0</v>
      </c>
      <c r="S92" s="70">
        <f t="shared" si="29"/>
        <v>0</v>
      </c>
      <c r="T92" s="70">
        <f t="shared" si="29"/>
        <v>0</v>
      </c>
      <c r="U92" s="70"/>
      <c r="V92" s="70"/>
      <c r="W92" s="70"/>
      <c r="X92" s="70"/>
    </row>
    <row r="93" spans="2:24" s="4" customFormat="1" x14ac:dyDescent="0.25">
      <c r="D93" s="100"/>
      <c r="E93" s="94"/>
      <c r="F93" s="95" t="str">
        <f>F236</f>
        <v>건설중인자산</v>
      </c>
      <c r="G93" s="95"/>
      <c r="H93" s="95"/>
      <c r="I93" s="95"/>
      <c r="J93" s="96"/>
      <c r="K93" s="97"/>
      <c r="L93" s="70"/>
      <c r="M93" s="74"/>
      <c r="N93" s="94"/>
      <c r="O93" s="98">
        <v>0</v>
      </c>
      <c r="P93" s="70">
        <v>0</v>
      </c>
      <c r="Q93" s="70">
        <v>0</v>
      </c>
      <c r="R93" s="70">
        <v>0</v>
      </c>
      <c r="S93" s="70">
        <v>0</v>
      </c>
      <c r="T93" s="70">
        <v>0</v>
      </c>
      <c r="U93" s="70"/>
      <c r="V93" s="70"/>
      <c r="W93" s="70"/>
      <c r="X93" s="70"/>
    </row>
    <row r="94" spans="2:24" s="4" customFormat="1" x14ac:dyDescent="0.25">
      <c r="D94" s="100"/>
      <c r="E94" s="63"/>
      <c r="F94" s="64"/>
      <c r="G94" s="64"/>
      <c r="H94" s="64"/>
      <c r="I94" s="64"/>
      <c r="J94" s="65"/>
      <c r="K94" s="66"/>
      <c r="L94" s="69"/>
      <c r="M94" s="67"/>
      <c r="N94" s="63"/>
      <c r="O94" s="68"/>
      <c r="P94" s="69"/>
      <c r="Q94" s="67"/>
      <c r="R94" s="67"/>
      <c r="S94" s="67"/>
      <c r="T94" s="67"/>
      <c r="U94" s="74"/>
      <c r="V94" s="74"/>
      <c r="W94" s="74"/>
      <c r="X94" s="74"/>
    </row>
    <row r="95" spans="2:24" s="54" customFormat="1" x14ac:dyDescent="0.25">
      <c r="D95" s="93"/>
      <c r="E95" s="55" t="s">
        <v>33</v>
      </c>
      <c r="F95" s="56"/>
      <c r="G95" s="56"/>
      <c r="H95" s="56"/>
      <c r="I95" s="56"/>
      <c r="J95" s="57"/>
      <c r="K95" s="58"/>
      <c r="L95" s="61"/>
      <c r="M95" s="59"/>
      <c r="N95" s="55"/>
      <c r="O95" s="60">
        <f>SUM(O96:O99)</f>
        <v>9.1571440000000006</v>
      </c>
      <c r="P95" s="61">
        <f t="shared" ref="P95:T95" si="30">SUM(P96:P99)</f>
        <v>3.1816276000000023</v>
      </c>
      <c r="Q95" s="61">
        <f t="shared" si="30"/>
        <v>3.4804034200000027</v>
      </c>
      <c r="R95" s="61">
        <f t="shared" si="30"/>
        <v>3.8389344040000024</v>
      </c>
      <c r="S95" s="61">
        <f t="shared" si="30"/>
        <v>4.2691715848000014</v>
      </c>
      <c r="T95" s="61">
        <f t="shared" si="30"/>
        <v>4.7854562017600006</v>
      </c>
      <c r="U95" s="62"/>
      <c r="V95" s="62"/>
      <c r="W95" s="62"/>
      <c r="X95" s="62"/>
    </row>
    <row r="96" spans="2:24" s="4" customFormat="1" x14ac:dyDescent="0.25">
      <c r="D96" s="100"/>
      <c r="E96" s="63"/>
      <c r="F96" s="64" t="str">
        <f>F239</f>
        <v>특허권</v>
      </c>
      <c r="G96" s="64"/>
      <c r="H96" s="64"/>
      <c r="I96" s="64"/>
      <c r="J96" s="65"/>
      <c r="K96" s="66"/>
      <c r="L96" s="69"/>
      <c r="M96" s="67"/>
      <c r="N96" s="63"/>
      <c r="O96" s="68">
        <f t="shared" ref="O96:T98" si="31">O347+O351</f>
        <v>4.0788880000000001</v>
      </c>
      <c r="P96" s="69">
        <f t="shared" si="31"/>
        <v>2.1540352</v>
      </c>
      <c r="Q96" s="69">
        <f t="shared" si="31"/>
        <v>2.2502778400000003</v>
      </c>
      <c r="R96" s="69">
        <f t="shared" si="31"/>
        <v>2.3657690080000005</v>
      </c>
      <c r="S96" s="69">
        <f t="shared" si="31"/>
        <v>2.5043584096</v>
      </c>
      <c r="T96" s="69">
        <f t="shared" si="31"/>
        <v>2.6706656915199996</v>
      </c>
      <c r="U96" s="70"/>
      <c r="V96" s="70"/>
      <c r="W96" s="70"/>
      <c r="X96" s="70"/>
    </row>
    <row r="97" spans="2:24" s="4" customFormat="1" x14ac:dyDescent="0.25">
      <c r="D97" s="100"/>
      <c r="E97" s="63"/>
      <c r="F97" s="64" t="str">
        <f>F240</f>
        <v>상품권</v>
      </c>
      <c r="G97" s="64"/>
      <c r="H97" s="64"/>
      <c r="I97" s="64"/>
      <c r="J97" s="65"/>
      <c r="K97" s="66"/>
      <c r="L97" s="69"/>
      <c r="M97" s="67"/>
      <c r="N97" s="63"/>
      <c r="O97" s="68">
        <f t="shared" si="31"/>
        <v>8.1519999999999995E-2</v>
      </c>
      <c r="P97" s="69">
        <f t="shared" si="31"/>
        <v>1.6704E-2</v>
      </c>
      <c r="Q97" s="69">
        <f t="shared" si="31"/>
        <v>1.9944800000000002E-2</v>
      </c>
      <c r="R97" s="69">
        <f t="shared" si="31"/>
        <v>2.3833759999999999E-2</v>
      </c>
      <c r="S97" s="69">
        <f t="shared" si="31"/>
        <v>2.8500511999999999E-2</v>
      </c>
      <c r="T97" s="69">
        <f t="shared" si="31"/>
        <v>3.41006144E-2</v>
      </c>
      <c r="U97" s="70"/>
      <c r="V97" s="70"/>
      <c r="W97" s="70"/>
      <c r="X97" s="70"/>
    </row>
    <row r="98" spans="2:24" s="4" customFormat="1" x14ac:dyDescent="0.25">
      <c r="D98" s="100"/>
      <c r="E98" s="63"/>
      <c r="F98" s="64" t="str">
        <f>F241</f>
        <v>소프트웨어</v>
      </c>
      <c r="G98" s="64"/>
      <c r="H98" s="64"/>
      <c r="I98" s="64"/>
      <c r="J98" s="65"/>
      <c r="K98" s="66"/>
      <c r="L98" s="69"/>
      <c r="M98" s="67"/>
      <c r="N98" s="63"/>
      <c r="O98" s="68">
        <f t="shared" si="31"/>
        <v>4.9967360000000003</v>
      </c>
      <c r="P98" s="69">
        <f t="shared" si="31"/>
        <v>1.0108884000000022</v>
      </c>
      <c r="Q98" s="69">
        <f t="shared" si="31"/>
        <v>1.2101807800000022</v>
      </c>
      <c r="R98" s="69">
        <f t="shared" si="31"/>
        <v>1.4493316360000021</v>
      </c>
      <c r="S98" s="69">
        <f t="shared" si="31"/>
        <v>1.7363126632000017</v>
      </c>
      <c r="T98" s="69">
        <f t="shared" si="31"/>
        <v>2.0806898958400017</v>
      </c>
      <c r="U98" s="70"/>
      <c r="V98" s="70"/>
      <c r="W98" s="70"/>
      <c r="X98" s="70"/>
    </row>
    <row r="99" spans="2:24" s="4" customFormat="1" x14ac:dyDescent="0.25">
      <c r="D99" s="100"/>
      <c r="E99" s="94"/>
      <c r="F99" s="95" t="str">
        <f>F242</f>
        <v>영업권</v>
      </c>
      <c r="G99" s="95"/>
      <c r="H99" s="95"/>
      <c r="I99" s="95"/>
      <c r="J99" s="96"/>
      <c r="K99" s="97"/>
      <c r="L99" s="70"/>
      <c r="M99" s="74"/>
      <c r="N99" s="94"/>
      <c r="O99" s="98">
        <v>0</v>
      </c>
      <c r="P99" s="70"/>
      <c r="Q99" s="70"/>
      <c r="R99" s="70"/>
      <c r="S99" s="70"/>
      <c r="T99" s="70"/>
      <c r="U99" s="74"/>
      <c r="V99" s="74"/>
      <c r="W99" s="74"/>
      <c r="X99" s="74"/>
    </row>
    <row r="100" spans="2:24" s="4" customFormat="1" x14ac:dyDescent="0.25">
      <c r="B100" s="5"/>
      <c r="C100" s="5"/>
      <c r="D100" s="11"/>
      <c r="K100" s="12" t="str">
        <f>K68</f>
        <v>K-GAAP</v>
      </c>
      <c r="L100" s="12" t="str">
        <f t="shared" ref="L100:X100" si="32">L68</f>
        <v>K-GAAP</v>
      </c>
      <c r="M100" s="12" t="str">
        <f t="shared" si="32"/>
        <v>K-GAAP</v>
      </c>
      <c r="N100" s="12" t="str">
        <f t="shared" si="32"/>
        <v>K-IFRS</v>
      </c>
      <c r="O100" s="12" t="str">
        <f t="shared" si="32"/>
        <v>K-IFRS</v>
      </c>
      <c r="P100" s="12" t="str">
        <f t="shared" si="32"/>
        <v>Forecast</v>
      </c>
      <c r="Q100" s="12" t="str">
        <f t="shared" si="32"/>
        <v>Forecast</v>
      </c>
      <c r="R100" s="12" t="str">
        <f t="shared" si="32"/>
        <v>Forecast</v>
      </c>
      <c r="S100" s="12" t="str">
        <f t="shared" si="32"/>
        <v>Forecast</v>
      </c>
      <c r="T100" s="12" t="str">
        <f t="shared" si="32"/>
        <v>Forecast</v>
      </c>
      <c r="U100" s="12" t="str">
        <f t="shared" si="32"/>
        <v>Forecast</v>
      </c>
      <c r="V100" s="12" t="str">
        <f t="shared" si="32"/>
        <v>Forecast</v>
      </c>
      <c r="W100" s="12" t="str">
        <f t="shared" si="32"/>
        <v>Forecast</v>
      </c>
      <c r="X100" s="12">
        <f t="shared" si="32"/>
        <v>0</v>
      </c>
    </row>
    <row r="101" spans="2:24" s="20" customFormat="1" x14ac:dyDescent="0.25">
      <c r="B101" s="13"/>
      <c r="C101" s="13"/>
      <c r="D101" s="14"/>
      <c r="E101" s="15" t="s">
        <v>3</v>
      </c>
      <c r="F101" s="16"/>
      <c r="G101" s="16"/>
      <c r="H101" s="16"/>
      <c r="I101" s="16"/>
      <c r="J101" s="101"/>
      <c r="K101" s="102">
        <f t="shared" ref="K101:X102" si="33">K69</f>
        <v>2015</v>
      </c>
      <c r="L101" s="102">
        <f t="shared" si="33"/>
        <v>2016</v>
      </c>
      <c r="M101" s="102">
        <f t="shared" si="33"/>
        <v>2017</v>
      </c>
      <c r="N101" s="103">
        <f t="shared" si="33"/>
        <v>2018</v>
      </c>
      <c r="O101" s="18">
        <f t="shared" si="33"/>
        <v>2019</v>
      </c>
      <c r="P101" s="19">
        <f t="shared" si="33"/>
        <v>2020</v>
      </c>
      <c r="Q101" s="19">
        <f t="shared" si="33"/>
        <v>2021</v>
      </c>
      <c r="R101" s="19">
        <f t="shared" si="33"/>
        <v>2022</v>
      </c>
      <c r="S101" s="19">
        <f t="shared" si="33"/>
        <v>2023</v>
      </c>
      <c r="T101" s="19">
        <f t="shared" si="33"/>
        <v>2024</v>
      </c>
      <c r="U101" s="19">
        <f t="shared" si="33"/>
        <v>2025</v>
      </c>
      <c r="V101" s="19">
        <f t="shared" si="33"/>
        <v>2026</v>
      </c>
      <c r="W101" s="19">
        <f t="shared" si="33"/>
        <v>2027</v>
      </c>
      <c r="X101" s="19">
        <f t="shared" si="33"/>
        <v>2028</v>
      </c>
    </row>
    <row r="102" spans="2:24" s="29" customFormat="1" x14ac:dyDescent="0.25">
      <c r="B102" s="21"/>
      <c r="C102" s="21"/>
      <c r="D102" s="22"/>
      <c r="E102" s="23" t="s">
        <v>4</v>
      </c>
      <c r="F102" s="24"/>
      <c r="G102" s="24"/>
      <c r="H102" s="24"/>
      <c r="I102" s="24"/>
      <c r="J102" s="80"/>
      <c r="K102" s="81">
        <f t="shared" si="33"/>
        <v>42369</v>
      </c>
      <c r="L102" s="81">
        <f t="shared" si="33"/>
        <v>42735</v>
      </c>
      <c r="M102" s="81">
        <f t="shared" si="33"/>
        <v>43100</v>
      </c>
      <c r="N102" s="27">
        <f t="shared" si="33"/>
        <v>43465</v>
      </c>
      <c r="O102" s="26">
        <f t="shared" si="33"/>
        <v>43830</v>
      </c>
      <c r="P102" s="28">
        <f t="shared" si="33"/>
        <v>44196</v>
      </c>
      <c r="Q102" s="28">
        <f t="shared" si="33"/>
        <v>44561</v>
      </c>
      <c r="R102" s="28">
        <f t="shared" si="33"/>
        <v>44926</v>
      </c>
      <c r="S102" s="28">
        <f t="shared" si="33"/>
        <v>45291</v>
      </c>
      <c r="T102" s="28">
        <f t="shared" si="33"/>
        <v>45657</v>
      </c>
      <c r="U102" s="28">
        <f t="shared" si="33"/>
        <v>46022</v>
      </c>
      <c r="V102" s="28">
        <f t="shared" si="33"/>
        <v>46387</v>
      </c>
      <c r="W102" s="28">
        <f t="shared" si="33"/>
        <v>46752</v>
      </c>
      <c r="X102" s="28">
        <f t="shared" si="33"/>
        <v>47118</v>
      </c>
    </row>
    <row r="103" spans="2:24" s="30" customFormat="1" x14ac:dyDescent="0.25">
      <c r="D103" s="22"/>
      <c r="E103" s="31" t="s">
        <v>5</v>
      </c>
      <c r="F103" s="32"/>
      <c r="G103" s="32"/>
      <c r="H103" s="32"/>
      <c r="I103" s="32"/>
      <c r="J103" s="82"/>
      <c r="K103" s="104"/>
      <c r="L103" s="104"/>
      <c r="M103" s="34"/>
      <c r="N103" s="31"/>
      <c r="O103" s="35"/>
      <c r="P103" s="36">
        <f t="shared" ref="P103:X103" si="34">MONTH(P102)</f>
        <v>12</v>
      </c>
      <c r="Q103" s="37">
        <f t="shared" si="34"/>
        <v>12</v>
      </c>
      <c r="R103" s="37">
        <f t="shared" si="34"/>
        <v>12</v>
      </c>
      <c r="S103" s="37">
        <f t="shared" si="34"/>
        <v>12</v>
      </c>
      <c r="T103" s="37">
        <f t="shared" si="34"/>
        <v>12</v>
      </c>
      <c r="U103" s="37">
        <f t="shared" si="34"/>
        <v>12</v>
      </c>
      <c r="V103" s="37">
        <f t="shared" si="34"/>
        <v>12</v>
      </c>
      <c r="W103" s="37">
        <f t="shared" si="34"/>
        <v>12</v>
      </c>
      <c r="X103" s="37">
        <f t="shared" si="34"/>
        <v>12</v>
      </c>
    </row>
    <row r="104" spans="2:24" s="30" customFormat="1" x14ac:dyDescent="0.25">
      <c r="D104" s="22"/>
      <c r="E104" s="31" t="s">
        <v>6</v>
      </c>
      <c r="F104" s="32"/>
      <c r="G104" s="32"/>
      <c r="H104" s="32"/>
      <c r="I104" s="32"/>
      <c r="J104" s="82"/>
      <c r="K104" s="104"/>
      <c r="L104" s="104"/>
      <c r="M104" s="34"/>
      <c r="N104" s="31"/>
      <c r="O104" s="35"/>
      <c r="P104" s="36">
        <f t="shared" ref="P104:X104" si="35">_xlfn.DAYS(P102, O102)</f>
        <v>366</v>
      </c>
      <c r="Q104" s="37">
        <f t="shared" si="35"/>
        <v>365</v>
      </c>
      <c r="R104" s="37">
        <f t="shared" si="35"/>
        <v>365</v>
      </c>
      <c r="S104" s="37">
        <f t="shared" si="35"/>
        <v>365</v>
      </c>
      <c r="T104" s="37">
        <f t="shared" si="35"/>
        <v>366</v>
      </c>
      <c r="U104" s="37">
        <f t="shared" si="35"/>
        <v>365</v>
      </c>
      <c r="V104" s="37">
        <f t="shared" si="35"/>
        <v>365</v>
      </c>
      <c r="W104" s="37">
        <f t="shared" si="35"/>
        <v>365</v>
      </c>
      <c r="X104" s="37">
        <f t="shared" si="35"/>
        <v>366</v>
      </c>
    </row>
    <row r="105" spans="2:24" s="54" customFormat="1" ht="11.25" customHeight="1" x14ac:dyDescent="0.25">
      <c r="B105" s="5"/>
      <c r="C105" s="5"/>
      <c r="D105" s="6"/>
      <c r="E105" s="105" t="s">
        <v>34</v>
      </c>
      <c r="F105" s="106"/>
      <c r="G105" s="107"/>
      <c r="H105" s="106"/>
      <c r="I105" s="106"/>
      <c r="J105" s="108"/>
      <c r="K105" s="109"/>
      <c r="L105" s="109"/>
      <c r="M105" s="110"/>
      <c r="N105" s="111"/>
      <c r="O105" s="112"/>
      <c r="P105" s="113"/>
      <c r="Q105" s="114"/>
      <c r="R105" s="114"/>
      <c r="S105" s="114"/>
      <c r="T105" s="114"/>
      <c r="U105" s="114"/>
      <c r="V105" s="114"/>
      <c r="W105" s="114"/>
      <c r="X105" s="114"/>
    </row>
    <row r="106" spans="2:24" s="54" customFormat="1" x14ac:dyDescent="0.25">
      <c r="D106" s="93"/>
      <c r="E106" s="115" t="s">
        <v>35</v>
      </c>
      <c r="F106" s="116"/>
      <c r="G106" s="116"/>
      <c r="H106" s="116"/>
      <c r="I106" s="116"/>
      <c r="J106" s="117"/>
      <c r="K106" s="118"/>
      <c r="L106" s="118"/>
      <c r="M106" s="119"/>
      <c r="N106" s="115"/>
      <c r="O106" s="120">
        <f t="shared" ref="O106:X106" si="36">SUM(O107,O108,O111,O114,O117,O120,O123,O126,O129)</f>
        <v>5257.1967999999988</v>
      </c>
      <c r="P106" s="118">
        <f t="shared" si="36"/>
        <v>5271.9289047999991</v>
      </c>
      <c r="Q106" s="119">
        <f t="shared" si="36"/>
        <v>5268.4152047069229</v>
      </c>
      <c r="R106" s="119">
        <f t="shared" si="36"/>
        <v>5264.1924530160177</v>
      </c>
      <c r="S106" s="119">
        <f t="shared" si="36"/>
        <v>5259.1186816182426</v>
      </c>
      <c r="T106" s="119">
        <f t="shared" si="36"/>
        <v>5253.0235248380022</v>
      </c>
      <c r="U106" s="119">
        <f t="shared" si="36"/>
        <v>0</v>
      </c>
      <c r="V106" s="119">
        <f t="shared" si="36"/>
        <v>0</v>
      </c>
      <c r="W106" s="119">
        <f t="shared" si="36"/>
        <v>0</v>
      </c>
      <c r="X106" s="119">
        <f t="shared" si="36"/>
        <v>0</v>
      </c>
    </row>
    <row r="107" spans="2:24" s="54" customFormat="1" x14ac:dyDescent="0.25">
      <c r="D107" s="93"/>
      <c r="E107" s="63"/>
      <c r="F107" s="64" t="s">
        <v>36</v>
      </c>
      <c r="G107" s="64"/>
      <c r="H107" s="64"/>
      <c r="I107" s="64"/>
      <c r="J107" s="65"/>
      <c r="K107" s="69"/>
      <c r="L107" s="69"/>
      <c r="M107" s="67"/>
      <c r="N107" s="63"/>
      <c r="O107" s="68">
        <v>2435.1451350000002</v>
      </c>
      <c r="P107" s="69">
        <f>O107+P275</f>
        <v>2435.1451350000002</v>
      </c>
      <c r="Q107" s="69">
        <f>P107+Q275</f>
        <v>2435.1451350000002</v>
      </c>
      <c r="R107" s="69">
        <f>Q107+R275</f>
        <v>2435.1451350000002</v>
      </c>
      <c r="S107" s="69">
        <f>R107+S275</f>
        <v>2435.1451350000002</v>
      </c>
      <c r="T107" s="69">
        <f>S107+T275</f>
        <v>2435.1451350000002</v>
      </c>
      <c r="U107" s="70"/>
      <c r="V107" s="70"/>
      <c r="W107" s="70"/>
      <c r="X107" s="70"/>
    </row>
    <row r="108" spans="2:24" s="54" customFormat="1" x14ac:dyDescent="0.25">
      <c r="D108" s="93"/>
      <c r="E108" s="63"/>
      <c r="F108" s="64" t="s">
        <v>37</v>
      </c>
      <c r="G108" s="64"/>
      <c r="H108" s="64"/>
      <c r="I108" s="64"/>
      <c r="J108" s="65"/>
      <c r="K108" s="69"/>
      <c r="L108" s="69"/>
      <c r="M108" s="67"/>
      <c r="N108" s="63"/>
      <c r="O108" s="68">
        <f>SUM(O109:O110)</f>
        <v>2495.6817419999998</v>
      </c>
      <c r="P108" s="69">
        <f t="shared" ref="P108:T108" si="37">SUM(P109:P110)</f>
        <v>2439.4185215999996</v>
      </c>
      <c r="Q108" s="69">
        <f t="shared" si="37"/>
        <v>2439.4545877669225</v>
      </c>
      <c r="R108" s="69">
        <f t="shared" si="37"/>
        <v>2439.4915555880189</v>
      </c>
      <c r="S108" s="69">
        <f t="shared" si="37"/>
        <v>2439.5294476046429</v>
      </c>
      <c r="T108" s="69">
        <f t="shared" si="37"/>
        <v>2439.5682869216816</v>
      </c>
      <c r="U108" s="70"/>
      <c r="V108" s="70"/>
      <c r="W108" s="70"/>
      <c r="X108" s="70"/>
    </row>
    <row r="109" spans="2:24" s="54" customFormat="1" x14ac:dyDescent="0.25">
      <c r="D109" s="93"/>
      <c r="E109" s="63"/>
      <c r="F109" s="64"/>
      <c r="G109" s="64" t="s">
        <v>13</v>
      </c>
      <c r="H109" s="64"/>
      <c r="I109" s="64"/>
      <c r="J109" s="65"/>
      <c r="K109" s="69"/>
      <c r="L109" s="69"/>
      <c r="M109" s="67"/>
      <c r="N109" s="63"/>
      <c r="O109" s="68">
        <f>M724</f>
        <v>2811.1125099999999</v>
      </c>
      <c r="P109" s="69">
        <f>O109+P276</f>
        <v>2881.3903219999997</v>
      </c>
      <c r="Q109" s="69">
        <f>P109+Q276</f>
        <v>3007.9313543999997</v>
      </c>
      <c r="R109" s="69">
        <f>Q109+R276</f>
        <v>3134.4363206330768</v>
      </c>
      <c r="S109" s="69">
        <f>R109+S276</f>
        <v>3260.9043190450575</v>
      </c>
      <c r="T109" s="69">
        <f>S109+T276</f>
        <v>3387.3344254404146</v>
      </c>
      <c r="U109" s="70"/>
      <c r="V109" s="70"/>
      <c r="W109" s="70"/>
      <c r="X109" s="70"/>
    </row>
    <row r="110" spans="2:24" s="54" customFormat="1" x14ac:dyDescent="0.25">
      <c r="D110" s="93"/>
      <c r="E110" s="63"/>
      <c r="F110" s="64"/>
      <c r="G110" s="64" t="s">
        <v>38</v>
      </c>
      <c r="H110" s="64"/>
      <c r="I110" s="64"/>
      <c r="J110" s="65"/>
      <c r="K110" s="69"/>
      <c r="L110" s="69"/>
      <c r="M110" s="67"/>
      <c r="N110" s="63"/>
      <c r="O110" s="68">
        <f>-Q724</f>
        <v>-315.430768</v>
      </c>
      <c r="P110" s="69">
        <f>O110-P319</f>
        <v>-441.97180040000001</v>
      </c>
      <c r="Q110" s="69">
        <f>P110-Q319</f>
        <v>-568.47676663307698</v>
      </c>
      <c r="R110" s="69">
        <f>Q110-R319</f>
        <v>-694.94476504505769</v>
      </c>
      <c r="S110" s="69">
        <f>R110-S319</f>
        <v>-821.37487144041484</v>
      </c>
      <c r="T110" s="69">
        <f>S110-T319</f>
        <v>-947.76613851873287</v>
      </c>
      <c r="U110" s="70"/>
      <c r="V110" s="70"/>
      <c r="W110" s="70"/>
      <c r="X110" s="70"/>
    </row>
    <row r="111" spans="2:24" s="54" customFormat="1" x14ac:dyDescent="0.25">
      <c r="D111" s="93"/>
      <c r="E111" s="63"/>
      <c r="F111" s="121" t="s">
        <v>39</v>
      </c>
      <c r="G111" s="64"/>
      <c r="H111" s="64"/>
      <c r="I111" s="64"/>
      <c r="J111" s="65"/>
      <c r="K111" s="69"/>
      <c r="L111" s="69"/>
      <c r="M111" s="67"/>
      <c r="N111" s="63"/>
      <c r="O111" s="68">
        <f>SUM(O112:O113)</f>
        <v>58.542334000000011</v>
      </c>
      <c r="P111" s="69">
        <f t="shared" ref="P111:T111" si="38">SUM(P112:P113)</f>
        <v>66.222103600000011</v>
      </c>
      <c r="Q111" s="69">
        <f t="shared" si="38"/>
        <v>65.838115120000026</v>
      </c>
      <c r="R111" s="69">
        <f t="shared" si="38"/>
        <v>65.377328944000055</v>
      </c>
      <c r="S111" s="69">
        <f t="shared" si="38"/>
        <v>64.824385532800022</v>
      </c>
      <c r="T111" s="69">
        <f t="shared" si="38"/>
        <v>64.160853439360039</v>
      </c>
      <c r="U111" s="70"/>
      <c r="V111" s="70"/>
      <c r="W111" s="70"/>
      <c r="X111" s="70"/>
    </row>
    <row r="112" spans="2:24" s="54" customFormat="1" x14ac:dyDescent="0.25">
      <c r="D112" s="93"/>
      <c r="E112" s="63"/>
      <c r="F112" s="121"/>
      <c r="G112" s="64" t="s">
        <v>13</v>
      </c>
      <c r="H112" s="64"/>
      <c r="I112" s="64"/>
      <c r="J112" s="65"/>
      <c r="K112" s="69"/>
      <c r="L112" s="69"/>
      <c r="M112" s="67"/>
      <c r="N112" s="63"/>
      <c r="O112" s="68">
        <f>M725</f>
        <v>151.42920000000001</v>
      </c>
      <c r="P112" s="69">
        <f>O112+P277</f>
        <v>190.30007900000001</v>
      </c>
      <c r="Q112" s="69">
        <f>P112+Q277</f>
        <v>221.49118840000003</v>
      </c>
      <c r="R112" s="69">
        <f>Q112+R277</f>
        <v>253.06628628000004</v>
      </c>
      <c r="S112" s="69">
        <f>R112+S277</f>
        <v>285.10217033600003</v>
      </c>
      <c r="T112" s="69">
        <f>S112+T277</f>
        <v>317.69099780320005</v>
      </c>
      <c r="U112" s="70"/>
      <c r="V112" s="70"/>
      <c r="W112" s="70"/>
      <c r="X112" s="70"/>
    </row>
    <row r="113" spans="4:24" s="54" customFormat="1" x14ac:dyDescent="0.25">
      <c r="D113" s="93"/>
      <c r="E113" s="63"/>
      <c r="F113" s="121"/>
      <c r="G113" s="64" t="s">
        <v>38</v>
      </c>
      <c r="H113" s="64"/>
      <c r="I113" s="64"/>
      <c r="J113" s="65"/>
      <c r="K113" s="69"/>
      <c r="L113" s="69"/>
      <c r="M113" s="67"/>
      <c r="N113" s="63"/>
      <c r="O113" s="68">
        <f>-Q725</f>
        <v>-92.886865999999998</v>
      </c>
      <c r="P113" s="69">
        <f>O113-P320</f>
        <v>-124.0779754</v>
      </c>
      <c r="Q113" s="69">
        <f>P113-Q320</f>
        <v>-155.65307328</v>
      </c>
      <c r="R113" s="69">
        <f>Q113-R320</f>
        <v>-187.68895733599999</v>
      </c>
      <c r="S113" s="69">
        <f>R113-S320</f>
        <v>-220.27778480320001</v>
      </c>
      <c r="T113" s="69">
        <f>S113-T320</f>
        <v>-253.53014436384001</v>
      </c>
      <c r="U113" s="70"/>
      <c r="V113" s="70"/>
      <c r="W113" s="70"/>
      <c r="X113" s="70"/>
    </row>
    <row r="114" spans="4:24" s="54" customFormat="1" x14ac:dyDescent="0.25">
      <c r="D114" s="93"/>
      <c r="E114" s="63"/>
      <c r="F114" s="121" t="s">
        <v>40</v>
      </c>
      <c r="G114" s="64"/>
      <c r="H114" s="64"/>
      <c r="I114" s="64"/>
      <c r="J114" s="65"/>
      <c r="K114" s="69"/>
      <c r="L114" s="69"/>
      <c r="M114" s="67"/>
      <c r="N114" s="63"/>
      <c r="O114" s="68">
        <f>SUM(O115:O116)</f>
        <v>23.117147000000003</v>
      </c>
      <c r="P114" s="69">
        <f t="shared" ref="P114:T114" si="39">SUM(P115:P116)</f>
        <v>19.283083400000002</v>
      </c>
      <c r="Q114" s="69">
        <f t="shared" si="39"/>
        <v>19.47478658</v>
      </c>
      <c r="R114" s="69">
        <f t="shared" si="39"/>
        <v>19.704830395999998</v>
      </c>
      <c r="S114" s="69">
        <f t="shared" si="39"/>
        <v>19.980882975200004</v>
      </c>
      <c r="T114" s="69">
        <f t="shared" si="39"/>
        <v>20.312146070240004</v>
      </c>
      <c r="U114" s="70"/>
      <c r="V114" s="70"/>
      <c r="W114" s="70"/>
      <c r="X114" s="70"/>
    </row>
    <row r="115" spans="4:24" s="54" customFormat="1" x14ac:dyDescent="0.25">
      <c r="D115" s="93"/>
      <c r="E115" s="63"/>
      <c r="F115" s="121"/>
      <c r="G115" s="64" t="s">
        <v>13</v>
      </c>
      <c r="H115" s="64"/>
      <c r="I115" s="64"/>
      <c r="J115" s="65"/>
      <c r="K115" s="69"/>
      <c r="L115" s="69"/>
      <c r="M115" s="67"/>
      <c r="N115" s="63"/>
      <c r="O115" s="68">
        <f>M726</f>
        <v>33.829970000000003</v>
      </c>
      <c r="P115" s="69">
        <f>O115+P278</f>
        <v>40.595964000000002</v>
      </c>
      <c r="Q115" s="69">
        <f>P115+Q278</f>
        <v>51.196021600000002</v>
      </c>
      <c r="R115" s="69">
        <f>Q115+R278</f>
        <v>61.604376020000004</v>
      </c>
      <c r="S115" s="69">
        <f>R115+S278</f>
        <v>71.782686624000007</v>
      </c>
      <c r="T115" s="69">
        <f>S115+T278</f>
        <v>81.684944648800013</v>
      </c>
      <c r="U115" s="70"/>
      <c r="V115" s="70"/>
      <c r="W115" s="70"/>
      <c r="X115" s="70"/>
    </row>
    <row r="116" spans="4:24" s="54" customFormat="1" x14ac:dyDescent="0.25">
      <c r="D116" s="93"/>
      <c r="E116" s="63"/>
      <c r="F116" s="121"/>
      <c r="G116" s="64" t="s">
        <v>38</v>
      </c>
      <c r="H116" s="64"/>
      <c r="I116" s="64"/>
      <c r="J116" s="65"/>
      <c r="K116" s="69"/>
      <c r="L116" s="69"/>
      <c r="M116" s="67"/>
      <c r="N116" s="63"/>
      <c r="O116" s="68">
        <f>-Q726</f>
        <v>-10.712823</v>
      </c>
      <c r="P116" s="69">
        <f>O116-P321</f>
        <v>-21.3128806</v>
      </c>
      <c r="Q116" s="69">
        <f>P116-Q321</f>
        <v>-31.721235020000002</v>
      </c>
      <c r="R116" s="69">
        <f>Q116-R321</f>
        <v>-41.899545624000005</v>
      </c>
      <c r="S116" s="69">
        <f>R116-S321</f>
        <v>-51.801803648800004</v>
      </c>
      <c r="T116" s="69">
        <f>S116-T321</f>
        <v>-61.372798578560008</v>
      </c>
      <c r="U116" s="70"/>
      <c r="V116" s="70"/>
      <c r="W116" s="70"/>
      <c r="X116" s="70"/>
    </row>
    <row r="117" spans="4:24" s="54" customFormat="1" x14ac:dyDescent="0.25">
      <c r="D117" s="93"/>
      <c r="E117" s="63"/>
      <c r="F117" s="121" t="s">
        <v>41</v>
      </c>
      <c r="G117" s="64"/>
      <c r="H117" s="64"/>
      <c r="I117" s="64"/>
      <c r="J117" s="65"/>
      <c r="K117" s="69"/>
      <c r="L117" s="69"/>
      <c r="M117" s="67"/>
      <c r="N117" s="63"/>
      <c r="O117" s="68">
        <f>SUM(O118:O119)</f>
        <v>58.007948999999996</v>
      </c>
      <c r="P117" s="69">
        <f t="shared" ref="P117:T117" si="40">SUM(P118:P119)</f>
        <v>69.495671799999968</v>
      </c>
      <c r="Q117" s="69">
        <f t="shared" si="40"/>
        <v>68.921285659999967</v>
      </c>
      <c r="R117" s="69">
        <f t="shared" si="40"/>
        <v>68.232022291999954</v>
      </c>
      <c r="S117" s="69">
        <f t="shared" si="40"/>
        <v>67.404906250399961</v>
      </c>
      <c r="T117" s="69">
        <f t="shared" si="40"/>
        <v>66.412367000479946</v>
      </c>
      <c r="U117" s="70"/>
      <c r="V117" s="70"/>
      <c r="W117" s="70"/>
      <c r="X117" s="70"/>
    </row>
    <row r="118" spans="4:24" s="54" customFormat="1" x14ac:dyDescent="0.25">
      <c r="D118" s="93"/>
      <c r="E118" s="63"/>
      <c r="F118" s="121"/>
      <c r="G118" s="64" t="s">
        <v>13</v>
      </c>
      <c r="H118" s="64"/>
      <c r="I118" s="64"/>
      <c r="J118" s="65"/>
      <c r="K118" s="69"/>
      <c r="L118" s="69"/>
      <c r="M118" s="67"/>
      <c r="N118" s="63"/>
      <c r="O118" s="68">
        <f>M727</f>
        <v>255.89944399999999</v>
      </c>
      <c r="P118" s="69">
        <f>O118+P279</f>
        <v>299.26307199999997</v>
      </c>
      <c r="Q118" s="69">
        <f>P118+Q279</f>
        <v>331.13897719999994</v>
      </c>
      <c r="R118" s="69">
        <f>Q118+R279</f>
        <v>363.58926853999992</v>
      </c>
      <c r="S118" s="69">
        <f>R118+S279</f>
        <v>396.72882324799991</v>
      </c>
      <c r="T118" s="69">
        <f>S118+T279</f>
        <v>430.6954939975999</v>
      </c>
      <c r="U118" s="70"/>
      <c r="V118" s="70"/>
      <c r="W118" s="70"/>
      <c r="X118" s="70"/>
    </row>
    <row r="119" spans="4:24" s="54" customFormat="1" x14ac:dyDescent="0.25">
      <c r="D119" s="93"/>
      <c r="E119" s="63"/>
      <c r="F119" s="121"/>
      <c r="G119" s="64" t="s">
        <v>38</v>
      </c>
      <c r="H119" s="64"/>
      <c r="I119" s="64"/>
      <c r="J119" s="65"/>
      <c r="K119" s="69"/>
      <c r="L119" s="69"/>
      <c r="M119" s="67"/>
      <c r="N119" s="63"/>
      <c r="O119" s="68">
        <f>-Q727</f>
        <v>-197.89149499999999</v>
      </c>
      <c r="P119" s="69">
        <f>O119-P322</f>
        <v>-229.7674002</v>
      </c>
      <c r="Q119" s="69">
        <f>P119-Q322</f>
        <v>-262.21769153999998</v>
      </c>
      <c r="R119" s="69">
        <f>Q119-R322</f>
        <v>-295.35724624799997</v>
      </c>
      <c r="S119" s="69">
        <f>R119-S322</f>
        <v>-329.32391699759995</v>
      </c>
      <c r="T119" s="69">
        <f>S119-T322</f>
        <v>-364.28312699711995</v>
      </c>
      <c r="U119" s="70"/>
      <c r="V119" s="70"/>
      <c r="W119" s="70"/>
      <c r="X119" s="70"/>
    </row>
    <row r="120" spans="4:24" s="54" customFormat="1" x14ac:dyDescent="0.25">
      <c r="D120" s="93"/>
      <c r="E120" s="63"/>
      <c r="F120" s="121" t="s">
        <v>42</v>
      </c>
      <c r="G120" s="64"/>
      <c r="H120" s="64"/>
      <c r="I120" s="64"/>
      <c r="J120" s="65"/>
      <c r="K120" s="69"/>
      <c r="L120" s="69"/>
      <c r="M120" s="67"/>
      <c r="N120" s="63"/>
      <c r="O120" s="68">
        <f>SUM(O121:O122)</f>
        <v>180.19341999999995</v>
      </c>
      <c r="P120" s="69">
        <f t="shared" ref="P120:T120" si="41">SUM(P121:P122)</f>
        <v>234.18121919999999</v>
      </c>
      <c r="Q120" s="69">
        <f t="shared" si="41"/>
        <v>231.48182923999991</v>
      </c>
      <c r="R120" s="69">
        <f t="shared" si="41"/>
        <v>228.24256128799982</v>
      </c>
      <c r="S120" s="69">
        <f t="shared" si="41"/>
        <v>224.35543974559971</v>
      </c>
      <c r="T120" s="69">
        <f t="shared" si="41"/>
        <v>219.69089389471969</v>
      </c>
      <c r="U120" s="70"/>
      <c r="V120" s="70"/>
      <c r="W120" s="70"/>
      <c r="X120" s="70"/>
    </row>
    <row r="121" spans="4:24" s="54" customFormat="1" x14ac:dyDescent="0.25">
      <c r="D121" s="93"/>
      <c r="E121" s="63"/>
      <c r="F121" s="121"/>
      <c r="G121" s="64" t="s">
        <v>43</v>
      </c>
      <c r="H121" s="64"/>
      <c r="I121" s="64"/>
      <c r="J121" s="65"/>
      <c r="K121" s="69"/>
      <c r="L121" s="69"/>
      <c r="M121" s="67"/>
      <c r="N121" s="63"/>
      <c r="O121" s="68">
        <f>M728</f>
        <v>659.18597999999997</v>
      </c>
      <c r="P121" s="69">
        <f>O121+P280</f>
        <v>816.76743899999997</v>
      </c>
      <c r="Q121" s="69">
        <f>P121+Q280</f>
        <v>920.36109879999992</v>
      </c>
      <c r="R121" s="69">
        <f>Q121+R280</f>
        <v>1026.6541485599998</v>
      </c>
      <c r="S121" s="69">
        <f>R121+S280</f>
        <v>1136.1864662719997</v>
      </c>
      <c r="T121" s="69">
        <f>S121+T280</f>
        <v>1249.6059055263997</v>
      </c>
      <c r="U121" s="70"/>
      <c r="V121" s="70"/>
      <c r="W121" s="70"/>
      <c r="X121" s="70"/>
    </row>
    <row r="122" spans="4:24" s="54" customFormat="1" x14ac:dyDescent="0.25">
      <c r="D122" s="93"/>
      <c r="E122" s="63"/>
      <c r="F122" s="121"/>
      <c r="G122" s="64" t="s">
        <v>44</v>
      </c>
      <c r="H122" s="64"/>
      <c r="I122" s="64"/>
      <c r="J122" s="65"/>
      <c r="K122" s="69"/>
      <c r="L122" s="69"/>
      <c r="M122" s="67"/>
      <c r="N122" s="63"/>
      <c r="O122" s="68">
        <f>-Q728</f>
        <v>-478.99256000000003</v>
      </c>
      <c r="P122" s="69">
        <f>O122-P323</f>
        <v>-582.58621979999998</v>
      </c>
      <c r="Q122" s="69">
        <f>P122-Q323</f>
        <v>-688.87926956000001</v>
      </c>
      <c r="R122" s="69">
        <f>Q122-R323</f>
        <v>-798.41158727200002</v>
      </c>
      <c r="S122" s="69">
        <f>R122-S323</f>
        <v>-911.83102652640002</v>
      </c>
      <c r="T122" s="69">
        <f>S122-T323</f>
        <v>-1029.91501163168</v>
      </c>
      <c r="U122" s="70"/>
      <c r="V122" s="70"/>
      <c r="W122" s="70"/>
      <c r="X122" s="70"/>
    </row>
    <row r="123" spans="4:24" s="54" customFormat="1" x14ac:dyDescent="0.25">
      <c r="D123" s="93"/>
      <c r="E123" s="63"/>
      <c r="F123" s="121" t="s">
        <v>45</v>
      </c>
      <c r="G123" s="64"/>
      <c r="H123" s="64"/>
      <c r="I123" s="64"/>
      <c r="J123" s="65"/>
      <c r="K123" s="69"/>
      <c r="L123" s="69"/>
      <c r="M123" s="67"/>
      <c r="N123" s="63"/>
      <c r="O123" s="68">
        <f>SUM(O124:O125)</f>
        <v>6.5090730000000008</v>
      </c>
      <c r="P123" s="69">
        <f t="shared" ref="P123:T123" si="42">SUM(P124:P125)</f>
        <v>8.1831701999999993</v>
      </c>
      <c r="Q123" s="69">
        <f t="shared" si="42"/>
        <v>8.0994653400000018</v>
      </c>
      <c r="R123" s="69">
        <f t="shared" si="42"/>
        <v>7.9990195079999999</v>
      </c>
      <c r="S123" s="69">
        <f t="shared" si="42"/>
        <v>7.8784845095999998</v>
      </c>
      <c r="T123" s="69">
        <f t="shared" si="42"/>
        <v>7.7338425115200025</v>
      </c>
      <c r="U123" s="70"/>
      <c r="V123" s="70"/>
      <c r="W123" s="70"/>
      <c r="X123" s="70"/>
    </row>
    <row r="124" spans="4:24" s="54" customFormat="1" x14ac:dyDescent="0.25">
      <c r="D124" s="93"/>
      <c r="E124" s="63"/>
      <c r="F124" s="121"/>
      <c r="G124" s="64" t="s">
        <v>13</v>
      </c>
      <c r="H124" s="64"/>
      <c r="I124" s="64"/>
      <c r="J124" s="65"/>
      <c r="K124" s="69"/>
      <c r="L124" s="69"/>
      <c r="M124" s="67"/>
      <c r="N124" s="63"/>
      <c r="O124" s="68">
        <f>M729</f>
        <v>25.67</v>
      </c>
      <c r="P124" s="69">
        <f>O124+P281</f>
        <v>31.017158000000002</v>
      </c>
      <c r="Q124" s="69">
        <f>P124+Q281</f>
        <v>34.690218800000004</v>
      </c>
      <c r="R124" s="69">
        <f>Q124+R281</f>
        <v>38.446984460000003</v>
      </c>
      <c r="S124" s="69">
        <f>R124+S281</f>
        <v>42.304195952000001</v>
      </c>
      <c r="T124" s="69">
        <f>S124+T281</f>
        <v>46.281942442400002</v>
      </c>
      <c r="U124" s="70"/>
      <c r="V124" s="70"/>
      <c r="W124" s="70"/>
      <c r="X124" s="70"/>
    </row>
    <row r="125" spans="4:24" s="54" customFormat="1" x14ac:dyDescent="0.25">
      <c r="D125" s="93"/>
      <c r="E125" s="63"/>
      <c r="F125" s="121"/>
      <c r="G125" s="64" t="s">
        <v>38</v>
      </c>
      <c r="H125" s="64"/>
      <c r="I125" s="64"/>
      <c r="J125" s="65"/>
      <c r="K125" s="69"/>
      <c r="L125" s="69"/>
      <c r="M125" s="67"/>
      <c r="N125" s="63"/>
      <c r="O125" s="68">
        <f>-Q729</f>
        <v>-19.160927000000001</v>
      </c>
      <c r="P125" s="69">
        <f>O125-P324</f>
        <v>-22.833987800000003</v>
      </c>
      <c r="Q125" s="69">
        <f>P125-Q324</f>
        <v>-26.590753460000002</v>
      </c>
      <c r="R125" s="69">
        <f>Q125-R324</f>
        <v>-30.447964952000003</v>
      </c>
      <c r="S125" s="69">
        <f>R125-S324</f>
        <v>-34.425711442400001</v>
      </c>
      <c r="T125" s="69">
        <f>S125-T324</f>
        <v>-38.548099930879999</v>
      </c>
      <c r="U125" s="70"/>
      <c r="V125" s="70"/>
      <c r="W125" s="70"/>
      <c r="X125" s="70"/>
    </row>
    <row r="126" spans="4:24" s="54" customFormat="1" x14ac:dyDescent="0.25">
      <c r="D126" s="93"/>
      <c r="E126" s="94"/>
      <c r="F126" s="122">
        <v>0</v>
      </c>
      <c r="G126" s="95"/>
      <c r="H126" s="95"/>
      <c r="I126" s="95"/>
      <c r="J126" s="96"/>
      <c r="K126" s="70"/>
      <c r="L126" s="70"/>
      <c r="M126" s="74"/>
      <c r="N126" s="94"/>
      <c r="O126" s="98">
        <f>SUM(O127:O128)</f>
        <v>0</v>
      </c>
      <c r="P126" s="70">
        <f t="shared" ref="P126:T126" si="43">SUM(P127:P128)</f>
        <v>0</v>
      </c>
      <c r="Q126" s="70">
        <f t="shared" si="43"/>
        <v>0</v>
      </c>
      <c r="R126" s="70">
        <f t="shared" si="43"/>
        <v>0</v>
      </c>
      <c r="S126" s="70">
        <f t="shared" si="43"/>
        <v>0</v>
      </c>
      <c r="T126" s="70">
        <f t="shared" si="43"/>
        <v>0</v>
      </c>
      <c r="U126" s="70"/>
      <c r="V126" s="70"/>
      <c r="W126" s="70"/>
      <c r="X126" s="70"/>
    </row>
    <row r="127" spans="4:24" s="54" customFormat="1" x14ac:dyDescent="0.25">
      <c r="D127" s="93"/>
      <c r="E127" s="94"/>
      <c r="F127" s="122"/>
      <c r="G127" s="95" t="s">
        <v>13</v>
      </c>
      <c r="H127" s="95"/>
      <c r="I127" s="95"/>
      <c r="J127" s="96"/>
      <c r="K127" s="70"/>
      <c r="L127" s="70"/>
      <c r="M127" s="74"/>
      <c r="N127" s="94"/>
      <c r="O127" s="98"/>
      <c r="P127" s="70">
        <f>O127+P282</f>
        <v>0</v>
      </c>
      <c r="Q127" s="70">
        <f>P127+Q282</f>
        <v>0</v>
      </c>
      <c r="R127" s="70">
        <f>Q127+R282</f>
        <v>0</v>
      </c>
      <c r="S127" s="70">
        <f>R127+S282</f>
        <v>0</v>
      </c>
      <c r="T127" s="70">
        <f>S127+T282</f>
        <v>0</v>
      </c>
      <c r="U127" s="70"/>
      <c r="V127" s="70"/>
      <c r="W127" s="70"/>
      <c r="X127" s="70"/>
    </row>
    <row r="128" spans="4:24" s="54" customFormat="1" x14ac:dyDescent="0.25">
      <c r="D128" s="93"/>
      <c r="E128" s="94"/>
      <c r="F128" s="95"/>
      <c r="G128" s="95" t="s">
        <v>38</v>
      </c>
      <c r="H128" s="95"/>
      <c r="I128" s="95"/>
      <c r="J128" s="96"/>
      <c r="K128" s="70"/>
      <c r="L128" s="70"/>
      <c r="M128" s="74"/>
      <c r="N128" s="94"/>
      <c r="O128" s="98"/>
      <c r="P128" s="70">
        <f>O128-P325</f>
        <v>0</v>
      </c>
      <c r="Q128" s="70">
        <f>P128-Q325</f>
        <v>0</v>
      </c>
      <c r="R128" s="70">
        <f>Q128-R325</f>
        <v>0</v>
      </c>
      <c r="S128" s="70">
        <f>R128-S325</f>
        <v>0</v>
      </c>
      <c r="T128" s="70">
        <f>S128-T325</f>
        <v>0</v>
      </c>
      <c r="U128" s="70"/>
      <c r="V128" s="70"/>
      <c r="W128" s="70"/>
      <c r="X128" s="70"/>
    </row>
    <row r="129" spans="4:24" s="54" customFormat="1" x14ac:dyDescent="0.25">
      <c r="D129" s="93"/>
      <c r="E129" s="63"/>
      <c r="F129" s="64" t="s">
        <v>46</v>
      </c>
      <c r="G129" s="64"/>
      <c r="H129" s="64"/>
      <c r="I129" s="64"/>
      <c r="J129" s="65"/>
      <c r="K129" s="69"/>
      <c r="L129" s="69"/>
      <c r="M129" s="67"/>
      <c r="N129" s="63"/>
      <c r="O129" s="68">
        <v>0</v>
      </c>
      <c r="P129" s="69">
        <f t="shared" ref="P129:T129" si="44">O129</f>
        <v>0</v>
      </c>
      <c r="Q129" s="69">
        <f t="shared" si="44"/>
        <v>0</v>
      </c>
      <c r="R129" s="69">
        <f t="shared" si="44"/>
        <v>0</v>
      </c>
      <c r="S129" s="69">
        <f t="shared" si="44"/>
        <v>0</v>
      </c>
      <c r="T129" s="69">
        <f t="shared" si="44"/>
        <v>0</v>
      </c>
      <c r="U129" s="70"/>
      <c r="V129" s="70"/>
      <c r="W129" s="70"/>
      <c r="X129" s="70"/>
    </row>
    <row r="130" spans="4:24" s="54" customFormat="1" x14ac:dyDescent="0.25">
      <c r="D130" s="93"/>
      <c r="E130" s="63"/>
      <c r="F130" s="64"/>
      <c r="G130" s="64"/>
      <c r="H130" s="64"/>
      <c r="I130" s="64"/>
      <c r="J130" s="65"/>
      <c r="K130" s="69"/>
      <c r="L130" s="69"/>
      <c r="M130" s="67"/>
      <c r="N130" s="63"/>
      <c r="O130" s="68"/>
      <c r="P130" s="69"/>
      <c r="Q130" s="67"/>
      <c r="R130" s="67"/>
      <c r="S130" s="67"/>
      <c r="T130" s="67"/>
      <c r="U130" s="74"/>
      <c r="V130" s="74"/>
      <c r="W130" s="74"/>
      <c r="X130" s="74"/>
    </row>
    <row r="131" spans="4:24" s="54" customFormat="1" x14ac:dyDescent="0.25">
      <c r="D131" s="93"/>
      <c r="E131" s="115" t="s">
        <v>47</v>
      </c>
      <c r="F131" s="123"/>
      <c r="G131" s="123"/>
      <c r="H131" s="123"/>
      <c r="I131" s="123"/>
      <c r="J131" s="124"/>
      <c r="K131" s="125"/>
      <c r="L131" s="125"/>
      <c r="M131" s="126"/>
      <c r="N131" s="127"/>
      <c r="O131" s="128"/>
      <c r="P131" s="118">
        <f t="shared" ref="P131:X131" si="45">SUM(P132,P133,P136,P139,P142,P145,P148,P151,P154)</f>
        <v>608</v>
      </c>
      <c r="Q131" s="119">
        <f t="shared" si="45"/>
        <v>14798</v>
      </c>
      <c r="R131" s="119">
        <f t="shared" si="45"/>
        <v>14929</v>
      </c>
      <c r="S131" s="119">
        <f t="shared" si="45"/>
        <v>15233</v>
      </c>
      <c r="T131" s="119">
        <f t="shared" si="45"/>
        <v>15377</v>
      </c>
      <c r="U131" s="119">
        <f t="shared" si="45"/>
        <v>0</v>
      </c>
      <c r="V131" s="119">
        <f t="shared" si="45"/>
        <v>0</v>
      </c>
      <c r="W131" s="119">
        <f t="shared" si="45"/>
        <v>0</v>
      </c>
      <c r="X131" s="119">
        <f t="shared" si="45"/>
        <v>0</v>
      </c>
    </row>
    <row r="132" spans="4:24" s="54" customFormat="1" x14ac:dyDescent="0.25">
      <c r="D132" s="93"/>
      <c r="E132" s="63"/>
      <c r="F132" s="64" t="str">
        <f>F107</f>
        <v>토지</v>
      </c>
      <c r="G132" s="64"/>
      <c r="H132" s="64"/>
      <c r="I132" s="64"/>
      <c r="J132" s="65"/>
      <c r="K132" s="69"/>
      <c r="L132" s="69"/>
      <c r="M132" s="67"/>
      <c r="N132" s="63"/>
      <c r="O132" s="68"/>
      <c r="P132" s="69">
        <f>O132+P228+P291</f>
        <v>0</v>
      </c>
      <c r="Q132" s="69">
        <f>P132+Q228+Q291</f>
        <v>1000</v>
      </c>
      <c r="R132" s="69">
        <f>Q132+R228+R291</f>
        <v>1000</v>
      </c>
      <c r="S132" s="69">
        <f>R132+S228+S291</f>
        <v>1000</v>
      </c>
      <c r="T132" s="69">
        <f>S132+T228+T291</f>
        <v>1000</v>
      </c>
      <c r="U132" s="74"/>
      <c r="V132" s="74"/>
      <c r="W132" s="74"/>
      <c r="X132" s="74"/>
    </row>
    <row r="133" spans="4:24" s="54" customFormat="1" x14ac:dyDescent="0.25">
      <c r="D133" s="93"/>
      <c r="E133" s="63"/>
      <c r="F133" s="64" t="str">
        <f>F108</f>
        <v>건물</v>
      </c>
      <c r="G133" s="64"/>
      <c r="H133" s="64"/>
      <c r="I133" s="64"/>
      <c r="J133" s="65"/>
      <c r="K133" s="69"/>
      <c r="L133" s="69"/>
      <c r="M133" s="67"/>
      <c r="N133" s="63"/>
      <c r="O133" s="68"/>
      <c r="P133" s="69">
        <f t="shared" ref="P133:T133" si="46">SUM(P134:P135)</f>
        <v>0</v>
      </c>
      <c r="Q133" s="69">
        <f t="shared" si="46"/>
        <v>11850</v>
      </c>
      <c r="R133" s="69">
        <f t="shared" si="46"/>
        <v>11700</v>
      </c>
      <c r="S133" s="69">
        <f t="shared" si="46"/>
        <v>11700</v>
      </c>
      <c r="T133" s="69">
        <f t="shared" si="46"/>
        <v>11700</v>
      </c>
      <c r="U133" s="74"/>
      <c r="V133" s="74"/>
      <c r="W133" s="74"/>
      <c r="X133" s="74"/>
    </row>
    <row r="134" spans="4:24" s="54" customFormat="1" x14ac:dyDescent="0.25">
      <c r="D134" s="93"/>
      <c r="E134" s="63"/>
      <c r="F134" s="64"/>
      <c r="G134" s="64" t="s">
        <v>13</v>
      </c>
      <c r="H134" s="64"/>
      <c r="I134" s="64"/>
      <c r="J134" s="65"/>
      <c r="K134" s="69"/>
      <c r="L134" s="69"/>
      <c r="M134" s="67"/>
      <c r="N134" s="63"/>
      <c r="O134" s="68"/>
      <c r="P134" s="69">
        <f>O134+P229+P292</f>
        <v>0</v>
      </c>
      <c r="Q134" s="69">
        <f>P134+Q229+Q292</f>
        <v>12000</v>
      </c>
      <c r="R134" s="69">
        <f>Q134+R229+R292</f>
        <v>12150</v>
      </c>
      <c r="S134" s="69">
        <f>R134+S229+S292</f>
        <v>12450</v>
      </c>
      <c r="T134" s="69">
        <f>S134+T229+T292</f>
        <v>12750</v>
      </c>
      <c r="U134" s="74"/>
      <c r="V134" s="74"/>
      <c r="W134" s="74"/>
      <c r="X134" s="74"/>
    </row>
    <row r="135" spans="4:24" s="54" customFormat="1" x14ac:dyDescent="0.25">
      <c r="D135" s="93"/>
      <c r="E135" s="63"/>
      <c r="F135" s="121"/>
      <c r="G135" s="64" t="s">
        <v>48</v>
      </c>
      <c r="H135" s="64"/>
      <c r="I135" s="64"/>
      <c r="J135" s="65"/>
      <c r="K135" s="69"/>
      <c r="L135" s="69"/>
      <c r="M135" s="67"/>
      <c r="N135" s="63"/>
      <c r="O135" s="68"/>
      <c r="P135" s="69">
        <f>O135-P327</f>
        <v>0</v>
      </c>
      <c r="Q135" s="69">
        <f>P135-Q327</f>
        <v>-150</v>
      </c>
      <c r="R135" s="69">
        <f>Q135-R327</f>
        <v>-450</v>
      </c>
      <c r="S135" s="69">
        <f>R135-S327</f>
        <v>-750</v>
      </c>
      <c r="T135" s="69">
        <f>S135-T327</f>
        <v>-1050</v>
      </c>
      <c r="U135" s="74"/>
      <c r="V135" s="74"/>
      <c r="W135" s="74"/>
      <c r="X135" s="74"/>
    </row>
    <row r="136" spans="4:24" s="54" customFormat="1" x14ac:dyDescent="0.25">
      <c r="D136" s="93"/>
      <c r="E136" s="63"/>
      <c r="F136" s="121" t="str">
        <f>F111</f>
        <v>기계장치</v>
      </c>
      <c r="G136" s="64"/>
      <c r="H136" s="64"/>
      <c r="I136" s="64"/>
      <c r="J136" s="65"/>
      <c r="K136" s="69"/>
      <c r="L136" s="69"/>
      <c r="M136" s="67"/>
      <c r="N136" s="63"/>
      <c r="O136" s="68"/>
      <c r="P136" s="69">
        <f t="shared" ref="P136:T136" si="47">SUM(P137:P138)</f>
        <v>360</v>
      </c>
      <c r="Q136" s="69">
        <f t="shared" si="47"/>
        <v>500</v>
      </c>
      <c r="R136" s="69">
        <f t="shared" si="47"/>
        <v>525</v>
      </c>
      <c r="S136" s="69">
        <f t="shared" si="47"/>
        <v>565</v>
      </c>
      <c r="T136" s="69">
        <f t="shared" si="47"/>
        <v>605</v>
      </c>
      <c r="U136" s="74"/>
      <c r="V136" s="74"/>
      <c r="W136" s="74"/>
      <c r="X136" s="74"/>
    </row>
    <row r="137" spans="4:24" s="54" customFormat="1" x14ac:dyDescent="0.25">
      <c r="D137" s="93"/>
      <c r="E137" s="63"/>
      <c r="F137" s="121"/>
      <c r="G137" s="64" t="s">
        <v>13</v>
      </c>
      <c r="H137" s="64"/>
      <c r="I137" s="64"/>
      <c r="J137" s="65"/>
      <c r="K137" s="69"/>
      <c r="L137" s="69"/>
      <c r="M137" s="67"/>
      <c r="N137" s="63"/>
      <c r="O137" s="68"/>
      <c r="P137" s="69">
        <f>O137+P230+P293</f>
        <v>400</v>
      </c>
      <c r="Q137" s="69">
        <f>P137+Q230+Q293</f>
        <v>640</v>
      </c>
      <c r="R137" s="69">
        <f>Q137+R230+R293</f>
        <v>790</v>
      </c>
      <c r="S137" s="69">
        <f>R137+S230+S293</f>
        <v>965</v>
      </c>
      <c r="T137" s="69">
        <f>S137+T230+T293</f>
        <v>1150</v>
      </c>
      <c r="U137" s="74"/>
      <c r="V137" s="74"/>
      <c r="W137" s="74"/>
      <c r="X137" s="74"/>
    </row>
    <row r="138" spans="4:24" s="54" customFormat="1" x14ac:dyDescent="0.25">
      <c r="D138" s="93"/>
      <c r="E138" s="63"/>
      <c r="F138" s="121"/>
      <c r="G138" s="64" t="s">
        <v>48</v>
      </c>
      <c r="H138" s="64"/>
      <c r="I138" s="64"/>
      <c r="J138" s="65"/>
      <c r="K138" s="69"/>
      <c r="L138" s="69"/>
      <c r="M138" s="67"/>
      <c r="N138" s="63"/>
      <c r="O138" s="68"/>
      <c r="P138" s="69">
        <f>O138-P328</f>
        <v>-40</v>
      </c>
      <c r="Q138" s="69">
        <f>P138-Q328</f>
        <v>-140</v>
      </c>
      <c r="R138" s="69">
        <f>Q138-R328</f>
        <v>-265</v>
      </c>
      <c r="S138" s="69">
        <f>R138-S328</f>
        <v>-400</v>
      </c>
      <c r="T138" s="69">
        <f>S138-T328</f>
        <v>-545</v>
      </c>
      <c r="U138" s="74"/>
      <c r="V138" s="74"/>
      <c r="W138" s="74"/>
      <c r="X138" s="74"/>
    </row>
    <row r="139" spans="4:24" s="54" customFormat="1" x14ac:dyDescent="0.25">
      <c r="D139" s="93"/>
      <c r="E139" s="63"/>
      <c r="F139" s="121" t="str">
        <f>F114</f>
        <v>차량운반구</v>
      </c>
      <c r="G139" s="64"/>
      <c r="H139" s="64"/>
      <c r="I139" s="64"/>
      <c r="J139" s="65"/>
      <c r="K139" s="69"/>
      <c r="L139" s="69"/>
      <c r="M139" s="67"/>
      <c r="N139" s="63"/>
      <c r="O139" s="68"/>
      <c r="P139" s="69">
        <f t="shared" ref="P139:T139" si="48">SUM(P140:P141)</f>
        <v>0</v>
      </c>
      <c r="Q139" s="69">
        <f t="shared" si="48"/>
        <v>0</v>
      </c>
      <c r="R139" s="69">
        <f t="shared" si="48"/>
        <v>0</v>
      </c>
      <c r="S139" s="69">
        <f t="shared" si="48"/>
        <v>0</v>
      </c>
      <c r="T139" s="69">
        <f t="shared" si="48"/>
        <v>0</v>
      </c>
      <c r="U139" s="74"/>
      <c r="V139" s="74"/>
      <c r="W139" s="74"/>
      <c r="X139" s="74"/>
    </row>
    <row r="140" spans="4:24" s="54" customFormat="1" x14ac:dyDescent="0.25">
      <c r="D140" s="93"/>
      <c r="E140" s="63"/>
      <c r="F140" s="121"/>
      <c r="G140" s="64" t="s">
        <v>13</v>
      </c>
      <c r="H140" s="64"/>
      <c r="I140" s="64"/>
      <c r="J140" s="65"/>
      <c r="K140" s="69"/>
      <c r="L140" s="69"/>
      <c r="M140" s="67"/>
      <c r="N140" s="63"/>
      <c r="O140" s="68"/>
      <c r="P140" s="69">
        <f>O140+P231+P294</f>
        <v>0</v>
      </c>
      <c r="Q140" s="69">
        <f>P140+Q231+Q294</f>
        <v>0</v>
      </c>
      <c r="R140" s="69">
        <f>Q140+R231+R294</f>
        <v>0</v>
      </c>
      <c r="S140" s="69">
        <f>R140+S231+S294</f>
        <v>0</v>
      </c>
      <c r="T140" s="69">
        <f>S140+T231+T294</f>
        <v>0</v>
      </c>
      <c r="U140" s="74"/>
      <c r="V140" s="74"/>
      <c r="W140" s="74"/>
      <c r="X140" s="74"/>
    </row>
    <row r="141" spans="4:24" s="54" customFormat="1" x14ac:dyDescent="0.25">
      <c r="D141" s="93"/>
      <c r="E141" s="63"/>
      <c r="F141" s="121"/>
      <c r="G141" s="64" t="s">
        <v>48</v>
      </c>
      <c r="H141" s="64"/>
      <c r="I141" s="64"/>
      <c r="J141" s="65"/>
      <c r="K141" s="69"/>
      <c r="L141" s="69"/>
      <c r="M141" s="67"/>
      <c r="N141" s="63"/>
      <c r="O141" s="68"/>
      <c r="P141" s="69">
        <f>O141-P329</f>
        <v>0</v>
      </c>
      <c r="Q141" s="69">
        <f>P141-Q329</f>
        <v>0</v>
      </c>
      <c r="R141" s="69">
        <f>Q141-R329</f>
        <v>0</v>
      </c>
      <c r="S141" s="69">
        <f>R141-S329</f>
        <v>0</v>
      </c>
      <c r="T141" s="69">
        <f>S141-T329</f>
        <v>0</v>
      </c>
      <c r="U141" s="74"/>
      <c r="V141" s="74"/>
      <c r="W141" s="74"/>
      <c r="X141" s="74"/>
    </row>
    <row r="142" spans="4:24" s="54" customFormat="1" x14ac:dyDescent="0.25">
      <c r="D142" s="93"/>
      <c r="E142" s="63"/>
      <c r="F142" s="121" t="str">
        <f>F117</f>
        <v>비품</v>
      </c>
      <c r="G142" s="64"/>
      <c r="H142" s="64"/>
      <c r="I142" s="64"/>
      <c r="J142" s="65"/>
      <c r="K142" s="69"/>
      <c r="L142" s="69"/>
      <c r="M142" s="67"/>
      <c r="N142" s="63"/>
      <c r="O142" s="68"/>
      <c r="P142" s="69">
        <f t="shared" ref="P142:T142" si="49">SUM(P143:P144)</f>
        <v>8</v>
      </c>
      <c r="Q142" s="69">
        <f t="shared" si="49"/>
        <v>408</v>
      </c>
      <c r="R142" s="69">
        <f t="shared" si="49"/>
        <v>424</v>
      </c>
      <c r="S142" s="69">
        <f t="shared" si="49"/>
        <v>448</v>
      </c>
      <c r="T142" s="69">
        <f t="shared" si="49"/>
        <v>472</v>
      </c>
      <c r="U142" s="74"/>
      <c r="V142" s="74"/>
      <c r="W142" s="74"/>
      <c r="X142" s="74"/>
    </row>
    <row r="143" spans="4:24" s="54" customFormat="1" x14ac:dyDescent="0.25">
      <c r="D143" s="93"/>
      <c r="E143" s="63"/>
      <c r="F143" s="121"/>
      <c r="G143" s="64" t="s">
        <v>13</v>
      </c>
      <c r="H143" s="64"/>
      <c r="I143" s="64"/>
      <c r="J143" s="65"/>
      <c r="K143" s="69"/>
      <c r="L143" s="69"/>
      <c r="M143" s="67"/>
      <c r="N143" s="63"/>
      <c r="O143" s="68"/>
      <c r="P143" s="69">
        <f>O143+P232+P295</f>
        <v>10</v>
      </c>
      <c r="Q143" s="69">
        <f>P143+Q232+Q295</f>
        <v>512</v>
      </c>
      <c r="R143" s="69">
        <f>Q143+R232+R295</f>
        <v>634</v>
      </c>
      <c r="S143" s="69">
        <f>R143+S232+S295</f>
        <v>770</v>
      </c>
      <c r="T143" s="69">
        <f>S143+T232+T295</f>
        <v>912</v>
      </c>
      <c r="U143" s="74"/>
      <c r="V143" s="74"/>
      <c r="W143" s="74"/>
      <c r="X143" s="74"/>
    </row>
    <row r="144" spans="4:24" s="54" customFormat="1" x14ac:dyDescent="0.25">
      <c r="D144" s="93"/>
      <c r="E144" s="63"/>
      <c r="F144" s="121"/>
      <c r="G144" s="64" t="s">
        <v>48</v>
      </c>
      <c r="H144" s="64"/>
      <c r="I144" s="64"/>
      <c r="J144" s="65"/>
      <c r="K144" s="69"/>
      <c r="L144" s="69"/>
      <c r="M144" s="67"/>
      <c r="N144" s="63"/>
      <c r="O144" s="68"/>
      <c r="P144" s="69">
        <f>O144-P330</f>
        <v>-2</v>
      </c>
      <c r="Q144" s="69">
        <f>P144-Q330</f>
        <v>-104</v>
      </c>
      <c r="R144" s="69">
        <f>Q144-R330</f>
        <v>-210</v>
      </c>
      <c r="S144" s="69">
        <f>R144-S330</f>
        <v>-322</v>
      </c>
      <c r="T144" s="69">
        <f>S144-T330</f>
        <v>-440</v>
      </c>
      <c r="U144" s="74"/>
      <c r="V144" s="74"/>
      <c r="W144" s="74"/>
      <c r="X144" s="74"/>
    </row>
    <row r="145" spans="4:24" s="54" customFormat="1" x14ac:dyDescent="0.25">
      <c r="D145" s="93"/>
      <c r="E145" s="63"/>
      <c r="F145" s="121" t="str">
        <f>F120</f>
        <v>실험기기</v>
      </c>
      <c r="G145" s="64"/>
      <c r="H145" s="64"/>
      <c r="I145" s="64"/>
      <c r="J145" s="65"/>
      <c r="K145" s="69"/>
      <c r="L145" s="69"/>
      <c r="M145" s="67"/>
      <c r="N145" s="63"/>
      <c r="O145" s="68"/>
      <c r="P145" s="69">
        <f t="shared" ref="P145:T145" si="50">SUM(P146:P147)</f>
        <v>240</v>
      </c>
      <c r="Q145" s="69">
        <f t="shared" si="50"/>
        <v>1040</v>
      </c>
      <c r="R145" s="69">
        <f t="shared" si="50"/>
        <v>1280</v>
      </c>
      <c r="S145" s="69">
        <f t="shared" si="50"/>
        <v>1520</v>
      </c>
      <c r="T145" s="69">
        <f t="shared" si="50"/>
        <v>1600</v>
      </c>
      <c r="U145" s="74"/>
      <c r="V145" s="74"/>
      <c r="W145" s="74"/>
      <c r="X145" s="74"/>
    </row>
    <row r="146" spans="4:24" s="54" customFormat="1" x14ac:dyDescent="0.25">
      <c r="D146" s="93"/>
      <c r="E146" s="63"/>
      <c r="F146" s="121"/>
      <c r="G146" s="64" t="s">
        <v>13</v>
      </c>
      <c r="H146" s="64"/>
      <c r="I146" s="64"/>
      <c r="J146" s="65"/>
      <c r="K146" s="69"/>
      <c r="L146" s="69"/>
      <c r="M146" s="67"/>
      <c r="N146" s="63"/>
      <c r="O146" s="68"/>
      <c r="P146" s="69">
        <f>O146+P233+P296</f>
        <v>300</v>
      </c>
      <c r="Q146" s="69">
        <f>P146+Q233+Q296</f>
        <v>1360</v>
      </c>
      <c r="R146" s="69">
        <f>Q146+R233+R296</f>
        <v>1920</v>
      </c>
      <c r="S146" s="69">
        <f>R146+S233+S296</f>
        <v>2540</v>
      </c>
      <c r="T146" s="69">
        <f>S146+T233+T296</f>
        <v>3020</v>
      </c>
      <c r="U146" s="74"/>
      <c r="V146" s="74"/>
      <c r="W146" s="74"/>
      <c r="X146" s="74"/>
    </row>
    <row r="147" spans="4:24" s="54" customFormat="1" x14ac:dyDescent="0.25">
      <c r="D147" s="93"/>
      <c r="E147" s="63"/>
      <c r="F147" s="121"/>
      <c r="G147" s="64" t="s">
        <v>48</v>
      </c>
      <c r="H147" s="64"/>
      <c r="I147" s="64"/>
      <c r="J147" s="65"/>
      <c r="K147" s="69"/>
      <c r="L147" s="69"/>
      <c r="M147" s="67"/>
      <c r="N147" s="63"/>
      <c r="O147" s="68"/>
      <c r="P147" s="69">
        <f>O147-P331</f>
        <v>-60</v>
      </c>
      <c r="Q147" s="69">
        <f>P147-Q331</f>
        <v>-320</v>
      </c>
      <c r="R147" s="69">
        <f>Q147-R331</f>
        <v>-640</v>
      </c>
      <c r="S147" s="69">
        <f>R147-S331</f>
        <v>-1020</v>
      </c>
      <c r="T147" s="69">
        <f>S147-T331</f>
        <v>-1420</v>
      </c>
      <c r="U147" s="74"/>
      <c r="V147" s="74"/>
      <c r="W147" s="74"/>
      <c r="X147" s="74"/>
    </row>
    <row r="148" spans="4:24" s="54" customFormat="1" x14ac:dyDescent="0.25">
      <c r="D148" s="93"/>
      <c r="E148" s="63"/>
      <c r="F148" s="121" t="str">
        <f>F123</f>
        <v>시설장치</v>
      </c>
      <c r="G148" s="64"/>
      <c r="H148" s="64"/>
      <c r="I148" s="64"/>
      <c r="J148" s="65"/>
      <c r="K148" s="69"/>
      <c r="L148" s="69"/>
      <c r="M148" s="67"/>
      <c r="N148" s="63"/>
      <c r="O148" s="68"/>
      <c r="P148" s="69">
        <f t="shared" ref="P148:T148" si="51">SUM(P149:P150)</f>
        <v>0</v>
      </c>
      <c r="Q148" s="69">
        <f t="shared" si="51"/>
        <v>0</v>
      </c>
      <c r="R148" s="69">
        <f t="shared" si="51"/>
        <v>0</v>
      </c>
      <c r="S148" s="69">
        <f t="shared" si="51"/>
        <v>0</v>
      </c>
      <c r="T148" s="69">
        <f t="shared" si="51"/>
        <v>0</v>
      </c>
      <c r="U148" s="74"/>
      <c r="V148" s="74"/>
      <c r="W148" s="74"/>
      <c r="X148" s="74"/>
    </row>
    <row r="149" spans="4:24" s="54" customFormat="1" x14ac:dyDescent="0.25">
      <c r="D149" s="93"/>
      <c r="E149" s="63"/>
      <c r="F149" s="121"/>
      <c r="G149" s="64" t="s">
        <v>13</v>
      </c>
      <c r="H149" s="64"/>
      <c r="I149" s="64"/>
      <c r="J149" s="65"/>
      <c r="K149" s="69"/>
      <c r="L149" s="69"/>
      <c r="M149" s="67"/>
      <c r="N149" s="63"/>
      <c r="O149" s="68"/>
      <c r="P149" s="69">
        <f>O149+P234+P297</f>
        <v>0</v>
      </c>
      <c r="Q149" s="69">
        <f>P149+Q234+Q297</f>
        <v>0</v>
      </c>
      <c r="R149" s="69">
        <f>Q149+R234+R297</f>
        <v>0</v>
      </c>
      <c r="S149" s="69">
        <f>R149+S234+S297</f>
        <v>0</v>
      </c>
      <c r="T149" s="69">
        <f>S149+T234+T297</f>
        <v>0</v>
      </c>
      <c r="U149" s="74"/>
      <c r="V149" s="74"/>
      <c r="W149" s="74"/>
      <c r="X149" s="74"/>
    </row>
    <row r="150" spans="4:24" s="54" customFormat="1" x14ac:dyDescent="0.25">
      <c r="D150" s="93"/>
      <c r="E150" s="63"/>
      <c r="F150" s="121"/>
      <c r="G150" s="64" t="s">
        <v>48</v>
      </c>
      <c r="H150" s="64"/>
      <c r="I150" s="64"/>
      <c r="J150" s="65"/>
      <c r="K150" s="69"/>
      <c r="L150" s="69"/>
      <c r="M150" s="67"/>
      <c r="N150" s="63"/>
      <c r="O150" s="68"/>
      <c r="P150" s="69">
        <f>O150-P332</f>
        <v>0</v>
      </c>
      <c r="Q150" s="69">
        <f>P150-Q332</f>
        <v>0</v>
      </c>
      <c r="R150" s="69">
        <f>Q150-R332</f>
        <v>0</v>
      </c>
      <c r="S150" s="69">
        <f>R150-S332</f>
        <v>0</v>
      </c>
      <c r="T150" s="69">
        <f>S150-T332</f>
        <v>0</v>
      </c>
      <c r="U150" s="74"/>
      <c r="V150" s="74"/>
      <c r="W150" s="74"/>
      <c r="X150" s="74"/>
    </row>
    <row r="151" spans="4:24" s="54" customFormat="1" x14ac:dyDescent="0.25">
      <c r="D151" s="93"/>
      <c r="E151" s="94"/>
      <c r="F151" s="122">
        <f>F126</f>
        <v>0</v>
      </c>
      <c r="G151" s="95"/>
      <c r="H151" s="95"/>
      <c r="I151" s="95"/>
      <c r="J151" s="96"/>
      <c r="K151" s="70"/>
      <c r="L151" s="70"/>
      <c r="M151" s="74"/>
      <c r="N151" s="94"/>
      <c r="O151" s="98"/>
      <c r="P151" s="70">
        <f t="shared" ref="P151:T151" si="52">SUM(P152:P153)</f>
        <v>0</v>
      </c>
      <c r="Q151" s="70">
        <f t="shared" si="52"/>
        <v>0</v>
      </c>
      <c r="R151" s="70">
        <f t="shared" si="52"/>
        <v>0</v>
      </c>
      <c r="S151" s="70">
        <f t="shared" si="52"/>
        <v>0</v>
      </c>
      <c r="T151" s="70">
        <f t="shared" si="52"/>
        <v>0</v>
      </c>
      <c r="U151" s="74"/>
      <c r="V151" s="74"/>
      <c r="W151" s="74"/>
      <c r="X151" s="74"/>
    </row>
    <row r="152" spans="4:24" s="54" customFormat="1" x14ac:dyDescent="0.25">
      <c r="D152" s="93"/>
      <c r="E152" s="94"/>
      <c r="F152" s="122"/>
      <c r="G152" s="95" t="s">
        <v>13</v>
      </c>
      <c r="H152" s="95"/>
      <c r="I152" s="95"/>
      <c r="J152" s="96"/>
      <c r="K152" s="70"/>
      <c r="L152" s="70"/>
      <c r="M152" s="74"/>
      <c r="N152" s="94"/>
      <c r="O152" s="98"/>
      <c r="P152" s="70">
        <f>O152+P235+P298</f>
        <v>0</v>
      </c>
      <c r="Q152" s="70">
        <f>P152+Q235+Q298</f>
        <v>0</v>
      </c>
      <c r="R152" s="70">
        <f>Q152+R235+R298</f>
        <v>0</v>
      </c>
      <c r="S152" s="70">
        <f>R152+S235+S298</f>
        <v>0</v>
      </c>
      <c r="T152" s="70">
        <f>S152+T235+T298</f>
        <v>0</v>
      </c>
      <c r="U152" s="74"/>
      <c r="V152" s="74"/>
      <c r="W152" s="74"/>
      <c r="X152" s="74"/>
    </row>
    <row r="153" spans="4:24" s="54" customFormat="1" x14ac:dyDescent="0.25">
      <c r="D153" s="93"/>
      <c r="E153" s="94"/>
      <c r="F153" s="95"/>
      <c r="G153" s="95" t="s">
        <v>48</v>
      </c>
      <c r="H153" s="95"/>
      <c r="I153" s="95"/>
      <c r="J153" s="96"/>
      <c r="K153" s="70"/>
      <c r="L153" s="70"/>
      <c r="M153" s="74"/>
      <c r="N153" s="94"/>
      <c r="O153" s="98"/>
      <c r="P153" s="70">
        <f>O153-P333</f>
        <v>0</v>
      </c>
      <c r="Q153" s="70">
        <f>P153-Q333</f>
        <v>0</v>
      </c>
      <c r="R153" s="70">
        <f>Q153-R333</f>
        <v>0</v>
      </c>
      <c r="S153" s="70">
        <f>R153-S333</f>
        <v>0</v>
      </c>
      <c r="T153" s="70">
        <f>S153-T333</f>
        <v>0</v>
      </c>
      <c r="U153" s="74"/>
      <c r="V153" s="74"/>
      <c r="W153" s="74"/>
      <c r="X153" s="74"/>
    </row>
    <row r="154" spans="4:24" s="54" customFormat="1" x14ac:dyDescent="0.25">
      <c r="D154" s="93"/>
      <c r="E154" s="63"/>
      <c r="F154" s="64" t="str">
        <f>F129</f>
        <v>건설중인자산</v>
      </c>
      <c r="G154" s="64"/>
      <c r="H154" s="64"/>
      <c r="I154" s="64"/>
      <c r="J154" s="65"/>
      <c r="K154" s="69"/>
      <c r="L154" s="69"/>
      <c r="M154" s="67"/>
      <c r="N154" s="63"/>
      <c r="O154" s="68"/>
      <c r="P154" s="69">
        <f>O154+P236+P299</f>
        <v>0</v>
      </c>
      <c r="Q154" s="69">
        <f>P154+Q236+Q299</f>
        <v>0</v>
      </c>
      <c r="R154" s="69">
        <f>Q154+R236+R299</f>
        <v>0</v>
      </c>
      <c r="S154" s="69">
        <f>R154+S236+S299</f>
        <v>0</v>
      </c>
      <c r="T154" s="69">
        <f>S154+T236+T299</f>
        <v>0</v>
      </c>
      <c r="U154" s="74"/>
      <c r="V154" s="74"/>
      <c r="W154" s="74"/>
      <c r="X154" s="74"/>
    </row>
    <row r="155" spans="4:24" s="54" customFormat="1" x14ac:dyDescent="0.25">
      <c r="D155" s="93"/>
      <c r="E155" s="63"/>
      <c r="F155" s="64"/>
      <c r="G155" s="64"/>
      <c r="H155" s="64"/>
      <c r="I155" s="64"/>
      <c r="J155" s="65"/>
      <c r="K155" s="69"/>
      <c r="L155" s="69"/>
      <c r="M155" s="67"/>
      <c r="N155" s="63"/>
      <c r="O155" s="68"/>
      <c r="P155" s="69"/>
      <c r="Q155" s="67"/>
      <c r="R155" s="67"/>
      <c r="S155" s="67"/>
      <c r="T155" s="67"/>
      <c r="U155" s="74"/>
      <c r="V155" s="74"/>
      <c r="W155" s="74"/>
      <c r="X155" s="74"/>
    </row>
    <row r="156" spans="4:24" s="54" customFormat="1" x14ac:dyDescent="0.25">
      <c r="D156" s="93"/>
      <c r="E156" s="115" t="s">
        <v>49</v>
      </c>
      <c r="F156" s="116"/>
      <c r="G156" s="116"/>
      <c r="H156" s="116"/>
      <c r="I156" s="116"/>
      <c r="J156" s="117"/>
      <c r="K156" s="118"/>
      <c r="L156" s="118"/>
      <c r="M156" s="119"/>
      <c r="N156" s="115"/>
      <c r="O156" s="120">
        <f>SUM(O157,O160,O163, O166)</f>
        <v>3.3754970000000051</v>
      </c>
      <c r="P156" s="118">
        <f t="shared" ref="P156:X156" si="53">SUM(P157,P160,P163, P166)</f>
        <v>9.3510134000000011</v>
      </c>
      <c r="Q156" s="118">
        <f t="shared" si="53"/>
        <v>9.0522375799999999</v>
      </c>
      <c r="R156" s="118">
        <f t="shared" si="53"/>
        <v>8.6937065959999984</v>
      </c>
      <c r="S156" s="118">
        <f t="shared" si="53"/>
        <v>8.2634694151999977</v>
      </c>
      <c r="T156" s="118">
        <f t="shared" si="53"/>
        <v>7.7471847982400002</v>
      </c>
      <c r="U156" s="118">
        <f t="shared" si="53"/>
        <v>0</v>
      </c>
      <c r="V156" s="118">
        <f t="shared" si="53"/>
        <v>0</v>
      </c>
      <c r="W156" s="118">
        <f t="shared" si="53"/>
        <v>0</v>
      </c>
      <c r="X156" s="118">
        <f t="shared" si="53"/>
        <v>0</v>
      </c>
    </row>
    <row r="157" spans="4:24" s="54" customFormat="1" x14ac:dyDescent="0.25">
      <c r="D157" s="93"/>
      <c r="E157" s="63"/>
      <c r="F157" s="64" t="s">
        <v>50</v>
      </c>
      <c r="G157" s="64"/>
      <c r="H157" s="64"/>
      <c r="I157" s="64"/>
      <c r="J157" s="65"/>
      <c r="K157" s="69"/>
      <c r="L157" s="69"/>
      <c r="M157" s="67"/>
      <c r="N157" s="63"/>
      <c r="O157" s="68">
        <f>SUM(O158:O159)</f>
        <v>3.3456440000000001</v>
      </c>
      <c r="P157" s="69">
        <f t="shared" ref="P157:T157" si="54">SUM(P158:P159)</f>
        <v>5.2704967999999965</v>
      </c>
      <c r="Q157" s="69">
        <f t="shared" si="54"/>
        <v>5.1742541599999967</v>
      </c>
      <c r="R157" s="69">
        <f t="shared" si="54"/>
        <v>5.0587629919999983</v>
      </c>
      <c r="S157" s="69">
        <f t="shared" si="54"/>
        <v>4.9201735903999975</v>
      </c>
      <c r="T157" s="69">
        <f t="shared" si="54"/>
        <v>4.7538663084799992</v>
      </c>
      <c r="U157" s="74"/>
      <c r="V157" s="74"/>
      <c r="W157" s="74"/>
      <c r="X157" s="74"/>
    </row>
    <row r="158" spans="4:24" s="54" customFormat="1" x14ac:dyDescent="0.25">
      <c r="D158" s="93"/>
      <c r="E158" s="63"/>
      <c r="F158" s="64"/>
      <c r="G158" s="64" t="s">
        <v>13</v>
      </c>
      <c r="H158" s="64"/>
      <c r="I158" s="64"/>
      <c r="J158" s="65"/>
      <c r="K158" s="69"/>
      <c r="L158" s="69"/>
      <c r="M158" s="67"/>
      <c r="N158" s="63"/>
      <c r="O158" s="68">
        <f>M735</f>
        <v>37.144443000000003</v>
      </c>
      <c r="P158" s="69">
        <f>O158+P286</f>
        <v>41.223331000000002</v>
      </c>
      <c r="Q158" s="69">
        <f>P158+Q286</f>
        <v>43.377366200000004</v>
      </c>
      <c r="R158" s="69">
        <f>Q158+R286</f>
        <v>45.627644040000007</v>
      </c>
      <c r="S158" s="69">
        <f>R158+S286</f>
        <v>47.993413048000008</v>
      </c>
      <c r="T158" s="69">
        <f>S158+T286</f>
        <v>50.49777145760001</v>
      </c>
      <c r="U158" s="74"/>
      <c r="V158" s="74"/>
      <c r="W158" s="74"/>
      <c r="X158" s="74"/>
    </row>
    <row r="159" spans="4:24" s="54" customFormat="1" x14ac:dyDescent="0.25">
      <c r="D159" s="93"/>
      <c r="E159" s="129"/>
      <c r="F159" s="121"/>
      <c r="G159" s="64" t="s">
        <v>38</v>
      </c>
      <c r="H159" s="64"/>
      <c r="I159" s="64"/>
      <c r="J159" s="65"/>
      <c r="K159" s="69"/>
      <c r="L159" s="69"/>
      <c r="M159" s="67"/>
      <c r="N159" s="63"/>
      <c r="O159" s="68">
        <f>-Q735</f>
        <v>-33.798799000000002</v>
      </c>
      <c r="P159" s="69">
        <f>O159-P347</f>
        <v>-35.952834200000005</v>
      </c>
      <c r="Q159" s="69">
        <f>P159-Q347</f>
        <v>-38.203112040000008</v>
      </c>
      <c r="R159" s="69">
        <f>Q159-R347</f>
        <v>-40.568881048000009</v>
      </c>
      <c r="S159" s="69">
        <f>R159-S347</f>
        <v>-43.07323945760001</v>
      </c>
      <c r="T159" s="69">
        <f>S159-T347</f>
        <v>-45.74390514912001</v>
      </c>
      <c r="U159" s="74"/>
      <c r="V159" s="74"/>
      <c r="W159" s="74"/>
      <c r="X159" s="74"/>
    </row>
    <row r="160" spans="4:24" s="54" customFormat="1" x14ac:dyDescent="0.25">
      <c r="D160" s="93"/>
      <c r="E160" s="129"/>
      <c r="F160" s="121" t="s">
        <v>51</v>
      </c>
      <c r="G160" s="64"/>
      <c r="H160" s="64"/>
      <c r="I160" s="64"/>
      <c r="J160" s="65"/>
      <c r="K160" s="69"/>
      <c r="L160" s="69"/>
      <c r="M160" s="67"/>
      <c r="N160" s="63"/>
      <c r="O160" s="68">
        <f>SUM(O161:O162)</f>
        <v>1.0000000000000009E-3</v>
      </c>
      <c r="P160" s="69">
        <f t="shared" ref="P160:T160" si="55">SUM(P161:P162)</f>
        <v>6.5815999999999986E-2</v>
      </c>
      <c r="Q160" s="69">
        <f t="shared" si="55"/>
        <v>6.2575200000000053E-2</v>
      </c>
      <c r="R160" s="69">
        <f t="shared" si="55"/>
        <v>5.8686240000000001E-2</v>
      </c>
      <c r="S160" s="69">
        <f t="shared" si="55"/>
        <v>5.4019488000000004E-2</v>
      </c>
      <c r="T160" s="69">
        <f t="shared" si="55"/>
        <v>4.8419385600000031E-2</v>
      </c>
      <c r="U160" s="74"/>
      <c r="V160" s="74"/>
      <c r="W160" s="74"/>
      <c r="X160" s="74"/>
    </row>
    <row r="161" spans="4:24" s="54" customFormat="1" x14ac:dyDescent="0.25">
      <c r="D161" s="93"/>
      <c r="E161" s="129"/>
      <c r="F161" s="121"/>
      <c r="G161" s="64" t="s">
        <v>13</v>
      </c>
      <c r="H161" s="64"/>
      <c r="I161" s="64"/>
      <c r="J161" s="65"/>
      <c r="K161" s="69"/>
      <c r="L161" s="69"/>
      <c r="M161" s="67"/>
      <c r="N161" s="63"/>
      <c r="O161" s="68">
        <f>M736</f>
        <v>0.49512</v>
      </c>
      <c r="P161" s="69">
        <f>O161+P287</f>
        <v>0.57664000000000004</v>
      </c>
      <c r="Q161" s="69">
        <f>P161+Q287</f>
        <v>0.59334400000000009</v>
      </c>
      <c r="R161" s="69">
        <f>Q161+R287</f>
        <v>0.61328880000000008</v>
      </c>
      <c r="S161" s="69">
        <f>R161+S287</f>
        <v>0.63712256000000012</v>
      </c>
      <c r="T161" s="69">
        <f>S161+T287</f>
        <v>0.66562307200000015</v>
      </c>
      <c r="U161" s="74"/>
      <c r="V161" s="74"/>
      <c r="W161" s="74"/>
      <c r="X161" s="74"/>
    </row>
    <row r="162" spans="4:24" s="54" customFormat="1" x14ac:dyDescent="0.25">
      <c r="D162" s="93"/>
      <c r="E162" s="129"/>
      <c r="F162" s="121"/>
      <c r="G162" s="64" t="s">
        <v>38</v>
      </c>
      <c r="H162" s="64"/>
      <c r="I162" s="64"/>
      <c r="J162" s="65"/>
      <c r="K162" s="69"/>
      <c r="L162" s="69"/>
      <c r="M162" s="67"/>
      <c r="N162" s="63"/>
      <c r="O162" s="68">
        <f>-Q736</f>
        <v>-0.49412</v>
      </c>
      <c r="P162" s="69">
        <f>O162-P348</f>
        <v>-0.51082400000000006</v>
      </c>
      <c r="Q162" s="69">
        <f>P162-Q348</f>
        <v>-0.53076880000000004</v>
      </c>
      <c r="R162" s="69">
        <f>Q162-R348</f>
        <v>-0.55460256000000008</v>
      </c>
      <c r="S162" s="69">
        <f>R162-S348</f>
        <v>-0.58310307200000011</v>
      </c>
      <c r="T162" s="69">
        <f>S162-T348</f>
        <v>-0.61720368640000012</v>
      </c>
      <c r="U162" s="74"/>
      <c r="V162" s="74"/>
      <c r="W162" s="74"/>
      <c r="X162" s="74"/>
    </row>
    <row r="163" spans="4:24" s="54" customFormat="1" x14ac:dyDescent="0.25">
      <c r="D163" s="93"/>
      <c r="E163" s="129"/>
      <c r="F163" s="121" t="s">
        <v>52</v>
      </c>
      <c r="G163" s="64"/>
      <c r="H163" s="64"/>
      <c r="I163" s="64"/>
      <c r="J163" s="65"/>
      <c r="K163" s="69"/>
      <c r="L163" s="69"/>
      <c r="M163" s="67"/>
      <c r="N163" s="63"/>
      <c r="O163" s="68">
        <f>SUM(O164:O165)</f>
        <v>2.8853000000005125E-2</v>
      </c>
      <c r="P163" s="69">
        <f t="shared" ref="P163:T163" si="56">SUM(P164:P165)</f>
        <v>4.0147006000000047</v>
      </c>
      <c r="Q163" s="69">
        <f t="shared" si="56"/>
        <v>3.8154082200000019</v>
      </c>
      <c r="R163" s="69">
        <f t="shared" si="56"/>
        <v>3.5762573639999999</v>
      </c>
      <c r="S163" s="69">
        <f t="shared" si="56"/>
        <v>3.2892763368000004</v>
      </c>
      <c r="T163" s="69">
        <f t="shared" si="56"/>
        <v>2.944899104160001</v>
      </c>
      <c r="U163" s="74"/>
      <c r="V163" s="74"/>
      <c r="W163" s="74"/>
      <c r="X163" s="74"/>
    </row>
    <row r="164" spans="4:24" s="54" customFormat="1" x14ac:dyDescent="0.25">
      <c r="D164" s="93"/>
      <c r="E164" s="63"/>
      <c r="F164" s="64"/>
      <c r="G164" s="64" t="s">
        <v>13</v>
      </c>
      <c r="H164" s="64"/>
      <c r="I164" s="64"/>
      <c r="J164" s="65"/>
      <c r="K164" s="69"/>
      <c r="L164" s="69"/>
      <c r="M164" s="67"/>
      <c r="N164" s="63"/>
      <c r="O164" s="68">
        <f>M737</f>
        <v>43.207543000000001</v>
      </c>
      <c r="P164" s="69">
        <f>O164+P288</f>
        <v>48.204279</v>
      </c>
      <c r="Q164" s="69">
        <f>P164+Q288</f>
        <v>49.215167399999999</v>
      </c>
      <c r="R164" s="69">
        <f>Q164+R288</f>
        <v>50.42534818</v>
      </c>
      <c r="S164" s="69">
        <f>R164+S288</f>
        <v>51.874679816000004</v>
      </c>
      <c r="T164" s="69">
        <f>S164+T288</f>
        <v>53.610992479200007</v>
      </c>
      <c r="U164" s="74"/>
      <c r="V164" s="74"/>
      <c r="W164" s="74"/>
      <c r="X164" s="74"/>
    </row>
    <row r="165" spans="4:24" s="54" customFormat="1" x14ac:dyDescent="0.25">
      <c r="D165" s="93"/>
      <c r="E165" s="63"/>
      <c r="F165" s="64"/>
      <c r="G165" s="64" t="s">
        <v>38</v>
      </c>
      <c r="H165" s="64"/>
      <c r="I165" s="64"/>
      <c r="J165" s="65"/>
      <c r="K165" s="69"/>
      <c r="L165" s="69"/>
      <c r="M165" s="67"/>
      <c r="N165" s="63"/>
      <c r="O165" s="68">
        <f>-Q737</f>
        <v>-43.178689999999996</v>
      </c>
      <c r="P165" s="69">
        <f>O165-P349</f>
        <v>-44.189578399999995</v>
      </c>
      <c r="Q165" s="69">
        <f>P165-Q349</f>
        <v>-45.399759179999997</v>
      </c>
      <c r="R165" s="69">
        <f>Q165-R349</f>
        <v>-46.849090816</v>
      </c>
      <c r="S165" s="69">
        <f>R165-S349</f>
        <v>-48.585403479200004</v>
      </c>
      <c r="T165" s="69">
        <f>S165-T349</f>
        <v>-50.666093375040006</v>
      </c>
      <c r="U165" s="74"/>
      <c r="V165" s="74"/>
      <c r="W165" s="74"/>
      <c r="X165" s="74"/>
    </row>
    <row r="166" spans="4:24" s="54" customFormat="1" x14ac:dyDescent="0.25">
      <c r="D166" s="93"/>
      <c r="E166" s="63"/>
      <c r="F166" s="64" t="s">
        <v>53</v>
      </c>
      <c r="G166" s="64"/>
      <c r="H166" s="64"/>
      <c r="I166" s="64"/>
      <c r="J166" s="65"/>
      <c r="K166" s="69"/>
      <c r="L166" s="69"/>
      <c r="M166" s="67"/>
      <c r="N166" s="63"/>
      <c r="O166" s="68">
        <v>0</v>
      </c>
      <c r="P166" s="69">
        <f>O166+P289</f>
        <v>0</v>
      </c>
      <c r="Q166" s="69">
        <f>P166+Q289</f>
        <v>0</v>
      </c>
      <c r="R166" s="69">
        <f>Q166+R289</f>
        <v>0</v>
      </c>
      <c r="S166" s="69">
        <f>R166+S289</f>
        <v>0</v>
      </c>
      <c r="T166" s="69">
        <f>S166+T289</f>
        <v>0</v>
      </c>
      <c r="U166" s="74"/>
      <c r="V166" s="74"/>
      <c r="W166" s="74"/>
      <c r="X166" s="74"/>
    </row>
    <row r="167" spans="4:24" s="54" customFormat="1" x14ac:dyDescent="0.25">
      <c r="D167" s="93"/>
      <c r="E167" s="115" t="s">
        <v>54</v>
      </c>
      <c r="F167" s="116"/>
      <c r="G167" s="116"/>
      <c r="H167" s="116"/>
      <c r="I167" s="116"/>
      <c r="J167" s="117"/>
      <c r="K167" s="118"/>
      <c r="L167" s="118"/>
      <c r="M167" s="119"/>
      <c r="N167" s="115"/>
      <c r="O167" s="120"/>
      <c r="P167" s="118">
        <f t="shared" ref="P167:X167" si="57">SUM(P168,P171,P174)</f>
        <v>0</v>
      </c>
      <c r="Q167" s="118">
        <f t="shared" si="57"/>
        <v>0</v>
      </c>
      <c r="R167" s="118">
        <f t="shared" si="57"/>
        <v>0</v>
      </c>
      <c r="S167" s="118">
        <f t="shared" si="57"/>
        <v>0</v>
      </c>
      <c r="T167" s="118">
        <f t="shared" si="57"/>
        <v>0</v>
      </c>
      <c r="U167" s="119">
        <f t="shared" si="57"/>
        <v>0</v>
      </c>
      <c r="V167" s="119">
        <f t="shared" si="57"/>
        <v>0</v>
      </c>
      <c r="W167" s="119">
        <f t="shared" si="57"/>
        <v>0</v>
      </c>
      <c r="X167" s="119">
        <f t="shared" si="57"/>
        <v>0</v>
      </c>
    </row>
    <row r="168" spans="4:24" s="54" customFormat="1" x14ac:dyDescent="0.25">
      <c r="D168" s="93"/>
      <c r="E168" s="63"/>
      <c r="F168" s="64" t="str">
        <f>F157</f>
        <v>특허권</v>
      </c>
      <c r="G168" s="64"/>
      <c r="H168" s="64"/>
      <c r="I168" s="64"/>
      <c r="J168" s="65"/>
      <c r="K168" s="69"/>
      <c r="L168" s="69"/>
      <c r="M168" s="67"/>
      <c r="N168" s="63"/>
      <c r="O168" s="68"/>
      <c r="P168" s="69">
        <f t="shared" ref="P168:T168" si="58">SUM(P169:P170)</f>
        <v>0</v>
      </c>
      <c r="Q168" s="69">
        <f t="shared" si="58"/>
        <v>0</v>
      </c>
      <c r="R168" s="69">
        <f t="shared" si="58"/>
        <v>0</v>
      </c>
      <c r="S168" s="69">
        <f t="shared" si="58"/>
        <v>0</v>
      </c>
      <c r="T168" s="69">
        <f t="shared" si="58"/>
        <v>0</v>
      </c>
      <c r="U168" s="74"/>
      <c r="V168" s="74"/>
      <c r="W168" s="74"/>
      <c r="X168" s="74"/>
    </row>
    <row r="169" spans="4:24" s="54" customFormat="1" x14ac:dyDescent="0.25">
      <c r="D169" s="93"/>
      <c r="E169" s="129"/>
      <c r="F169" s="121"/>
      <c r="G169" s="64" t="s">
        <v>13</v>
      </c>
      <c r="H169" s="64"/>
      <c r="I169" s="64"/>
      <c r="J169" s="65"/>
      <c r="K169" s="69"/>
      <c r="L169" s="69"/>
      <c r="M169" s="67"/>
      <c r="N169" s="63"/>
      <c r="O169" s="68"/>
      <c r="P169" s="69">
        <f>O169+P239+P302</f>
        <v>0</v>
      </c>
      <c r="Q169" s="69">
        <f>P169+Q239+Q302</f>
        <v>0</v>
      </c>
      <c r="R169" s="69">
        <f>Q169+R239+R302</f>
        <v>0</v>
      </c>
      <c r="S169" s="69">
        <f>R169+S239+S302</f>
        <v>0</v>
      </c>
      <c r="T169" s="69">
        <f>S169+T239+T302</f>
        <v>0</v>
      </c>
      <c r="U169" s="74"/>
      <c r="V169" s="74"/>
      <c r="W169" s="74"/>
      <c r="X169" s="74"/>
    </row>
    <row r="170" spans="4:24" s="54" customFormat="1" x14ac:dyDescent="0.25">
      <c r="D170" s="93"/>
      <c r="E170" s="129"/>
      <c r="F170" s="121"/>
      <c r="G170" s="64" t="s">
        <v>38</v>
      </c>
      <c r="H170" s="64"/>
      <c r="I170" s="64"/>
      <c r="J170" s="65"/>
      <c r="K170" s="69"/>
      <c r="L170" s="69"/>
      <c r="M170" s="67"/>
      <c r="N170" s="63"/>
      <c r="O170" s="68"/>
      <c r="P170" s="69">
        <f>O170-P351</f>
        <v>0</v>
      </c>
      <c r="Q170" s="69">
        <f>P170-Q351</f>
        <v>0</v>
      </c>
      <c r="R170" s="69">
        <f>Q170-R351</f>
        <v>0</v>
      </c>
      <c r="S170" s="69">
        <f>R170-S351</f>
        <v>0</v>
      </c>
      <c r="T170" s="69">
        <f>S170-T351</f>
        <v>0</v>
      </c>
      <c r="U170" s="74"/>
      <c r="V170" s="74"/>
      <c r="W170" s="74"/>
      <c r="X170" s="74"/>
    </row>
    <row r="171" spans="4:24" s="54" customFormat="1" x14ac:dyDescent="0.25">
      <c r="D171" s="93"/>
      <c r="E171" s="129"/>
      <c r="F171" s="121" t="str">
        <f>F160</f>
        <v>상품권</v>
      </c>
      <c r="G171" s="64"/>
      <c r="H171" s="64"/>
      <c r="I171" s="64"/>
      <c r="J171" s="65"/>
      <c r="K171" s="69"/>
      <c r="L171" s="69"/>
      <c r="M171" s="67"/>
      <c r="N171" s="63"/>
      <c r="O171" s="68"/>
      <c r="P171" s="69">
        <f t="shared" ref="P171:T171" si="59">SUM(P172:P173)</f>
        <v>0</v>
      </c>
      <c r="Q171" s="69">
        <f t="shared" si="59"/>
        <v>0</v>
      </c>
      <c r="R171" s="69">
        <f t="shared" si="59"/>
        <v>0</v>
      </c>
      <c r="S171" s="69">
        <f t="shared" si="59"/>
        <v>0</v>
      </c>
      <c r="T171" s="69">
        <f t="shared" si="59"/>
        <v>0</v>
      </c>
      <c r="U171" s="74"/>
      <c r="V171" s="74"/>
      <c r="W171" s="74"/>
      <c r="X171" s="74"/>
    </row>
    <row r="172" spans="4:24" s="54" customFormat="1" x14ac:dyDescent="0.25">
      <c r="D172" s="93"/>
      <c r="E172" s="129"/>
      <c r="F172" s="121"/>
      <c r="G172" s="64" t="s">
        <v>13</v>
      </c>
      <c r="H172" s="64"/>
      <c r="I172" s="64"/>
      <c r="J172" s="65"/>
      <c r="K172" s="69"/>
      <c r="L172" s="69"/>
      <c r="M172" s="67"/>
      <c r="N172" s="63"/>
      <c r="O172" s="68"/>
      <c r="P172" s="69">
        <f>O172+P240+P303</f>
        <v>0</v>
      </c>
      <c r="Q172" s="69">
        <f>P172+Q240+Q303</f>
        <v>0</v>
      </c>
      <c r="R172" s="69">
        <f>Q172+R240+R303</f>
        <v>0</v>
      </c>
      <c r="S172" s="69">
        <f>R172+S240+S303</f>
        <v>0</v>
      </c>
      <c r="T172" s="69">
        <f>S172+T240+T303</f>
        <v>0</v>
      </c>
      <c r="U172" s="74"/>
      <c r="V172" s="74"/>
      <c r="W172" s="74"/>
      <c r="X172" s="74"/>
    </row>
    <row r="173" spans="4:24" s="54" customFormat="1" x14ac:dyDescent="0.25">
      <c r="D173" s="93"/>
      <c r="E173" s="129"/>
      <c r="F173" s="121"/>
      <c r="G173" s="64" t="s">
        <v>38</v>
      </c>
      <c r="H173" s="64"/>
      <c r="I173" s="64"/>
      <c r="J173" s="65"/>
      <c r="K173" s="69"/>
      <c r="L173" s="69"/>
      <c r="M173" s="67"/>
      <c r="N173" s="63"/>
      <c r="O173" s="68"/>
      <c r="P173" s="69">
        <f>O173-P352</f>
        <v>0</v>
      </c>
      <c r="Q173" s="69">
        <f>P173-Q352</f>
        <v>0</v>
      </c>
      <c r="R173" s="69">
        <f>Q173-R352</f>
        <v>0</v>
      </c>
      <c r="S173" s="69">
        <f>R173-S352</f>
        <v>0</v>
      </c>
      <c r="T173" s="69">
        <f>S173-T352</f>
        <v>0</v>
      </c>
      <c r="U173" s="74"/>
      <c r="V173" s="74"/>
      <c r="W173" s="74"/>
      <c r="X173" s="74"/>
    </row>
    <row r="174" spans="4:24" s="54" customFormat="1" x14ac:dyDescent="0.25">
      <c r="D174" s="93"/>
      <c r="E174" s="63"/>
      <c r="F174" s="64" t="str">
        <f>F163</f>
        <v>소프트웨어</v>
      </c>
      <c r="G174" s="64"/>
      <c r="H174" s="64"/>
      <c r="I174" s="64"/>
      <c r="J174" s="65"/>
      <c r="K174" s="69"/>
      <c r="L174" s="69"/>
      <c r="M174" s="67"/>
      <c r="N174" s="63"/>
      <c r="O174" s="68"/>
      <c r="P174" s="69">
        <f t="shared" ref="P174:T174" si="60">SUM(P175:P176)</f>
        <v>0</v>
      </c>
      <c r="Q174" s="69">
        <f t="shared" si="60"/>
        <v>0</v>
      </c>
      <c r="R174" s="69">
        <f t="shared" si="60"/>
        <v>0</v>
      </c>
      <c r="S174" s="69">
        <f t="shared" si="60"/>
        <v>0</v>
      </c>
      <c r="T174" s="69">
        <f t="shared" si="60"/>
        <v>0</v>
      </c>
      <c r="U174" s="74"/>
      <c r="V174" s="74"/>
      <c r="W174" s="74"/>
      <c r="X174" s="74"/>
    </row>
    <row r="175" spans="4:24" s="54" customFormat="1" x14ac:dyDescent="0.25">
      <c r="D175" s="93"/>
      <c r="E175" s="63"/>
      <c r="F175" s="64"/>
      <c r="G175" s="64" t="s">
        <v>13</v>
      </c>
      <c r="H175" s="64"/>
      <c r="I175" s="64"/>
      <c r="J175" s="65"/>
      <c r="K175" s="69"/>
      <c r="L175" s="69"/>
      <c r="M175" s="67"/>
      <c r="N175" s="63"/>
      <c r="O175" s="68"/>
      <c r="P175" s="69">
        <f>O175+P241+P304</f>
        <v>0</v>
      </c>
      <c r="Q175" s="69">
        <f>P175+Q241+Q304</f>
        <v>0</v>
      </c>
      <c r="R175" s="69">
        <f>Q175+R241+R304</f>
        <v>0</v>
      </c>
      <c r="S175" s="69">
        <f>R175+S241+S304</f>
        <v>0</v>
      </c>
      <c r="T175" s="69">
        <f>S175+T241+T304</f>
        <v>0</v>
      </c>
      <c r="U175" s="74"/>
      <c r="V175" s="74"/>
      <c r="W175" s="74"/>
      <c r="X175" s="74"/>
    </row>
    <row r="176" spans="4:24" s="54" customFormat="1" x14ac:dyDescent="0.25">
      <c r="D176" s="93"/>
      <c r="E176" s="63"/>
      <c r="F176" s="64"/>
      <c r="G176" s="64" t="s">
        <v>38</v>
      </c>
      <c r="H176" s="64"/>
      <c r="I176" s="64"/>
      <c r="J176" s="65"/>
      <c r="K176" s="69"/>
      <c r="L176" s="69"/>
      <c r="M176" s="67"/>
      <c r="N176" s="63"/>
      <c r="O176" s="68"/>
      <c r="P176" s="69">
        <f>O176-P353</f>
        <v>0</v>
      </c>
      <c r="Q176" s="69">
        <f>P176-Q353</f>
        <v>0</v>
      </c>
      <c r="R176" s="69">
        <f>Q176-R353</f>
        <v>0</v>
      </c>
      <c r="S176" s="69">
        <f>R176-S353</f>
        <v>0</v>
      </c>
      <c r="T176" s="69">
        <f>S176-T353</f>
        <v>0</v>
      </c>
      <c r="U176" s="74"/>
      <c r="V176" s="74"/>
      <c r="W176" s="74"/>
      <c r="X176" s="74"/>
    </row>
    <row r="177" spans="2:24" s="54" customFormat="1" x14ac:dyDescent="0.25">
      <c r="D177" s="93"/>
      <c r="E177" s="63"/>
      <c r="F177" s="64" t="str">
        <f>F166</f>
        <v>영업권</v>
      </c>
      <c r="G177" s="64"/>
      <c r="H177" s="64"/>
      <c r="I177" s="64"/>
      <c r="J177" s="65"/>
      <c r="K177" s="69"/>
      <c r="L177" s="69"/>
      <c r="M177" s="67"/>
      <c r="N177" s="63"/>
      <c r="O177" s="68"/>
      <c r="P177" s="69">
        <f>O177+O243+O306</f>
        <v>0</v>
      </c>
      <c r="Q177" s="69">
        <f>P177+P243+P306</f>
        <v>0</v>
      </c>
      <c r="R177" s="69">
        <f>Q177+Q243+Q306</f>
        <v>0</v>
      </c>
      <c r="S177" s="69">
        <f>R177+R243+R306</f>
        <v>0</v>
      </c>
      <c r="T177" s="69">
        <f>S177+S243+S306</f>
        <v>0</v>
      </c>
      <c r="U177" s="74"/>
      <c r="V177" s="74"/>
      <c r="W177" s="74"/>
      <c r="X177" s="74"/>
    </row>
    <row r="178" spans="2:24" s="131" customFormat="1" x14ac:dyDescent="0.25">
      <c r="B178" s="130"/>
      <c r="C178" s="130"/>
      <c r="D178" s="130"/>
      <c r="K178" s="351" t="str">
        <f t="shared" ref="K178:X182" si="61">K100</f>
        <v>K-GAAP</v>
      </c>
      <c r="L178" s="351" t="str">
        <f t="shared" si="61"/>
        <v>K-GAAP</v>
      </c>
      <c r="M178" s="351" t="str">
        <f t="shared" si="61"/>
        <v>K-GAAP</v>
      </c>
      <c r="N178" s="351" t="str">
        <f t="shared" si="61"/>
        <v>K-IFRS</v>
      </c>
      <c r="O178" s="351" t="str">
        <f t="shared" si="61"/>
        <v>K-IFRS</v>
      </c>
      <c r="P178" s="12" t="str">
        <f>P100</f>
        <v>Forecast</v>
      </c>
      <c r="Q178" s="12" t="str">
        <f t="shared" ref="Q178:X178" si="62">Q100</f>
        <v>Forecast</v>
      </c>
      <c r="R178" s="12" t="str">
        <f t="shared" si="62"/>
        <v>Forecast</v>
      </c>
      <c r="S178" s="12" t="str">
        <f t="shared" si="62"/>
        <v>Forecast</v>
      </c>
      <c r="T178" s="12" t="str">
        <f t="shared" si="62"/>
        <v>Forecast</v>
      </c>
      <c r="U178" s="12" t="str">
        <f t="shared" si="62"/>
        <v>Forecast</v>
      </c>
      <c r="V178" s="12" t="str">
        <f t="shared" si="62"/>
        <v>Forecast</v>
      </c>
      <c r="W178" s="12" t="str">
        <f t="shared" si="62"/>
        <v>Forecast</v>
      </c>
      <c r="X178" s="12">
        <f t="shared" si="62"/>
        <v>0</v>
      </c>
    </row>
    <row r="179" spans="2:24" s="79" customFormat="1" x14ac:dyDescent="0.25">
      <c r="B179" s="75"/>
      <c r="C179" s="75"/>
      <c r="D179" s="3"/>
      <c r="E179" s="76" t="s">
        <v>3</v>
      </c>
      <c r="F179" s="77"/>
      <c r="G179" s="77"/>
      <c r="H179" s="77"/>
      <c r="I179" s="77"/>
      <c r="J179" s="77"/>
      <c r="K179" s="17">
        <f t="shared" si="61"/>
        <v>2015</v>
      </c>
      <c r="L179" s="347">
        <f t="shared" si="61"/>
        <v>2016</v>
      </c>
      <c r="M179" s="347">
        <f t="shared" si="61"/>
        <v>2017</v>
      </c>
      <c r="N179" s="347">
        <f t="shared" si="61"/>
        <v>2018</v>
      </c>
      <c r="O179" s="18">
        <f t="shared" si="61"/>
        <v>2019</v>
      </c>
      <c r="P179" s="19">
        <f t="shared" si="61"/>
        <v>2020</v>
      </c>
      <c r="Q179" s="19">
        <f t="shared" si="61"/>
        <v>2021</v>
      </c>
      <c r="R179" s="19">
        <f t="shared" si="61"/>
        <v>2022</v>
      </c>
      <c r="S179" s="19">
        <f t="shared" si="61"/>
        <v>2023</v>
      </c>
      <c r="T179" s="19">
        <f t="shared" si="61"/>
        <v>2024</v>
      </c>
      <c r="U179" s="19">
        <f t="shared" si="61"/>
        <v>2025</v>
      </c>
      <c r="V179" s="19">
        <f t="shared" si="61"/>
        <v>2026</v>
      </c>
      <c r="W179" s="19">
        <f t="shared" si="61"/>
        <v>2027</v>
      </c>
      <c r="X179" s="19">
        <f t="shared" si="61"/>
        <v>2028</v>
      </c>
    </row>
    <row r="180" spans="2:24" s="29" customFormat="1" x14ac:dyDescent="0.25">
      <c r="B180" s="21"/>
      <c r="C180" s="21"/>
      <c r="D180" s="22"/>
      <c r="E180" s="23" t="s">
        <v>4</v>
      </c>
      <c r="F180" s="24"/>
      <c r="G180" s="24"/>
      <c r="H180" s="24"/>
      <c r="I180" s="24"/>
      <c r="J180" s="24"/>
      <c r="K180" s="25">
        <f t="shared" si="61"/>
        <v>42369</v>
      </c>
      <c r="L180" s="349">
        <f t="shared" si="61"/>
        <v>42735</v>
      </c>
      <c r="M180" s="349">
        <f t="shared" si="61"/>
        <v>43100</v>
      </c>
      <c r="N180" s="349">
        <f t="shared" si="61"/>
        <v>43465</v>
      </c>
      <c r="O180" s="26">
        <f t="shared" si="61"/>
        <v>43830</v>
      </c>
      <c r="P180" s="28">
        <f t="shared" si="61"/>
        <v>44196</v>
      </c>
      <c r="Q180" s="28">
        <f t="shared" si="61"/>
        <v>44561</v>
      </c>
      <c r="R180" s="28">
        <f t="shared" si="61"/>
        <v>44926</v>
      </c>
      <c r="S180" s="28">
        <f t="shared" si="61"/>
        <v>45291</v>
      </c>
      <c r="T180" s="28">
        <f t="shared" si="61"/>
        <v>45657</v>
      </c>
      <c r="U180" s="28">
        <f t="shared" si="61"/>
        <v>46022</v>
      </c>
      <c r="V180" s="28">
        <f t="shared" si="61"/>
        <v>46387</v>
      </c>
      <c r="W180" s="28">
        <f t="shared" si="61"/>
        <v>46752</v>
      </c>
      <c r="X180" s="28">
        <f t="shared" si="61"/>
        <v>47118</v>
      </c>
    </row>
    <row r="181" spans="2:24" s="30" customFormat="1" x14ac:dyDescent="0.25">
      <c r="D181" s="22"/>
      <c r="E181" s="31" t="s">
        <v>5</v>
      </c>
      <c r="F181" s="32"/>
      <c r="G181" s="32"/>
      <c r="H181" s="32"/>
      <c r="I181" s="32"/>
      <c r="J181" s="32"/>
      <c r="K181" s="352">
        <f t="shared" si="61"/>
        <v>0</v>
      </c>
      <c r="L181" s="37">
        <f t="shared" si="61"/>
        <v>0</v>
      </c>
      <c r="M181" s="37">
        <f t="shared" si="61"/>
        <v>0</v>
      </c>
      <c r="N181" s="37">
        <f t="shared" si="61"/>
        <v>0</v>
      </c>
      <c r="O181" s="35">
        <f t="shared" si="61"/>
        <v>0</v>
      </c>
      <c r="P181" s="36">
        <f t="shared" si="61"/>
        <v>12</v>
      </c>
      <c r="Q181" s="37">
        <f t="shared" si="61"/>
        <v>12</v>
      </c>
      <c r="R181" s="37">
        <f t="shared" si="61"/>
        <v>12</v>
      </c>
      <c r="S181" s="37">
        <f t="shared" si="61"/>
        <v>12</v>
      </c>
      <c r="T181" s="37">
        <f t="shared" si="61"/>
        <v>12</v>
      </c>
      <c r="U181" s="37">
        <f t="shared" si="61"/>
        <v>12</v>
      </c>
      <c r="V181" s="37">
        <f t="shared" si="61"/>
        <v>12</v>
      </c>
      <c r="W181" s="37">
        <f t="shared" si="61"/>
        <v>12</v>
      </c>
      <c r="X181" s="37">
        <f t="shared" si="61"/>
        <v>12</v>
      </c>
    </row>
    <row r="182" spans="2:24" s="30" customFormat="1" x14ac:dyDescent="0.25">
      <c r="D182" s="22"/>
      <c r="E182" s="31" t="s">
        <v>6</v>
      </c>
      <c r="F182" s="32"/>
      <c r="G182" s="32"/>
      <c r="H182" s="32"/>
      <c r="I182" s="32"/>
      <c r="J182" s="32"/>
      <c r="K182" s="352">
        <f t="shared" si="61"/>
        <v>0</v>
      </c>
      <c r="L182" s="37">
        <f t="shared" si="61"/>
        <v>0</v>
      </c>
      <c r="M182" s="37">
        <f t="shared" si="61"/>
        <v>0</v>
      </c>
      <c r="N182" s="37">
        <f t="shared" si="61"/>
        <v>0</v>
      </c>
      <c r="O182" s="35">
        <f t="shared" si="61"/>
        <v>0</v>
      </c>
      <c r="P182" s="36">
        <f t="shared" si="61"/>
        <v>366</v>
      </c>
      <c r="Q182" s="37">
        <f t="shared" si="61"/>
        <v>365</v>
      </c>
      <c r="R182" s="37">
        <f t="shared" si="61"/>
        <v>365</v>
      </c>
      <c r="S182" s="37">
        <f t="shared" si="61"/>
        <v>365</v>
      </c>
      <c r="T182" s="37">
        <f t="shared" si="61"/>
        <v>366</v>
      </c>
      <c r="U182" s="37">
        <f t="shared" si="61"/>
        <v>365</v>
      </c>
      <c r="V182" s="37">
        <f t="shared" si="61"/>
        <v>365</v>
      </c>
      <c r="W182" s="37">
        <f t="shared" si="61"/>
        <v>365</v>
      </c>
      <c r="X182" s="37">
        <f t="shared" si="61"/>
        <v>366</v>
      </c>
    </row>
    <row r="183" spans="2:24" s="54" customFormat="1" ht="11.25" customHeight="1" x14ac:dyDescent="0.25">
      <c r="B183" s="5"/>
      <c r="C183" s="5"/>
      <c r="D183" s="6"/>
      <c r="E183" s="83" t="s">
        <v>55</v>
      </c>
      <c r="F183" s="84"/>
      <c r="G183" s="85"/>
      <c r="H183" s="84"/>
      <c r="I183" s="84"/>
      <c r="J183" s="84"/>
      <c r="K183" s="87"/>
      <c r="L183" s="353"/>
      <c r="M183" s="88"/>
      <c r="N183" s="89"/>
      <c r="O183" s="90"/>
      <c r="P183" s="91"/>
      <c r="Q183" s="92"/>
      <c r="R183" s="92"/>
      <c r="S183" s="92"/>
      <c r="T183" s="92"/>
      <c r="U183" s="92"/>
      <c r="V183" s="92"/>
      <c r="W183" s="92"/>
      <c r="X183" s="92"/>
    </row>
    <row r="184" spans="2:24" s="54" customFormat="1" x14ac:dyDescent="0.25">
      <c r="D184" s="93"/>
      <c r="E184" s="55" t="s">
        <v>21</v>
      </c>
      <c r="F184" s="56"/>
      <c r="G184" s="64"/>
      <c r="H184" s="64"/>
      <c r="I184" s="64"/>
      <c r="J184" s="64"/>
      <c r="K184" s="66"/>
      <c r="L184" s="69"/>
      <c r="M184" s="67"/>
      <c r="N184" s="63"/>
      <c r="O184" s="60">
        <f t="shared" ref="O184:P184" si="63">O185+O196+O207+O213</f>
        <v>0</v>
      </c>
      <c r="P184" s="61">
        <f t="shared" si="63"/>
        <v>-1041.3640739999998</v>
      </c>
      <c r="Q184" s="61">
        <f>Q185+Q196+Q207+Q213</f>
        <v>-15112.656452800004</v>
      </c>
      <c r="R184" s="61">
        <f>R185+R196+R207+R213</f>
        <v>-1296.4689287130768</v>
      </c>
      <c r="S184" s="61">
        <f>S185+S196+S207+S213</f>
        <v>-1550.0502113879807</v>
      </c>
      <c r="T184" s="61">
        <f>T185+T196+T207+T213</f>
        <v>-1431.5542199665572</v>
      </c>
      <c r="U184" s="62"/>
      <c r="V184" s="62"/>
      <c r="W184" s="62"/>
      <c r="X184" s="62"/>
    </row>
    <row r="185" spans="2:24" s="54" customFormat="1" x14ac:dyDescent="0.25">
      <c r="D185" s="93"/>
      <c r="E185" s="55"/>
      <c r="F185" s="56" t="s">
        <v>56</v>
      </c>
      <c r="G185" s="64"/>
      <c r="H185" s="64"/>
      <c r="I185" s="64"/>
      <c r="J185" s="64"/>
      <c r="K185" s="66"/>
      <c r="L185" s="69"/>
      <c r="M185" s="67"/>
      <c r="N185" s="63"/>
      <c r="O185" s="60">
        <f t="shared" ref="O185" si="64">SUM(O186:O195)</f>
        <v>0</v>
      </c>
      <c r="P185" s="61">
        <f t="shared" ref="P185:T185" si="65">SUM(P186:P195)</f>
        <v>-1032.2069299999998</v>
      </c>
      <c r="Q185" s="61">
        <f t="shared" si="65"/>
        <v>-15109.474825200003</v>
      </c>
      <c r="R185" s="61">
        <f t="shared" si="65"/>
        <v>-1292.9885252930769</v>
      </c>
      <c r="S185" s="61">
        <f t="shared" si="65"/>
        <v>-1546.2112769839807</v>
      </c>
      <c r="T185" s="61">
        <f t="shared" si="65"/>
        <v>-1427.2850483817572</v>
      </c>
      <c r="U185" s="62"/>
      <c r="V185" s="62"/>
      <c r="W185" s="62"/>
      <c r="X185" s="62"/>
    </row>
    <row r="186" spans="2:24" s="4" customFormat="1" x14ac:dyDescent="0.25">
      <c r="D186" s="100"/>
      <c r="E186" s="63"/>
      <c r="F186" s="64"/>
      <c r="G186" s="64" t="str">
        <f t="shared" ref="G186:G192" si="66">F228</f>
        <v>토지</v>
      </c>
      <c r="H186" s="64"/>
      <c r="I186" s="64"/>
      <c r="J186" s="64"/>
      <c r="K186" s="66"/>
      <c r="L186" s="69"/>
      <c r="M186" s="67"/>
      <c r="N186" s="63"/>
      <c r="O186" s="68">
        <f t="shared" ref="O186:T194" si="67">-O228-O275-O291</f>
        <v>0</v>
      </c>
      <c r="P186" s="69">
        <f t="shared" si="67"/>
        <v>0</v>
      </c>
      <c r="Q186" s="69">
        <f t="shared" si="67"/>
        <v>-1000</v>
      </c>
      <c r="R186" s="69">
        <f t="shared" si="67"/>
        <v>0</v>
      </c>
      <c r="S186" s="69">
        <f t="shared" si="67"/>
        <v>0</v>
      </c>
      <c r="T186" s="69">
        <f t="shared" si="67"/>
        <v>0</v>
      </c>
      <c r="U186" s="70"/>
      <c r="V186" s="70"/>
      <c r="W186" s="70"/>
      <c r="X186" s="70"/>
    </row>
    <row r="187" spans="2:24" s="4" customFormat="1" x14ac:dyDescent="0.25">
      <c r="D187" s="100"/>
      <c r="E187" s="63"/>
      <c r="F187" s="64"/>
      <c r="G187" s="64" t="str">
        <f t="shared" si="66"/>
        <v>건물</v>
      </c>
      <c r="H187" s="64"/>
      <c r="I187" s="64"/>
      <c r="J187" s="64"/>
      <c r="K187" s="66"/>
      <c r="L187" s="69"/>
      <c r="M187" s="67"/>
      <c r="N187" s="63"/>
      <c r="O187" s="68">
        <f t="shared" si="67"/>
        <v>0</v>
      </c>
      <c r="P187" s="69">
        <f t="shared" si="67"/>
        <v>-70.277811999999997</v>
      </c>
      <c r="Q187" s="69">
        <f t="shared" si="67"/>
        <v>-12126.5410324</v>
      </c>
      <c r="R187" s="69">
        <f t="shared" si="67"/>
        <v>-276.50496623307691</v>
      </c>
      <c r="S187" s="69">
        <f t="shared" si="67"/>
        <v>-426.46799841198077</v>
      </c>
      <c r="T187" s="69">
        <f t="shared" si="67"/>
        <v>-426.4301063953572</v>
      </c>
      <c r="U187" s="70"/>
      <c r="V187" s="70"/>
      <c r="W187" s="70"/>
      <c r="X187" s="70"/>
    </row>
    <row r="188" spans="2:24" s="4" customFormat="1" x14ac:dyDescent="0.25">
      <c r="D188" s="100"/>
      <c r="E188" s="63"/>
      <c r="F188" s="64"/>
      <c r="G188" s="64" t="str">
        <f t="shared" si="66"/>
        <v>기계장치</v>
      </c>
      <c r="H188" s="64"/>
      <c r="I188" s="64"/>
      <c r="J188" s="64"/>
      <c r="K188" s="66"/>
      <c r="L188" s="69"/>
      <c r="M188" s="67"/>
      <c r="N188" s="63"/>
      <c r="O188" s="68">
        <f t="shared" si="67"/>
        <v>0</v>
      </c>
      <c r="P188" s="69">
        <f t="shared" si="67"/>
        <v>-438.870879</v>
      </c>
      <c r="Q188" s="69">
        <f t="shared" si="67"/>
        <v>-271.19110940000002</v>
      </c>
      <c r="R188" s="69">
        <f t="shared" si="67"/>
        <v>-181.57509787999999</v>
      </c>
      <c r="S188" s="69">
        <f t="shared" si="67"/>
        <v>-207.03588405599999</v>
      </c>
      <c r="T188" s="69">
        <f t="shared" si="67"/>
        <v>-217.58882746720002</v>
      </c>
      <c r="U188" s="70"/>
      <c r="V188" s="70"/>
      <c r="W188" s="70"/>
      <c r="X188" s="70"/>
    </row>
    <row r="189" spans="2:24" s="4" customFormat="1" x14ac:dyDescent="0.25">
      <c r="D189" s="100"/>
      <c r="E189" s="63"/>
      <c r="F189" s="64"/>
      <c r="G189" s="64" t="str">
        <f t="shared" si="66"/>
        <v>차량운반구</v>
      </c>
      <c r="H189" s="64"/>
      <c r="I189" s="64"/>
      <c r="J189" s="64"/>
      <c r="K189" s="66"/>
      <c r="L189" s="69"/>
      <c r="M189" s="67"/>
      <c r="N189" s="63"/>
      <c r="O189" s="68">
        <f t="shared" si="67"/>
        <v>0</v>
      </c>
      <c r="P189" s="69">
        <f t="shared" si="67"/>
        <v>-6.7659940000000001</v>
      </c>
      <c r="Q189" s="69">
        <f t="shared" si="67"/>
        <v>-10.600057600000001</v>
      </c>
      <c r="R189" s="69">
        <f t="shared" si="67"/>
        <v>-10.40835442</v>
      </c>
      <c r="S189" s="69">
        <f t="shared" si="67"/>
        <v>-10.178310604000004</v>
      </c>
      <c r="T189" s="69">
        <f t="shared" si="67"/>
        <v>-9.9022580248000018</v>
      </c>
      <c r="U189" s="70"/>
      <c r="V189" s="70"/>
      <c r="W189" s="70"/>
      <c r="X189" s="70"/>
    </row>
    <row r="190" spans="2:24" s="4" customFormat="1" x14ac:dyDescent="0.25">
      <c r="D190" s="100"/>
      <c r="E190" s="63"/>
      <c r="F190" s="64"/>
      <c r="G190" s="64" t="str">
        <f t="shared" si="66"/>
        <v>비품</v>
      </c>
      <c r="H190" s="64"/>
      <c r="I190" s="64"/>
      <c r="J190" s="64"/>
      <c r="K190" s="66"/>
      <c r="L190" s="69"/>
      <c r="M190" s="67"/>
      <c r="N190" s="63"/>
      <c r="O190" s="68">
        <f t="shared" si="67"/>
        <v>0</v>
      </c>
      <c r="P190" s="69">
        <f t="shared" si="67"/>
        <v>-53.363627999999999</v>
      </c>
      <c r="Q190" s="69">
        <f t="shared" si="67"/>
        <v>-533.87590520000003</v>
      </c>
      <c r="R190" s="69">
        <f t="shared" si="67"/>
        <v>-154.45029134000001</v>
      </c>
      <c r="S190" s="69">
        <f t="shared" si="67"/>
        <v>-169.13955470799999</v>
      </c>
      <c r="T190" s="69">
        <f t="shared" si="67"/>
        <v>-175.96667074959998</v>
      </c>
      <c r="U190" s="70"/>
      <c r="V190" s="70"/>
      <c r="W190" s="70"/>
      <c r="X190" s="70"/>
    </row>
    <row r="191" spans="2:24" s="4" customFormat="1" x14ac:dyDescent="0.25">
      <c r="D191" s="100"/>
      <c r="E191" s="63"/>
      <c r="F191" s="64"/>
      <c r="G191" s="64" t="str">
        <f t="shared" si="66"/>
        <v>실험기기</v>
      </c>
      <c r="H191" s="64"/>
      <c r="I191" s="64"/>
      <c r="J191" s="64"/>
      <c r="K191" s="66"/>
      <c r="L191" s="69"/>
      <c r="M191" s="67"/>
      <c r="N191" s="63"/>
      <c r="O191" s="68">
        <f t="shared" si="67"/>
        <v>0</v>
      </c>
      <c r="P191" s="69">
        <f t="shared" si="67"/>
        <v>-457.581459</v>
      </c>
      <c r="Q191" s="69">
        <f t="shared" si="67"/>
        <v>-1163.5936598000001</v>
      </c>
      <c r="R191" s="69">
        <f t="shared" si="67"/>
        <v>-666.29304976000003</v>
      </c>
      <c r="S191" s="69">
        <f t="shared" si="67"/>
        <v>-729.53231771200001</v>
      </c>
      <c r="T191" s="69">
        <f t="shared" si="67"/>
        <v>-593.4194392544</v>
      </c>
      <c r="U191" s="70"/>
      <c r="V191" s="70"/>
      <c r="W191" s="70"/>
      <c r="X191" s="70"/>
    </row>
    <row r="192" spans="2:24" s="4" customFormat="1" x14ac:dyDescent="0.25">
      <c r="D192" s="100"/>
      <c r="E192" s="63"/>
      <c r="F192" s="64"/>
      <c r="G192" s="64" t="str">
        <f t="shared" si="66"/>
        <v>시설장치</v>
      </c>
      <c r="H192" s="64"/>
      <c r="I192" s="64"/>
      <c r="J192" s="64"/>
      <c r="K192" s="66"/>
      <c r="L192" s="69"/>
      <c r="M192" s="67"/>
      <c r="N192" s="63"/>
      <c r="O192" s="68">
        <f t="shared" si="67"/>
        <v>0</v>
      </c>
      <c r="P192" s="69">
        <f t="shared" si="67"/>
        <v>-5.3471580000000003</v>
      </c>
      <c r="Q192" s="69">
        <f t="shared" si="67"/>
        <v>-3.6730608000000005</v>
      </c>
      <c r="R192" s="69">
        <f t="shared" si="67"/>
        <v>-3.7567656600000006</v>
      </c>
      <c r="S192" s="69">
        <f t="shared" si="67"/>
        <v>-3.8572114920000007</v>
      </c>
      <c r="T192" s="69">
        <f t="shared" si="67"/>
        <v>-3.9777464904000008</v>
      </c>
      <c r="U192" s="70"/>
      <c r="V192" s="70"/>
      <c r="W192" s="70"/>
      <c r="X192" s="70"/>
    </row>
    <row r="193" spans="4:24" s="4" customFormat="1" x14ac:dyDescent="0.25">
      <c r="D193" s="100"/>
      <c r="E193" s="63"/>
      <c r="F193" s="64"/>
      <c r="G193" s="64">
        <f>F235</f>
        <v>0</v>
      </c>
      <c r="H193" s="64"/>
      <c r="I193" s="64"/>
      <c r="J193" s="64"/>
      <c r="K193" s="66"/>
      <c r="L193" s="69"/>
      <c r="M193" s="67"/>
      <c r="N193" s="63"/>
      <c r="O193" s="68">
        <f t="shared" si="67"/>
        <v>0</v>
      </c>
      <c r="P193" s="69">
        <f t="shared" si="67"/>
        <v>0</v>
      </c>
      <c r="Q193" s="69">
        <f t="shared" si="67"/>
        <v>0</v>
      </c>
      <c r="R193" s="69">
        <f t="shared" si="67"/>
        <v>0</v>
      </c>
      <c r="S193" s="69">
        <f t="shared" si="67"/>
        <v>0</v>
      </c>
      <c r="T193" s="69">
        <f t="shared" si="67"/>
        <v>0</v>
      </c>
      <c r="U193" s="70"/>
      <c r="V193" s="70"/>
      <c r="W193" s="70"/>
      <c r="X193" s="70"/>
    </row>
    <row r="194" spans="4:24" s="4" customFormat="1" x14ac:dyDescent="0.25">
      <c r="D194" s="100"/>
      <c r="E194" s="63"/>
      <c r="F194" s="64"/>
      <c r="G194" s="64" t="str">
        <f>F236</f>
        <v>건설중인자산</v>
      </c>
      <c r="H194" s="64"/>
      <c r="I194" s="64"/>
      <c r="J194" s="64"/>
      <c r="K194" s="66"/>
      <c r="L194" s="69"/>
      <c r="M194" s="67"/>
      <c r="N194" s="63"/>
      <c r="O194" s="68">
        <f t="shared" si="67"/>
        <v>0</v>
      </c>
      <c r="P194" s="69">
        <f t="shared" si="67"/>
        <v>0</v>
      </c>
      <c r="Q194" s="69">
        <f t="shared" si="67"/>
        <v>0</v>
      </c>
      <c r="R194" s="69">
        <f t="shared" si="67"/>
        <v>0</v>
      </c>
      <c r="S194" s="69">
        <f t="shared" si="67"/>
        <v>0</v>
      </c>
      <c r="T194" s="69">
        <f t="shared" si="67"/>
        <v>0</v>
      </c>
      <c r="U194" s="70"/>
      <c r="V194" s="70"/>
      <c r="W194" s="70"/>
      <c r="X194" s="70"/>
    </row>
    <row r="195" spans="4:24" s="4" customFormat="1" x14ac:dyDescent="0.25">
      <c r="D195" s="100"/>
      <c r="E195" s="63"/>
      <c r="F195" s="64"/>
      <c r="G195" s="64"/>
      <c r="H195" s="64"/>
      <c r="I195" s="64"/>
      <c r="J195" s="64"/>
      <c r="K195" s="66"/>
      <c r="L195" s="69"/>
      <c r="M195" s="67"/>
      <c r="N195" s="63"/>
      <c r="O195" s="68"/>
      <c r="P195" s="69"/>
      <c r="Q195" s="69"/>
      <c r="R195" s="69"/>
      <c r="S195" s="69"/>
      <c r="T195" s="69"/>
      <c r="U195" s="70"/>
      <c r="V195" s="70"/>
      <c r="W195" s="70"/>
      <c r="X195" s="70"/>
    </row>
    <row r="196" spans="4:24" s="54" customFormat="1" x14ac:dyDescent="0.25">
      <c r="D196" s="93"/>
      <c r="E196" s="55"/>
      <c r="F196" s="56" t="s">
        <v>57</v>
      </c>
      <c r="G196" s="56"/>
      <c r="H196" s="56"/>
      <c r="I196" s="56"/>
      <c r="J196" s="56"/>
      <c r="K196" s="58"/>
      <c r="L196" s="61"/>
      <c r="M196" s="59"/>
      <c r="N196" s="55"/>
      <c r="O196" s="132">
        <f t="shared" ref="O196" si="68">SUM(O197:O206)</f>
        <v>0</v>
      </c>
      <c r="P196" s="62">
        <f t="shared" ref="P196:T196" si="69">SUM(P197:P206)</f>
        <v>0</v>
      </c>
      <c r="Q196" s="62">
        <f t="shared" si="69"/>
        <v>0</v>
      </c>
      <c r="R196" s="62">
        <f t="shared" si="69"/>
        <v>0</v>
      </c>
      <c r="S196" s="62">
        <f t="shared" si="69"/>
        <v>0</v>
      </c>
      <c r="T196" s="62">
        <f t="shared" si="69"/>
        <v>0</v>
      </c>
      <c r="U196" s="62"/>
      <c r="V196" s="62"/>
      <c r="W196" s="62"/>
      <c r="X196" s="62"/>
    </row>
    <row r="197" spans="4:24" s="4" customFormat="1" x14ac:dyDescent="0.25">
      <c r="D197" s="100"/>
      <c r="E197" s="63"/>
      <c r="F197" s="64"/>
      <c r="G197" s="64" t="str">
        <f t="shared" ref="G197:G205" si="70">G186</f>
        <v>토지</v>
      </c>
      <c r="H197" s="64"/>
      <c r="I197" s="64"/>
      <c r="J197" s="64"/>
      <c r="K197" s="66"/>
      <c r="L197" s="69"/>
      <c r="M197" s="67"/>
      <c r="N197" s="63"/>
      <c r="O197" s="98"/>
      <c r="P197" s="70"/>
      <c r="Q197" s="70"/>
      <c r="R197" s="70"/>
      <c r="S197" s="70"/>
      <c r="T197" s="70"/>
      <c r="U197" s="70"/>
      <c r="V197" s="70"/>
      <c r="W197" s="70"/>
      <c r="X197" s="70"/>
    </row>
    <row r="198" spans="4:24" s="4" customFormat="1" x14ac:dyDescent="0.25">
      <c r="D198" s="100"/>
      <c r="E198" s="63"/>
      <c r="F198" s="64"/>
      <c r="G198" s="64" t="str">
        <f t="shared" si="70"/>
        <v>건물</v>
      </c>
      <c r="H198" s="64"/>
      <c r="I198" s="64"/>
      <c r="J198" s="64"/>
      <c r="K198" s="66"/>
      <c r="L198" s="69"/>
      <c r="M198" s="67"/>
      <c r="N198" s="63"/>
      <c r="O198" s="98"/>
      <c r="P198" s="70"/>
      <c r="Q198" s="70"/>
      <c r="R198" s="70"/>
      <c r="S198" s="70"/>
      <c r="T198" s="70"/>
      <c r="U198" s="70"/>
      <c r="V198" s="70"/>
      <c r="W198" s="70"/>
      <c r="X198" s="70"/>
    </row>
    <row r="199" spans="4:24" s="4" customFormat="1" x14ac:dyDescent="0.25">
      <c r="D199" s="100"/>
      <c r="E199" s="63"/>
      <c r="F199" s="64"/>
      <c r="G199" s="64" t="str">
        <f t="shared" si="70"/>
        <v>기계장치</v>
      </c>
      <c r="H199" s="64"/>
      <c r="I199" s="64"/>
      <c r="J199" s="64"/>
      <c r="K199" s="66"/>
      <c r="L199" s="69"/>
      <c r="M199" s="67"/>
      <c r="N199" s="63"/>
      <c r="O199" s="98"/>
      <c r="P199" s="70"/>
      <c r="Q199" s="70"/>
      <c r="R199" s="70"/>
      <c r="S199" s="70"/>
      <c r="T199" s="70"/>
      <c r="U199" s="70"/>
      <c r="V199" s="70"/>
      <c r="W199" s="70"/>
      <c r="X199" s="70"/>
    </row>
    <row r="200" spans="4:24" s="4" customFormat="1" x14ac:dyDescent="0.25">
      <c r="D200" s="100"/>
      <c r="E200" s="63"/>
      <c r="F200" s="64"/>
      <c r="G200" s="64" t="str">
        <f t="shared" si="70"/>
        <v>차량운반구</v>
      </c>
      <c r="H200" s="64"/>
      <c r="I200" s="64"/>
      <c r="J200" s="64"/>
      <c r="K200" s="66"/>
      <c r="L200" s="69"/>
      <c r="M200" s="67"/>
      <c r="N200" s="63"/>
      <c r="O200" s="98"/>
      <c r="P200" s="70"/>
      <c r="Q200" s="70"/>
      <c r="R200" s="70"/>
      <c r="S200" s="70"/>
      <c r="T200" s="70"/>
      <c r="U200" s="70"/>
      <c r="V200" s="70"/>
      <c r="W200" s="70"/>
      <c r="X200" s="70"/>
    </row>
    <row r="201" spans="4:24" s="4" customFormat="1" x14ac:dyDescent="0.25">
      <c r="D201" s="100"/>
      <c r="E201" s="63"/>
      <c r="F201" s="64"/>
      <c r="G201" s="64" t="str">
        <f t="shared" si="70"/>
        <v>비품</v>
      </c>
      <c r="H201" s="64"/>
      <c r="I201" s="64"/>
      <c r="J201" s="64"/>
      <c r="K201" s="66"/>
      <c r="L201" s="69"/>
      <c r="M201" s="67"/>
      <c r="N201" s="63"/>
      <c r="O201" s="98"/>
      <c r="P201" s="70"/>
      <c r="Q201" s="70"/>
      <c r="R201" s="70"/>
      <c r="S201" s="70"/>
      <c r="T201" s="70"/>
      <c r="U201" s="70"/>
      <c r="V201" s="70"/>
      <c r="W201" s="70"/>
      <c r="X201" s="70"/>
    </row>
    <row r="202" spans="4:24" s="4" customFormat="1" x14ac:dyDescent="0.25">
      <c r="D202" s="100"/>
      <c r="E202" s="63"/>
      <c r="F202" s="64"/>
      <c r="G202" s="64" t="str">
        <f t="shared" si="70"/>
        <v>실험기기</v>
      </c>
      <c r="H202" s="64"/>
      <c r="I202" s="64"/>
      <c r="J202" s="64"/>
      <c r="K202" s="66"/>
      <c r="L202" s="69"/>
      <c r="M202" s="67"/>
      <c r="N202" s="63"/>
      <c r="O202" s="98"/>
      <c r="P202" s="70"/>
      <c r="Q202" s="70"/>
      <c r="R202" s="70"/>
      <c r="S202" s="70"/>
      <c r="T202" s="70"/>
      <c r="U202" s="70"/>
      <c r="V202" s="70"/>
      <c r="W202" s="70"/>
      <c r="X202" s="70"/>
    </row>
    <row r="203" spans="4:24" s="4" customFormat="1" x14ac:dyDescent="0.25">
      <c r="D203" s="100"/>
      <c r="E203" s="63"/>
      <c r="F203" s="64"/>
      <c r="G203" s="64" t="str">
        <f t="shared" si="70"/>
        <v>시설장치</v>
      </c>
      <c r="H203" s="64"/>
      <c r="I203" s="64"/>
      <c r="J203" s="64"/>
      <c r="K203" s="66"/>
      <c r="L203" s="69"/>
      <c r="M203" s="67"/>
      <c r="N203" s="63"/>
      <c r="O203" s="98"/>
      <c r="P203" s="70"/>
      <c r="Q203" s="70"/>
      <c r="R203" s="70"/>
      <c r="S203" s="70"/>
      <c r="T203" s="70"/>
      <c r="U203" s="70"/>
      <c r="V203" s="70"/>
      <c r="W203" s="70"/>
      <c r="X203" s="70"/>
    </row>
    <row r="204" spans="4:24" s="4" customFormat="1" x14ac:dyDescent="0.25">
      <c r="D204" s="100"/>
      <c r="E204" s="63"/>
      <c r="F204" s="64"/>
      <c r="G204" s="64">
        <f t="shared" si="70"/>
        <v>0</v>
      </c>
      <c r="H204" s="64"/>
      <c r="I204" s="64"/>
      <c r="J204" s="64"/>
      <c r="K204" s="66"/>
      <c r="L204" s="69"/>
      <c r="M204" s="67"/>
      <c r="N204" s="63"/>
      <c r="O204" s="98"/>
      <c r="P204" s="70"/>
      <c r="Q204" s="70"/>
      <c r="R204" s="70"/>
      <c r="S204" s="70"/>
      <c r="T204" s="70"/>
      <c r="U204" s="70"/>
      <c r="V204" s="70"/>
      <c r="W204" s="70"/>
      <c r="X204" s="70"/>
    </row>
    <row r="205" spans="4:24" s="4" customFormat="1" x14ac:dyDescent="0.25">
      <c r="D205" s="100"/>
      <c r="E205" s="63"/>
      <c r="F205" s="64"/>
      <c r="G205" s="64" t="str">
        <f t="shared" si="70"/>
        <v>건설중인자산</v>
      </c>
      <c r="H205" s="64"/>
      <c r="I205" s="64"/>
      <c r="J205" s="64"/>
      <c r="K205" s="66"/>
      <c r="L205" s="69"/>
      <c r="M205" s="67"/>
      <c r="N205" s="63"/>
      <c r="O205" s="98"/>
      <c r="P205" s="70"/>
      <c r="Q205" s="70"/>
      <c r="R205" s="70"/>
      <c r="S205" s="70"/>
      <c r="T205" s="70"/>
      <c r="U205" s="70"/>
      <c r="V205" s="70"/>
      <c r="W205" s="70"/>
      <c r="X205" s="70"/>
    </row>
    <row r="206" spans="4:24" s="4" customFormat="1" x14ac:dyDescent="0.25">
      <c r="D206" s="100"/>
      <c r="E206" s="63"/>
      <c r="F206" s="64"/>
      <c r="G206" s="64"/>
      <c r="H206" s="64"/>
      <c r="I206" s="64"/>
      <c r="J206" s="64"/>
      <c r="K206" s="66"/>
      <c r="L206" s="69"/>
      <c r="M206" s="67"/>
      <c r="N206" s="63"/>
      <c r="O206" s="68"/>
      <c r="P206" s="69"/>
      <c r="Q206" s="69"/>
      <c r="R206" s="69"/>
      <c r="S206" s="69"/>
      <c r="T206" s="69"/>
      <c r="U206" s="70"/>
      <c r="V206" s="70"/>
      <c r="W206" s="70"/>
      <c r="X206" s="70"/>
    </row>
    <row r="207" spans="4:24" s="54" customFormat="1" x14ac:dyDescent="0.25">
      <c r="D207" s="93"/>
      <c r="E207" s="55"/>
      <c r="F207" s="56" t="s">
        <v>58</v>
      </c>
      <c r="G207" s="56"/>
      <c r="H207" s="56"/>
      <c r="I207" s="56"/>
      <c r="J207" s="56"/>
      <c r="K207" s="58"/>
      <c r="L207" s="61"/>
      <c r="M207" s="59"/>
      <c r="N207" s="55"/>
      <c r="O207" s="60">
        <f>SUM(O208:O210)</f>
        <v>0</v>
      </c>
      <c r="P207" s="61">
        <f t="shared" ref="P207:T207" si="71">SUM(P208:P210)</f>
        <v>-9.1571440000000006</v>
      </c>
      <c r="Q207" s="61">
        <f t="shared" si="71"/>
        <v>-3.1816276000000023</v>
      </c>
      <c r="R207" s="61">
        <f t="shared" si="71"/>
        <v>-3.4804034200000027</v>
      </c>
      <c r="S207" s="61">
        <f t="shared" si="71"/>
        <v>-3.8389344040000024</v>
      </c>
      <c r="T207" s="61">
        <f t="shared" si="71"/>
        <v>-4.2691715848000014</v>
      </c>
      <c r="U207" s="62"/>
      <c r="V207" s="62"/>
      <c r="W207" s="62"/>
      <c r="X207" s="62"/>
    </row>
    <row r="208" spans="4:24" s="4" customFormat="1" x14ac:dyDescent="0.25">
      <c r="D208" s="100"/>
      <c r="E208" s="63"/>
      <c r="F208" s="64"/>
      <c r="G208" s="64" t="str">
        <f>F239</f>
        <v>특허권</v>
      </c>
      <c r="H208" s="64"/>
      <c r="I208" s="64"/>
      <c r="J208" s="64"/>
      <c r="K208" s="66"/>
      <c r="L208" s="69"/>
      <c r="M208" s="67"/>
      <c r="N208" s="63"/>
      <c r="O208" s="68">
        <f t="shared" ref="O208:T210" si="72">-O239-O286-O302</f>
        <v>0</v>
      </c>
      <c r="P208" s="69">
        <f t="shared" si="72"/>
        <v>-4.0788880000000001</v>
      </c>
      <c r="Q208" s="69">
        <f t="shared" si="72"/>
        <v>-2.1540352</v>
      </c>
      <c r="R208" s="69">
        <f t="shared" si="72"/>
        <v>-2.2502778400000003</v>
      </c>
      <c r="S208" s="69">
        <f t="shared" si="72"/>
        <v>-2.3657690080000005</v>
      </c>
      <c r="T208" s="69">
        <f t="shared" si="72"/>
        <v>-2.5043584096</v>
      </c>
      <c r="U208" s="70"/>
      <c r="V208" s="70"/>
      <c r="W208" s="70"/>
      <c r="X208" s="70"/>
    </row>
    <row r="209" spans="1:24" s="4" customFormat="1" x14ac:dyDescent="0.25">
      <c r="D209" s="100"/>
      <c r="E209" s="63"/>
      <c r="F209" s="64"/>
      <c r="G209" s="64" t="str">
        <f>F240</f>
        <v>상품권</v>
      </c>
      <c r="H209" s="64"/>
      <c r="I209" s="64"/>
      <c r="J209" s="64"/>
      <c r="K209" s="66"/>
      <c r="L209" s="69"/>
      <c r="M209" s="67"/>
      <c r="N209" s="63"/>
      <c r="O209" s="68">
        <f t="shared" si="72"/>
        <v>0</v>
      </c>
      <c r="P209" s="69">
        <f t="shared" si="72"/>
        <v>-8.1519999999999995E-2</v>
      </c>
      <c r="Q209" s="69">
        <f t="shared" si="72"/>
        <v>-1.6704E-2</v>
      </c>
      <c r="R209" s="69">
        <f t="shared" si="72"/>
        <v>-1.9944800000000002E-2</v>
      </c>
      <c r="S209" s="69">
        <f t="shared" si="72"/>
        <v>-2.3833759999999999E-2</v>
      </c>
      <c r="T209" s="69">
        <f t="shared" si="72"/>
        <v>-2.8500511999999999E-2</v>
      </c>
      <c r="U209" s="70"/>
      <c r="V209" s="70"/>
      <c r="W209" s="70"/>
      <c r="X209" s="70"/>
    </row>
    <row r="210" spans="1:24" s="4" customFormat="1" x14ac:dyDescent="0.25">
      <c r="D210" s="100"/>
      <c r="E210" s="63"/>
      <c r="F210" s="64"/>
      <c r="G210" s="64" t="str">
        <f>F241</f>
        <v>소프트웨어</v>
      </c>
      <c r="H210" s="64"/>
      <c r="I210" s="64"/>
      <c r="J210" s="64"/>
      <c r="K210" s="66"/>
      <c r="L210" s="69"/>
      <c r="M210" s="67"/>
      <c r="N210" s="63"/>
      <c r="O210" s="68">
        <f t="shared" si="72"/>
        <v>0</v>
      </c>
      <c r="P210" s="69">
        <f t="shared" si="72"/>
        <v>-4.9967360000000003</v>
      </c>
      <c r="Q210" s="69">
        <f t="shared" si="72"/>
        <v>-1.0108884000000022</v>
      </c>
      <c r="R210" s="69">
        <f t="shared" si="72"/>
        <v>-1.2101807800000022</v>
      </c>
      <c r="S210" s="69">
        <f t="shared" si="72"/>
        <v>-1.4493316360000021</v>
      </c>
      <c r="T210" s="69">
        <f t="shared" si="72"/>
        <v>-1.7363126632000017</v>
      </c>
      <c r="U210" s="70"/>
      <c r="V210" s="70"/>
      <c r="W210" s="70"/>
      <c r="X210" s="70"/>
    </row>
    <row r="211" spans="1:24" s="4" customFormat="1" x14ac:dyDescent="0.25">
      <c r="D211" s="100"/>
      <c r="E211" s="63"/>
      <c r="F211" s="64"/>
      <c r="G211" s="64" t="str">
        <f>F242</f>
        <v>영업권</v>
      </c>
      <c r="H211" s="64"/>
      <c r="I211" s="64"/>
      <c r="J211" s="64"/>
      <c r="K211" s="66"/>
      <c r="L211" s="69"/>
      <c r="M211" s="67"/>
      <c r="N211" s="63"/>
      <c r="O211" s="68"/>
      <c r="P211" s="69">
        <f>-P242-P289-P305</f>
        <v>0</v>
      </c>
      <c r="Q211" s="69">
        <f>-Q242-Q289-Q305</f>
        <v>0</v>
      </c>
      <c r="R211" s="69">
        <f>-R242-R289-R305</f>
        <v>0</v>
      </c>
      <c r="S211" s="69">
        <f>-S242-S289-S305</f>
        <v>0</v>
      </c>
      <c r="T211" s="69">
        <f>-T242-T289-T305</f>
        <v>0</v>
      </c>
      <c r="U211" s="70"/>
      <c r="V211" s="70"/>
      <c r="W211" s="70"/>
      <c r="X211" s="70"/>
    </row>
    <row r="212" spans="1:24" s="4" customFormat="1" x14ac:dyDescent="0.25">
      <c r="D212" s="100"/>
      <c r="E212" s="63"/>
      <c r="F212" s="64"/>
      <c r="G212" s="64"/>
      <c r="H212" s="64"/>
      <c r="I212" s="64"/>
      <c r="J212" s="64"/>
      <c r="K212" s="66"/>
      <c r="L212" s="69"/>
      <c r="M212" s="67"/>
      <c r="N212" s="63"/>
      <c r="O212" s="68"/>
      <c r="P212" s="69"/>
      <c r="Q212" s="69"/>
      <c r="R212" s="69"/>
      <c r="S212" s="69"/>
      <c r="T212" s="69"/>
      <c r="U212" s="70"/>
      <c r="V212" s="70"/>
      <c r="W212" s="70"/>
      <c r="X212" s="70"/>
    </row>
    <row r="213" spans="1:24" s="54" customFormat="1" x14ac:dyDescent="0.25">
      <c r="D213" s="93"/>
      <c r="E213" s="55"/>
      <c r="F213" s="56" t="s">
        <v>59</v>
      </c>
      <c r="G213" s="64"/>
      <c r="H213" s="64"/>
      <c r="I213" s="64"/>
      <c r="J213" s="64"/>
      <c r="K213" s="66"/>
      <c r="L213" s="69"/>
      <c r="M213" s="67"/>
      <c r="N213" s="63"/>
      <c r="O213" s="132">
        <f t="shared" ref="O213" si="73">SUM(O214:O217)</f>
        <v>0</v>
      </c>
      <c r="P213" s="62">
        <f t="shared" ref="P213:T213" si="74">SUM(P214:P217)</f>
        <v>0</v>
      </c>
      <c r="Q213" s="62">
        <f t="shared" si="74"/>
        <v>0</v>
      </c>
      <c r="R213" s="62">
        <f t="shared" si="74"/>
        <v>0</v>
      </c>
      <c r="S213" s="62">
        <f t="shared" si="74"/>
        <v>0</v>
      </c>
      <c r="T213" s="62">
        <f t="shared" si="74"/>
        <v>0</v>
      </c>
      <c r="U213" s="62"/>
      <c r="V213" s="62"/>
      <c r="W213" s="62"/>
      <c r="X213" s="62"/>
    </row>
    <row r="214" spans="1:24" s="4" customFormat="1" x14ac:dyDescent="0.25">
      <c r="D214" s="100"/>
      <c r="E214" s="63"/>
      <c r="F214" s="64"/>
      <c r="G214" s="64" t="str">
        <f>G208</f>
        <v>특허권</v>
      </c>
      <c r="H214" s="64"/>
      <c r="I214" s="64"/>
      <c r="J214" s="64"/>
      <c r="K214" s="66"/>
      <c r="L214" s="69"/>
      <c r="M214" s="67"/>
      <c r="N214" s="63"/>
      <c r="O214" s="98"/>
      <c r="P214" s="70"/>
      <c r="Q214" s="70"/>
      <c r="R214" s="70"/>
      <c r="S214" s="70"/>
      <c r="T214" s="70"/>
      <c r="U214" s="70"/>
      <c r="V214" s="70"/>
      <c r="W214" s="70"/>
      <c r="X214" s="70"/>
    </row>
    <row r="215" spans="1:24" s="4" customFormat="1" x14ac:dyDescent="0.25">
      <c r="D215" s="100"/>
      <c r="E215" s="63"/>
      <c r="F215" s="64"/>
      <c r="G215" s="64" t="str">
        <f>G209</f>
        <v>상품권</v>
      </c>
      <c r="H215" s="64"/>
      <c r="I215" s="64"/>
      <c r="J215" s="64"/>
      <c r="K215" s="66"/>
      <c r="L215" s="69"/>
      <c r="M215" s="67"/>
      <c r="N215" s="63"/>
      <c r="O215" s="98"/>
      <c r="P215" s="70"/>
      <c r="Q215" s="70"/>
      <c r="R215" s="70"/>
      <c r="S215" s="70"/>
      <c r="T215" s="70"/>
      <c r="U215" s="70"/>
      <c r="V215" s="70"/>
      <c r="W215" s="70"/>
      <c r="X215" s="70"/>
    </row>
    <row r="216" spans="1:24" s="4" customFormat="1" x14ac:dyDescent="0.25">
      <c r="D216" s="100"/>
      <c r="E216" s="63"/>
      <c r="F216" s="64"/>
      <c r="G216" s="64" t="str">
        <f>G210</f>
        <v>소프트웨어</v>
      </c>
      <c r="H216" s="64"/>
      <c r="I216" s="64"/>
      <c r="J216" s="64"/>
      <c r="K216" s="66"/>
      <c r="L216" s="69"/>
      <c r="M216" s="67"/>
      <c r="N216" s="63"/>
      <c r="O216" s="98"/>
      <c r="P216" s="70"/>
      <c r="Q216" s="70"/>
      <c r="R216" s="70"/>
      <c r="S216" s="70"/>
      <c r="T216" s="70"/>
      <c r="U216" s="70"/>
      <c r="V216" s="70"/>
      <c r="W216" s="70"/>
      <c r="X216" s="70"/>
    </row>
    <row r="217" spans="1:24" s="4" customFormat="1" x14ac:dyDescent="0.25">
      <c r="D217" s="100"/>
      <c r="E217" s="63"/>
      <c r="F217" s="64"/>
      <c r="G217" s="64" t="str">
        <f>G211</f>
        <v>영업권</v>
      </c>
      <c r="H217" s="64"/>
      <c r="I217" s="64"/>
      <c r="J217" s="64"/>
      <c r="K217" s="66"/>
      <c r="L217" s="69"/>
      <c r="M217" s="67"/>
      <c r="N217" s="63"/>
      <c r="O217" s="98"/>
      <c r="P217" s="70"/>
      <c r="Q217" s="70"/>
      <c r="R217" s="70"/>
      <c r="S217" s="70"/>
      <c r="T217" s="70"/>
      <c r="U217" s="70"/>
      <c r="V217" s="70"/>
      <c r="W217" s="70"/>
      <c r="X217" s="70"/>
    </row>
    <row r="220" spans="1:24" s="4" customFormat="1" x14ac:dyDescent="0.25">
      <c r="B220" s="5"/>
      <c r="C220" s="133" t="s">
        <v>60</v>
      </c>
      <c r="D220" s="134"/>
      <c r="E220" s="134"/>
      <c r="F220" s="135"/>
      <c r="G220" s="135"/>
      <c r="H220" s="135"/>
      <c r="I220" s="135"/>
      <c r="J220" s="135"/>
      <c r="K220" s="135"/>
      <c r="L220" s="135"/>
      <c r="M220" s="135"/>
      <c r="N220" s="135"/>
      <c r="O220" s="135"/>
      <c r="P220" s="135"/>
      <c r="Q220" s="135"/>
      <c r="R220" s="135"/>
      <c r="S220" s="135"/>
      <c r="T220" s="135"/>
      <c r="U220" s="135"/>
      <c r="V220" s="135"/>
      <c r="W220" s="135"/>
      <c r="X220" s="135"/>
    </row>
    <row r="221" spans="1:24" s="131" customFormat="1" ht="3" customHeight="1" thickBot="1" x14ac:dyDescent="0.3">
      <c r="B221" s="130"/>
      <c r="C221" s="130"/>
      <c r="D221" s="130"/>
    </row>
    <row r="222" spans="1:24" x14ac:dyDescent="0.25">
      <c r="E222" s="79"/>
      <c r="F222" s="79"/>
      <c r="G222" s="79"/>
      <c r="H222" s="79"/>
      <c r="I222" s="79"/>
      <c r="J222" s="139" t="s">
        <v>62</v>
      </c>
      <c r="K222" s="140">
        <v>1</v>
      </c>
      <c r="L222" s="141">
        <v>2</v>
      </c>
      <c r="N222" s="131"/>
    </row>
    <row r="223" spans="1:24" ht="11.4" thickBot="1" x14ac:dyDescent="0.3">
      <c r="E223" s="29"/>
      <c r="F223" s="29"/>
      <c r="G223" s="29"/>
      <c r="H223" s="29"/>
      <c r="I223" s="29"/>
      <c r="J223" s="146">
        <v>1</v>
      </c>
      <c r="K223" s="147" t="s">
        <v>63</v>
      </c>
      <c r="L223" s="148"/>
      <c r="N223" s="131"/>
    </row>
    <row r="224" spans="1:24" x14ac:dyDescent="0.25">
      <c r="A224" s="12"/>
      <c r="B224" s="12"/>
      <c r="C224" s="12"/>
      <c r="D224" s="12"/>
      <c r="E224" s="12"/>
      <c r="F224" s="12"/>
      <c r="G224" s="12"/>
      <c r="H224" s="12"/>
      <c r="I224" s="12"/>
      <c r="J224" s="12"/>
      <c r="K224" s="12" t="s">
        <v>61</v>
      </c>
      <c r="L224" s="12" t="s">
        <v>61</v>
      </c>
      <c r="M224" s="12" t="s">
        <v>61</v>
      </c>
      <c r="N224" s="12" t="s">
        <v>61</v>
      </c>
      <c r="O224" s="12" t="s">
        <v>61</v>
      </c>
      <c r="P224" s="12" t="s">
        <v>2</v>
      </c>
      <c r="Q224" s="12" t="s">
        <v>2</v>
      </c>
      <c r="R224" s="12" t="s">
        <v>2</v>
      </c>
      <c r="S224" s="12" t="s">
        <v>2</v>
      </c>
      <c r="T224" s="12" t="s">
        <v>2</v>
      </c>
      <c r="U224" s="12" t="s">
        <v>2</v>
      </c>
      <c r="V224" s="12" t="s">
        <v>2</v>
      </c>
      <c r="W224" s="12" t="s">
        <v>2</v>
      </c>
      <c r="X224" s="12" t="s">
        <v>2</v>
      </c>
    </row>
    <row r="225" spans="4:24" x14ac:dyDescent="0.25">
      <c r="D225" s="152"/>
      <c r="E225" s="137" t="s">
        <v>3</v>
      </c>
      <c r="F225" s="138"/>
      <c r="G225" s="138"/>
      <c r="H225" s="138"/>
      <c r="I225" s="138"/>
      <c r="J225" s="354"/>
      <c r="K225" s="142">
        <f>K$5</f>
        <v>2015</v>
      </c>
      <c r="L225" s="143">
        <f t="shared" ref="L225:X225" si="75">L$5</f>
        <v>2016</v>
      </c>
      <c r="M225" s="143">
        <f t="shared" si="75"/>
        <v>2017</v>
      </c>
      <c r="N225" s="143">
        <f t="shared" si="75"/>
        <v>2018</v>
      </c>
      <c r="O225" s="193">
        <f t="shared" si="75"/>
        <v>2019</v>
      </c>
      <c r="P225" s="142">
        <f t="shared" si="75"/>
        <v>2020</v>
      </c>
      <c r="Q225" s="143">
        <f t="shared" si="75"/>
        <v>2021</v>
      </c>
      <c r="R225" s="143">
        <f t="shared" si="75"/>
        <v>2022</v>
      </c>
      <c r="S225" s="143">
        <f t="shared" si="75"/>
        <v>2023</v>
      </c>
      <c r="T225" s="143">
        <f t="shared" si="75"/>
        <v>2024</v>
      </c>
      <c r="U225" s="143">
        <f t="shared" si="75"/>
        <v>2025</v>
      </c>
      <c r="V225" s="143">
        <f t="shared" si="75"/>
        <v>2026</v>
      </c>
      <c r="W225" s="143">
        <f t="shared" si="75"/>
        <v>2027</v>
      </c>
      <c r="X225" s="143">
        <f t="shared" si="75"/>
        <v>2028</v>
      </c>
    </row>
    <row r="226" spans="4:24" x14ac:dyDescent="0.25">
      <c r="D226" s="152"/>
      <c r="E226" s="144" t="s">
        <v>4</v>
      </c>
      <c r="F226" s="145"/>
      <c r="G226" s="145"/>
      <c r="H226" s="145"/>
      <c r="I226" s="145"/>
      <c r="J226" s="186"/>
      <c r="K226" s="149">
        <f>K$6</f>
        <v>42369</v>
      </c>
      <c r="L226" s="150">
        <f t="shared" ref="L226:X226" si="76">L$6</f>
        <v>42735</v>
      </c>
      <c r="M226" s="150">
        <f t="shared" si="76"/>
        <v>43100</v>
      </c>
      <c r="N226" s="150">
        <f t="shared" si="76"/>
        <v>43465</v>
      </c>
      <c r="O226" s="194">
        <f t="shared" si="76"/>
        <v>43830</v>
      </c>
      <c r="P226" s="149">
        <f t="shared" si="76"/>
        <v>44196</v>
      </c>
      <c r="Q226" s="150">
        <f t="shared" si="76"/>
        <v>44561</v>
      </c>
      <c r="R226" s="150">
        <f t="shared" si="76"/>
        <v>44926</v>
      </c>
      <c r="S226" s="150">
        <f t="shared" si="76"/>
        <v>45291</v>
      </c>
      <c r="T226" s="150">
        <f t="shared" si="76"/>
        <v>45657</v>
      </c>
      <c r="U226" s="150">
        <f t="shared" si="76"/>
        <v>46022</v>
      </c>
      <c r="V226" s="150">
        <f t="shared" si="76"/>
        <v>46387</v>
      </c>
      <c r="W226" s="150">
        <f t="shared" si="76"/>
        <v>46752</v>
      </c>
      <c r="X226" s="150">
        <f t="shared" si="76"/>
        <v>47118</v>
      </c>
    </row>
    <row r="227" spans="4:24" x14ac:dyDescent="0.25">
      <c r="D227" s="152">
        <v>2</v>
      </c>
      <c r="E227" s="153" t="s">
        <v>64</v>
      </c>
      <c r="F227" s="154"/>
      <c r="G227" s="154"/>
      <c r="H227" s="154"/>
      <c r="I227" s="154"/>
      <c r="J227" s="155"/>
      <c r="K227" s="156"/>
      <c r="L227" s="157"/>
      <c r="M227" s="158"/>
      <c r="N227" s="158"/>
      <c r="O227" s="159">
        <f t="shared" ref="O227" si="77">SUM(O228:O237)</f>
        <v>0</v>
      </c>
      <c r="P227" s="160">
        <f>SUM(P228:P237)</f>
        <v>710</v>
      </c>
      <c r="Q227" s="160">
        <f t="shared" ref="Q227:X227" si="78">SUM(Q228:Q237)</f>
        <v>14700</v>
      </c>
      <c r="R227" s="160">
        <f t="shared" si="78"/>
        <v>370</v>
      </c>
      <c r="S227" s="160">
        <f t="shared" si="78"/>
        <v>380</v>
      </c>
      <c r="T227" s="160">
        <f t="shared" si="78"/>
        <v>180</v>
      </c>
      <c r="U227" s="160">
        <f t="shared" si="78"/>
        <v>250</v>
      </c>
      <c r="V227" s="160">
        <f t="shared" si="78"/>
        <v>250</v>
      </c>
      <c r="W227" s="160">
        <f t="shared" si="78"/>
        <v>0</v>
      </c>
      <c r="X227" s="160">
        <f t="shared" si="78"/>
        <v>0</v>
      </c>
    </row>
    <row r="228" spans="4:24" x14ac:dyDescent="0.25">
      <c r="D228" s="152">
        <f>D227+1</f>
        <v>3</v>
      </c>
      <c r="E228" s="161"/>
      <c r="F228" s="162" t="str">
        <f>F275</f>
        <v>토지</v>
      </c>
      <c r="G228" s="162"/>
      <c r="H228" s="162"/>
      <c r="I228" s="162"/>
      <c r="J228" s="163"/>
      <c r="K228" s="164"/>
      <c r="L228" s="165"/>
      <c r="M228" s="166"/>
      <c r="N228" s="166"/>
      <c r="O228" s="167"/>
      <c r="P228" s="168">
        <f t="shared" ref="P228:X234" si="79">P249</f>
        <v>0</v>
      </c>
      <c r="Q228" s="168">
        <f t="shared" si="79"/>
        <v>1000</v>
      </c>
      <c r="R228" s="168">
        <f t="shared" si="79"/>
        <v>0</v>
      </c>
      <c r="S228" s="168">
        <f t="shared" si="79"/>
        <v>0</v>
      </c>
      <c r="T228" s="168">
        <f t="shared" si="79"/>
        <v>0</v>
      </c>
      <c r="U228" s="168">
        <f t="shared" si="79"/>
        <v>0</v>
      </c>
      <c r="V228" s="168">
        <f t="shared" si="79"/>
        <v>0</v>
      </c>
      <c r="W228" s="168">
        <f t="shared" si="79"/>
        <v>0</v>
      </c>
      <c r="X228" s="168">
        <f t="shared" si="79"/>
        <v>0</v>
      </c>
    </row>
    <row r="229" spans="4:24" x14ac:dyDescent="0.25">
      <c r="D229" s="152">
        <f t="shared" ref="D229:D242" si="80">D228+1</f>
        <v>4</v>
      </c>
      <c r="E229" s="161"/>
      <c r="F229" s="162" t="str">
        <f t="shared" ref="F229:F236" si="81">F276</f>
        <v>건물</v>
      </c>
      <c r="G229" s="162"/>
      <c r="H229" s="162"/>
      <c r="I229" s="162"/>
      <c r="J229" s="163"/>
      <c r="K229" s="164"/>
      <c r="L229" s="165"/>
      <c r="M229" s="166"/>
      <c r="N229" s="166"/>
      <c r="O229" s="167"/>
      <c r="P229" s="168">
        <f t="shared" si="79"/>
        <v>0</v>
      </c>
      <c r="Q229" s="168">
        <f t="shared" si="79"/>
        <v>12000</v>
      </c>
      <c r="R229" s="168">
        <f t="shared" si="79"/>
        <v>0</v>
      </c>
      <c r="S229" s="168">
        <f t="shared" si="79"/>
        <v>0</v>
      </c>
      <c r="T229" s="168">
        <f t="shared" si="79"/>
        <v>0</v>
      </c>
      <c r="U229" s="168">
        <f t="shared" si="79"/>
        <v>0</v>
      </c>
      <c r="V229" s="168">
        <f t="shared" si="79"/>
        <v>0</v>
      </c>
      <c r="W229" s="168">
        <f t="shared" si="79"/>
        <v>0</v>
      </c>
      <c r="X229" s="168">
        <f t="shared" si="79"/>
        <v>0</v>
      </c>
    </row>
    <row r="230" spans="4:24" x14ac:dyDescent="0.25">
      <c r="D230" s="152">
        <f t="shared" si="80"/>
        <v>5</v>
      </c>
      <c r="E230" s="161"/>
      <c r="F230" s="162" t="str">
        <f t="shared" si="81"/>
        <v>기계장치</v>
      </c>
      <c r="G230" s="162"/>
      <c r="H230" s="162"/>
      <c r="I230" s="162"/>
      <c r="J230" s="163"/>
      <c r="K230" s="164"/>
      <c r="L230" s="165"/>
      <c r="M230" s="166"/>
      <c r="N230" s="166"/>
      <c r="O230" s="167"/>
      <c r="P230" s="168">
        <f t="shared" si="79"/>
        <v>400</v>
      </c>
      <c r="Q230" s="168">
        <f t="shared" si="79"/>
        <v>200</v>
      </c>
      <c r="R230" s="168">
        <f t="shared" si="79"/>
        <v>50</v>
      </c>
      <c r="S230" s="168">
        <f t="shared" si="79"/>
        <v>50</v>
      </c>
      <c r="T230" s="168">
        <f t="shared" si="79"/>
        <v>50</v>
      </c>
      <c r="U230" s="168">
        <f t="shared" si="79"/>
        <v>100</v>
      </c>
      <c r="V230" s="168">
        <f t="shared" si="79"/>
        <v>100</v>
      </c>
      <c r="W230" s="168">
        <f t="shared" si="79"/>
        <v>0</v>
      </c>
      <c r="X230" s="168">
        <f t="shared" si="79"/>
        <v>0</v>
      </c>
    </row>
    <row r="231" spans="4:24" x14ac:dyDescent="0.25">
      <c r="D231" s="152">
        <f t="shared" si="80"/>
        <v>6</v>
      </c>
      <c r="E231" s="161"/>
      <c r="F231" s="162" t="str">
        <f t="shared" si="81"/>
        <v>차량운반구</v>
      </c>
      <c r="G231" s="162"/>
      <c r="H231" s="162"/>
      <c r="I231" s="162"/>
      <c r="J231" s="163"/>
      <c r="K231" s="164"/>
      <c r="L231" s="165"/>
      <c r="M231" s="166"/>
      <c r="N231" s="166"/>
      <c r="O231" s="167"/>
      <c r="P231" s="168">
        <f t="shared" si="79"/>
        <v>0</v>
      </c>
      <c r="Q231" s="168">
        <f t="shared" si="79"/>
        <v>0</v>
      </c>
      <c r="R231" s="168">
        <f t="shared" si="79"/>
        <v>0</v>
      </c>
      <c r="S231" s="168">
        <f t="shared" si="79"/>
        <v>0</v>
      </c>
      <c r="T231" s="168">
        <f t="shared" si="79"/>
        <v>0</v>
      </c>
      <c r="U231" s="168">
        <f t="shared" si="79"/>
        <v>0</v>
      </c>
      <c r="V231" s="168">
        <f t="shared" si="79"/>
        <v>0</v>
      </c>
      <c r="W231" s="168">
        <f t="shared" si="79"/>
        <v>0</v>
      </c>
      <c r="X231" s="168">
        <f t="shared" si="79"/>
        <v>0</v>
      </c>
    </row>
    <row r="232" spans="4:24" x14ac:dyDescent="0.25">
      <c r="D232" s="152">
        <f t="shared" si="80"/>
        <v>7</v>
      </c>
      <c r="E232" s="161"/>
      <c r="F232" s="162" t="str">
        <f t="shared" si="81"/>
        <v>비품</v>
      </c>
      <c r="G232" s="162"/>
      <c r="H232" s="162"/>
      <c r="I232" s="162"/>
      <c r="J232" s="163"/>
      <c r="K232" s="164"/>
      <c r="L232" s="165"/>
      <c r="M232" s="166"/>
      <c r="N232" s="166"/>
      <c r="O232" s="167"/>
      <c r="P232" s="168">
        <f t="shared" si="79"/>
        <v>10</v>
      </c>
      <c r="Q232" s="168">
        <f t="shared" si="79"/>
        <v>500</v>
      </c>
      <c r="R232" s="168">
        <f t="shared" si="79"/>
        <v>20</v>
      </c>
      <c r="S232" s="168">
        <f t="shared" si="79"/>
        <v>30</v>
      </c>
      <c r="T232" s="168">
        <f t="shared" si="79"/>
        <v>30</v>
      </c>
      <c r="U232" s="168">
        <f t="shared" si="79"/>
        <v>50</v>
      </c>
      <c r="V232" s="168">
        <f t="shared" si="79"/>
        <v>50</v>
      </c>
      <c r="W232" s="168">
        <f t="shared" si="79"/>
        <v>0</v>
      </c>
      <c r="X232" s="168">
        <f t="shared" si="79"/>
        <v>0</v>
      </c>
    </row>
    <row r="233" spans="4:24" x14ac:dyDescent="0.25">
      <c r="D233" s="152">
        <f t="shared" si="80"/>
        <v>8</v>
      </c>
      <c r="E233" s="161"/>
      <c r="F233" s="162" t="str">
        <f t="shared" si="81"/>
        <v>실험기기</v>
      </c>
      <c r="G233" s="162"/>
      <c r="H233" s="162"/>
      <c r="I233" s="162"/>
      <c r="J233" s="163"/>
      <c r="K233" s="164"/>
      <c r="L233" s="165"/>
      <c r="M233" s="166"/>
      <c r="N233" s="166"/>
      <c r="O233" s="167"/>
      <c r="P233" s="168">
        <f t="shared" si="79"/>
        <v>300</v>
      </c>
      <c r="Q233" s="168">
        <f t="shared" si="79"/>
        <v>1000</v>
      </c>
      <c r="R233" s="168">
        <f t="shared" si="79"/>
        <v>300</v>
      </c>
      <c r="S233" s="168">
        <f t="shared" si="79"/>
        <v>300</v>
      </c>
      <c r="T233" s="168">
        <f t="shared" si="79"/>
        <v>100</v>
      </c>
      <c r="U233" s="168">
        <f t="shared" si="79"/>
        <v>100</v>
      </c>
      <c r="V233" s="168">
        <f t="shared" si="79"/>
        <v>100</v>
      </c>
      <c r="W233" s="168">
        <f t="shared" si="79"/>
        <v>0</v>
      </c>
      <c r="X233" s="168">
        <f t="shared" si="79"/>
        <v>0</v>
      </c>
    </row>
    <row r="234" spans="4:24" x14ac:dyDescent="0.25">
      <c r="D234" s="152">
        <f t="shared" si="80"/>
        <v>9</v>
      </c>
      <c r="E234" s="161"/>
      <c r="F234" s="162" t="str">
        <f t="shared" si="81"/>
        <v>시설장치</v>
      </c>
      <c r="G234" s="162"/>
      <c r="H234" s="162"/>
      <c r="I234" s="162"/>
      <c r="J234" s="163"/>
      <c r="K234" s="164"/>
      <c r="L234" s="165"/>
      <c r="M234" s="166"/>
      <c r="N234" s="166"/>
      <c r="O234" s="167"/>
      <c r="P234" s="168">
        <f t="shared" si="79"/>
        <v>0</v>
      </c>
      <c r="Q234" s="168">
        <f t="shared" si="79"/>
        <v>0</v>
      </c>
      <c r="R234" s="168">
        <f t="shared" si="79"/>
        <v>0</v>
      </c>
      <c r="S234" s="168">
        <f t="shared" si="79"/>
        <v>0</v>
      </c>
      <c r="T234" s="168">
        <f t="shared" si="79"/>
        <v>0</v>
      </c>
      <c r="U234" s="168">
        <f t="shared" si="79"/>
        <v>0</v>
      </c>
      <c r="V234" s="168">
        <f t="shared" si="79"/>
        <v>0</v>
      </c>
      <c r="W234" s="168">
        <f t="shared" si="79"/>
        <v>0</v>
      </c>
      <c r="X234" s="168">
        <f t="shared" si="79"/>
        <v>0</v>
      </c>
    </row>
    <row r="235" spans="4:24" x14ac:dyDescent="0.25">
      <c r="D235" s="152">
        <f t="shared" si="80"/>
        <v>10</v>
      </c>
      <c r="E235" s="161"/>
      <c r="F235" s="169">
        <f t="shared" si="81"/>
        <v>0</v>
      </c>
      <c r="G235" s="169"/>
      <c r="H235" s="169"/>
      <c r="I235" s="169"/>
      <c r="J235" s="170"/>
      <c r="K235" s="164"/>
      <c r="L235" s="165"/>
      <c r="M235" s="166"/>
      <c r="N235" s="166"/>
      <c r="O235" s="167"/>
      <c r="P235" s="171"/>
      <c r="Q235" s="165"/>
      <c r="R235" s="165"/>
      <c r="S235" s="165"/>
      <c r="T235" s="165"/>
      <c r="U235" s="165"/>
      <c r="V235" s="165"/>
      <c r="W235" s="165"/>
      <c r="X235" s="165"/>
    </row>
    <row r="236" spans="4:24" x14ac:dyDescent="0.25">
      <c r="D236" s="152">
        <f t="shared" si="80"/>
        <v>11</v>
      </c>
      <c r="E236" s="161"/>
      <c r="F236" s="162" t="str">
        <f t="shared" si="81"/>
        <v>건설중인자산</v>
      </c>
      <c r="G236" s="162"/>
      <c r="H236" s="162"/>
      <c r="I236" s="162"/>
      <c r="J236" s="163"/>
      <c r="K236" s="164"/>
      <c r="L236" s="165"/>
      <c r="M236" s="166"/>
      <c r="N236" s="166"/>
      <c r="O236" s="167"/>
      <c r="P236" s="168"/>
      <c r="Q236" s="172"/>
      <c r="R236" s="172"/>
      <c r="S236" s="172"/>
      <c r="T236" s="172"/>
      <c r="U236" s="172"/>
      <c r="V236" s="172"/>
      <c r="W236" s="172"/>
      <c r="X236" s="172"/>
    </row>
    <row r="237" spans="4:24" x14ac:dyDescent="0.25">
      <c r="D237" s="152">
        <f t="shared" si="80"/>
        <v>12</v>
      </c>
      <c r="E237" s="161"/>
      <c r="F237" s="162"/>
      <c r="G237" s="162"/>
      <c r="H237" s="162"/>
      <c r="I237" s="162"/>
      <c r="J237" s="163"/>
      <c r="K237" s="173"/>
      <c r="L237" s="172"/>
      <c r="M237" s="174"/>
      <c r="N237" s="174"/>
      <c r="O237" s="175"/>
      <c r="P237" s="168"/>
      <c r="Q237" s="172"/>
      <c r="R237" s="172"/>
      <c r="S237" s="172"/>
      <c r="T237" s="172"/>
      <c r="U237" s="172"/>
      <c r="V237" s="172"/>
      <c r="W237" s="172"/>
      <c r="X237" s="172"/>
    </row>
    <row r="238" spans="4:24" x14ac:dyDescent="0.25">
      <c r="D238" s="152">
        <f t="shared" si="80"/>
        <v>13</v>
      </c>
      <c r="E238" s="153" t="s">
        <v>65</v>
      </c>
      <c r="F238" s="154"/>
      <c r="G238" s="154"/>
      <c r="H238" s="154"/>
      <c r="I238" s="154"/>
      <c r="J238" s="155"/>
      <c r="K238" s="156"/>
      <c r="L238" s="157"/>
      <c r="M238" s="158"/>
      <c r="N238" s="158"/>
      <c r="O238" s="159">
        <f t="shared" ref="O238:P238" si="82">SUM(O239:O242)</f>
        <v>0</v>
      </c>
      <c r="P238" s="160">
        <f t="shared" si="82"/>
        <v>0</v>
      </c>
      <c r="Q238" s="157"/>
      <c r="R238" s="157"/>
      <c r="S238" s="157"/>
      <c r="T238" s="157"/>
      <c r="U238" s="157"/>
      <c r="V238" s="157"/>
      <c r="W238" s="157"/>
      <c r="X238" s="157"/>
    </row>
    <row r="239" spans="4:24" x14ac:dyDescent="0.25">
      <c r="D239" s="152">
        <f t="shared" si="80"/>
        <v>14</v>
      </c>
      <c r="E239" s="161"/>
      <c r="F239" s="162" t="str">
        <f t="shared" ref="F239:F242" si="83">F286</f>
        <v>특허권</v>
      </c>
      <c r="G239" s="162"/>
      <c r="H239" s="162"/>
      <c r="I239" s="162"/>
      <c r="J239" s="163"/>
      <c r="K239" s="164"/>
      <c r="L239" s="165"/>
      <c r="M239" s="166"/>
      <c r="N239" s="166"/>
      <c r="O239" s="167"/>
      <c r="P239" s="168"/>
      <c r="Q239" s="168"/>
      <c r="R239" s="168"/>
      <c r="S239" s="168"/>
      <c r="T239" s="168"/>
      <c r="U239" s="168"/>
      <c r="V239" s="168"/>
      <c r="W239" s="168"/>
      <c r="X239" s="168"/>
    </row>
    <row r="240" spans="4:24" x14ac:dyDescent="0.25">
      <c r="D240" s="152">
        <f t="shared" si="80"/>
        <v>15</v>
      </c>
      <c r="E240" s="161"/>
      <c r="F240" s="162" t="str">
        <f t="shared" si="83"/>
        <v>상품권</v>
      </c>
      <c r="G240" s="162"/>
      <c r="H240" s="162"/>
      <c r="I240" s="162"/>
      <c r="J240" s="163"/>
      <c r="K240" s="164"/>
      <c r="L240" s="165"/>
      <c r="M240" s="166"/>
      <c r="N240" s="166"/>
      <c r="O240" s="167"/>
      <c r="P240" s="168"/>
      <c r="Q240" s="168"/>
      <c r="R240" s="168"/>
      <c r="S240" s="168"/>
      <c r="T240" s="168"/>
      <c r="U240" s="168"/>
      <c r="V240" s="168"/>
      <c r="W240" s="168"/>
      <c r="X240" s="168"/>
    </row>
    <row r="241" spans="4:43" x14ac:dyDescent="0.25">
      <c r="D241" s="152">
        <f t="shared" si="80"/>
        <v>16</v>
      </c>
      <c r="E241" s="161"/>
      <c r="F241" s="162" t="str">
        <f t="shared" si="83"/>
        <v>소프트웨어</v>
      </c>
      <c r="G241" s="162"/>
      <c r="H241" s="162"/>
      <c r="I241" s="162"/>
      <c r="J241" s="163"/>
      <c r="K241" s="164"/>
      <c r="L241" s="165"/>
      <c r="M241" s="166"/>
      <c r="N241" s="166"/>
      <c r="O241" s="167"/>
      <c r="P241" s="168"/>
      <c r="Q241" s="168"/>
      <c r="R241" s="168"/>
      <c r="S241" s="168"/>
      <c r="T241" s="168"/>
      <c r="U241" s="168"/>
      <c r="V241" s="168"/>
      <c r="W241" s="168"/>
      <c r="X241" s="168"/>
    </row>
    <row r="242" spans="4:43" x14ac:dyDescent="0.25">
      <c r="D242" s="152">
        <f t="shared" si="80"/>
        <v>17</v>
      </c>
      <c r="E242" s="161"/>
      <c r="F242" s="162" t="str">
        <f t="shared" si="83"/>
        <v>영업권</v>
      </c>
      <c r="G242" s="162"/>
      <c r="H242" s="162"/>
      <c r="I242" s="162"/>
      <c r="J242" s="163"/>
      <c r="K242" s="164"/>
      <c r="L242" s="165"/>
      <c r="M242" s="166"/>
      <c r="N242" s="166"/>
      <c r="O242" s="167"/>
      <c r="P242" s="168"/>
      <c r="Q242" s="172"/>
      <c r="R242" s="172"/>
      <c r="S242" s="172"/>
      <c r="T242" s="172"/>
      <c r="U242" s="172"/>
      <c r="V242" s="172"/>
      <c r="W242" s="172"/>
      <c r="X242" s="172"/>
    </row>
    <row r="244" spans="4:43" x14ac:dyDescent="0.25">
      <c r="E244" s="176" t="s">
        <v>66</v>
      </c>
      <c r="F244" s="177"/>
      <c r="G244" s="177"/>
      <c r="H244" s="177"/>
      <c r="I244" s="177"/>
      <c r="J244" s="177"/>
      <c r="K244" s="177"/>
      <c r="Q244" s="178"/>
    </row>
    <row r="245" spans="4:43" x14ac:dyDescent="0.25">
      <c r="E245" s="179"/>
      <c r="Q245" s="178"/>
    </row>
    <row r="246" spans="4:43" s="185" customFormat="1" x14ac:dyDescent="0.25">
      <c r="E246" s="180" t="s">
        <v>3</v>
      </c>
      <c r="F246" s="181"/>
      <c r="G246" s="181"/>
      <c r="H246" s="181"/>
      <c r="I246" s="181"/>
      <c r="J246" s="182"/>
      <c r="K246" s="183"/>
      <c r="L246" s="355"/>
      <c r="M246" s="355"/>
      <c r="N246" s="355"/>
      <c r="O246" s="356"/>
      <c r="P246" s="355">
        <f t="shared" ref="P246:X246" si="84">YEAR(P247)</f>
        <v>2020</v>
      </c>
      <c r="Q246" s="184">
        <f t="shared" si="84"/>
        <v>2021</v>
      </c>
      <c r="R246" s="184">
        <f t="shared" si="84"/>
        <v>2022</v>
      </c>
      <c r="S246" s="184">
        <f t="shared" si="84"/>
        <v>2023</v>
      </c>
      <c r="T246" s="184">
        <f t="shared" si="84"/>
        <v>2024</v>
      </c>
      <c r="U246" s="184">
        <f t="shared" si="84"/>
        <v>2025</v>
      </c>
      <c r="V246" s="184">
        <f t="shared" si="84"/>
        <v>2026</v>
      </c>
      <c r="W246" s="184">
        <f t="shared" si="84"/>
        <v>2027</v>
      </c>
      <c r="X246" s="184">
        <f t="shared" si="84"/>
        <v>2028</v>
      </c>
      <c r="AA246" s="136"/>
      <c r="AB246" s="136"/>
      <c r="AC246" s="136"/>
      <c r="AD246" s="136"/>
      <c r="AE246" s="136"/>
      <c r="AF246" s="136"/>
      <c r="AG246" s="136"/>
      <c r="AH246" s="136"/>
      <c r="AI246" s="136"/>
      <c r="AJ246" s="136"/>
      <c r="AK246" s="136"/>
      <c r="AL246" s="136"/>
      <c r="AM246" s="136"/>
      <c r="AN246" s="136"/>
      <c r="AO246" s="136"/>
      <c r="AP246" s="136"/>
      <c r="AQ246" s="136"/>
    </row>
    <row r="247" spans="4:43" x14ac:dyDescent="0.25">
      <c r="E247" s="144" t="s">
        <v>4</v>
      </c>
      <c r="F247" s="145"/>
      <c r="G247" s="145"/>
      <c r="H247" s="145"/>
      <c r="I247" s="145"/>
      <c r="J247" s="186"/>
      <c r="K247" s="187"/>
      <c r="L247" s="357"/>
      <c r="M247" s="357"/>
      <c r="N247" s="357"/>
      <c r="O247" s="358"/>
      <c r="P247" s="357">
        <v>44196</v>
      </c>
      <c r="Q247" s="188">
        <f t="shared" ref="Q247:X247" si="85">EOMONTH(P247, 12)</f>
        <v>44561</v>
      </c>
      <c r="R247" s="188">
        <f t="shared" si="85"/>
        <v>44926</v>
      </c>
      <c r="S247" s="188">
        <f t="shared" si="85"/>
        <v>45291</v>
      </c>
      <c r="T247" s="188">
        <f t="shared" si="85"/>
        <v>45657</v>
      </c>
      <c r="U247" s="188">
        <f t="shared" si="85"/>
        <v>46022</v>
      </c>
      <c r="V247" s="188">
        <f t="shared" si="85"/>
        <v>46387</v>
      </c>
      <c r="W247" s="188">
        <f t="shared" si="85"/>
        <v>46752</v>
      </c>
      <c r="X247" s="188">
        <f t="shared" si="85"/>
        <v>47118</v>
      </c>
      <c r="Z247" s="190" t="s">
        <v>67</v>
      </c>
    </row>
    <row r="248" spans="4:43" x14ac:dyDescent="0.25">
      <c r="E248" s="153" t="s">
        <v>64</v>
      </c>
      <c r="F248" s="154"/>
      <c r="G248" s="154"/>
      <c r="H248" s="154"/>
      <c r="I248" s="154"/>
      <c r="J248" s="155"/>
      <c r="K248" s="189"/>
      <c r="L248" s="160"/>
      <c r="M248" s="160"/>
      <c r="N248" s="160"/>
      <c r="O248" s="203"/>
      <c r="P248" s="160">
        <f t="shared" ref="P248:X248" si="86">SUM(P249:P257)</f>
        <v>710</v>
      </c>
      <c r="Q248" s="157">
        <f t="shared" si="86"/>
        <v>14700</v>
      </c>
      <c r="R248" s="157">
        <f t="shared" si="86"/>
        <v>370</v>
      </c>
      <c r="S248" s="157">
        <f t="shared" si="86"/>
        <v>380</v>
      </c>
      <c r="T248" s="157">
        <f t="shared" si="86"/>
        <v>180</v>
      </c>
      <c r="U248" s="157">
        <f t="shared" si="86"/>
        <v>250</v>
      </c>
      <c r="V248" s="157">
        <f t="shared" si="86"/>
        <v>250</v>
      </c>
      <c r="W248" s="157">
        <f t="shared" si="86"/>
        <v>0</v>
      </c>
      <c r="X248" s="157">
        <f t="shared" si="86"/>
        <v>0</v>
      </c>
      <c r="Z248" s="191">
        <f>SUM(P248:V248)</f>
        <v>16840</v>
      </c>
    </row>
    <row r="249" spans="4:43" x14ac:dyDescent="0.25">
      <c r="E249" s="161"/>
      <c r="F249" s="162" t="str">
        <f>F228</f>
        <v>토지</v>
      </c>
      <c r="G249" s="162"/>
      <c r="H249" s="162"/>
      <c r="I249" s="162"/>
      <c r="J249" s="163"/>
      <c r="K249" s="173"/>
      <c r="L249" s="168"/>
      <c r="M249" s="168"/>
      <c r="N249" s="168"/>
      <c r="O249" s="163"/>
      <c r="P249" s="168">
        <v>0</v>
      </c>
      <c r="Q249" s="172">
        <v>1000</v>
      </c>
      <c r="R249" s="172">
        <v>0</v>
      </c>
      <c r="S249" s="172">
        <v>0</v>
      </c>
      <c r="T249" s="172">
        <v>0</v>
      </c>
      <c r="U249" s="172">
        <v>0</v>
      </c>
      <c r="V249" s="172">
        <v>0</v>
      </c>
      <c r="W249" s="172">
        <v>0</v>
      </c>
      <c r="X249" s="172">
        <v>0</v>
      </c>
      <c r="Z249" s="192" t="b">
        <v>1</v>
      </c>
    </row>
    <row r="250" spans="4:43" x14ac:dyDescent="0.25">
      <c r="E250" s="161"/>
      <c r="F250" s="162" t="str">
        <f t="shared" ref="F250:F263" si="87">F229</f>
        <v>건물</v>
      </c>
      <c r="G250" s="162"/>
      <c r="H250" s="162"/>
      <c r="I250" s="162"/>
      <c r="J250" s="163"/>
      <c r="K250" s="173"/>
      <c r="L250" s="168"/>
      <c r="M250" s="168"/>
      <c r="N250" s="168"/>
      <c r="O250" s="163"/>
      <c r="P250" s="168">
        <v>0</v>
      </c>
      <c r="Q250" s="172">
        <v>12000</v>
      </c>
      <c r="R250" s="172">
        <v>0</v>
      </c>
      <c r="S250" s="172">
        <v>0</v>
      </c>
      <c r="T250" s="172">
        <v>0</v>
      </c>
      <c r="U250" s="172">
        <v>0</v>
      </c>
      <c r="V250" s="172">
        <v>0</v>
      </c>
      <c r="W250" s="172">
        <v>0</v>
      </c>
      <c r="X250" s="172">
        <v>0</v>
      </c>
    </row>
    <row r="251" spans="4:43" x14ac:dyDescent="0.25">
      <c r="E251" s="161"/>
      <c r="F251" s="162" t="str">
        <f t="shared" si="87"/>
        <v>기계장치</v>
      </c>
      <c r="G251" s="162"/>
      <c r="H251" s="162"/>
      <c r="I251" s="162"/>
      <c r="J251" s="163"/>
      <c r="K251" s="173"/>
      <c r="L251" s="168"/>
      <c r="M251" s="168"/>
      <c r="N251" s="168"/>
      <c r="O251" s="163"/>
      <c r="P251" s="168">
        <v>400</v>
      </c>
      <c r="Q251" s="172">
        <v>200</v>
      </c>
      <c r="R251" s="172">
        <v>50</v>
      </c>
      <c r="S251" s="172">
        <v>50</v>
      </c>
      <c r="T251" s="172">
        <v>50</v>
      </c>
      <c r="U251" s="172">
        <v>100</v>
      </c>
      <c r="V251" s="172">
        <v>100</v>
      </c>
      <c r="W251" s="172">
        <v>0</v>
      </c>
      <c r="X251" s="172">
        <v>0</v>
      </c>
    </row>
    <row r="252" spans="4:43" x14ac:dyDescent="0.25">
      <c r="E252" s="161"/>
      <c r="F252" s="162" t="str">
        <f t="shared" si="87"/>
        <v>차량운반구</v>
      </c>
      <c r="G252" s="162"/>
      <c r="H252" s="162"/>
      <c r="I252" s="162"/>
      <c r="J252" s="163"/>
      <c r="K252" s="173"/>
      <c r="L252" s="168"/>
      <c r="M252" s="168"/>
      <c r="N252" s="168"/>
      <c r="O252" s="163"/>
      <c r="P252" s="168">
        <v>0</v>
      </c>
      <c r="Q252" s="172">
        <v>0</v>
      </c>
      <c r="R252" s="172">
        <v>0</v>
      </c>
      <c r="S252" s="172">
        <v>0</v>
      </c>
      <c r="T252" s="172">
        <v>0</v>
      </c>
      <c r="U252" s="172">
        <v>0</v>
      </c>
      <c r="V252" s="172">
        <v>0</v>
      </c>
      <c r="W252" s="172">
        <v>0</v>
      </c>
      <c r="X252" s="172">
        <v>0</v>
      </c>
    </row>
    <row r="253" spans="4:43" x14ac:dyDescent="0.25">
      <c r="E253" s="161"/>
      <c r="F253" s="162" t="str">
        <f t="shared" si="87"/>
        <v>비품</v>
      </c>
      <c r="G253" s="162"/>
      <c r="H253" s="162"/>
      <c r="I253" s="162"/>
      <c r="J253" s="163"/>
      <c r="K253" s="173"/>
      <c r="L253" s="168"/>
      <c r="M253" s="168"/>
      <c r="N253" s="168"/>
      <c r="O253" s="163"/>
      <c r="P253" s="168">
        <v>10</v>
      </c>
      <c r="Q253" s="172">
        <v>500</v>
      </c>
      <c r="R253" s="172">
        <v>20</v>
      </c>
      <c r="S253" s="172">
        <v>30</v>
      </c>
      <c r="T253" s="172">
        <v>30</v>
      </c>
      <c r="U253" s="172">
        <v>50</v>
      </c>
      <c r="V253" s="172">
        <v>50</v>
      </c>
      <c r="W253" s="172">
        <v>0</v>
      </c>
      <c r="X253" s="172">
        <v>0</v>
      </c>
    </row>
    <row r="254" spans="4:43" x14ac:dyDescent="0.25">
      <c r="E254" s="161"/>
      <c r="F254" s="162" t="str">
        <f t="shared" si="87"/>
        <v>실험기기</v>
      </c>
      <c r="G254" s="162"/>
      <c r="H254" s="162"/>
      <c r="I254" s="162"/>
      <c r="J254" s="163"/>
      <c r="K254" s="173"/>
      <c r="L254" s="168"/>
      <c r="M254" s="168"/>
      <c r="N254" s="168"/>
      <c r="O254" s="163"/>
      <c r="P254" s="168">
        <v>300</v>
      </c>
      <c r="Q254" s="172">
        <v>1000</v>
      </c>
      <c r="R254" s="172">
        <v>300</v>
      </c>
      <c r="S254" s="172">
        <v>300</v>
      </c>
      <c r="T254" s="172">
        <v>100</v>
      </c>
      <c r="U254" s="172">
        <v>100</v>
      </c>
      <c r="V254" s="172">
        <v>100</v>
      </c>
      <c r="W254" s="172">
        <v>0</v>
      </c>
      <c r="X254" s="172">
        <v>0</v>
      </c>
    </row>
    <row r="255" spans="4:43" x14ac:dyDescent="0.25">
      <c r="E255" s="161"/>
      <c r="F255" s="162" t="str">
        <f t="shared" si="87"/>
        <v>시설장치</v>
      </c>
      <c r="G255" s="162"/>
      <c r="H255" s="162"/>
      <c r="I255" s="162"/>
      <c r="J255" s="163"/>
      <c r="K255" s="173"/>
      <c r="L255" s="168"/>
      <c r="M255" s="168"/>
      <c r="N255" s="168"/>
      <c r="O255" s="163"/>
      <c r="P255" s="168"/>
      <c r="Q255" s="172"/>
      <c r="R255" s="172"/>
      <c r="S255" s="172"/>
      <c r="T255" s="172"/>
      <c r="U255" s="172"/>
      <c r="V255" s="172"/>
      <c r="W255" s="172"/>
      <c r="X255" s="172"/>
    </row>
    <row r="256" spans="4:43" x14ac:dyDescent="0.25">
      <c r="E256" s="161"/>
      <c r="F256" s="169">
        <f t="shared" si="87"/>
        <v>0</v>
      </c>
      <c r="G256" s="169"/>
      <c r="H256" s="169"/>
      <c r="I256" s="169"/>
      <c r="J256" s="170"/>
      <c r="K256" s="164"/>
      <c r="L256" s="171"/>
      <c r="M256" s="171"/>
      <c r="N256" s="171"/>
      <c r="O256" s="170"/>
      <c r="P256" s="171"/>
      <c r="Q256" s="165"/>
      <c r="R256" s="165"/>
      <c r="S256" s="165"/>
      <c r="T256" s="165"/>
      <c r="U256" s="165"/>
      <c r="V256" s="165"/>
      <c r="W256" s="165"/>
      <c r="X256" s="165"/>
    </row>
    <row r="257" spans="2:24" x14ac:dyDescent="0.25">
      <c r="E257" s="161"/>
      <c r="F257" s="169" t="str">
        <f t="shared" si="87"/>
        <v>건설중인자산</v>
      </c>
      <c r="G257" s="169"/>
      <c r="H257" s="169"/>
      <c r="I257" s="169"/>
      <c r="J257" s="170"/>
      <c r="K257" s="164"/>
      <c r="L257" s="171"/>
      <c r="M257" s="171"/>
      <c r="N257" s="171"/>
      <c r="O257" s="170"/>
      <c r="P257" s="171"/>
      <c r="Q257" s="165"/>
      <c r="R257" s="165"/>
      <c r="S257" s="165"/>
      <c r="T257" s="165"/>
      <c r="U257" s="165"/>
      <c r="V257" s="165"/>
      <c r="W257" s="165"/>
      <c r="X257" s="165"/>
    </row>
    <row r="258" spans="2:24" x14ac:dyDescent="0.25">
      <c r="E258" s="161"/>
      <c r="F258" s="162"/>
      <c r="G258" s="162"/>
      <c r="H258" s="162"/>
      <c r="I258" s="162"/>
      <c r="J258" s="163"/>
      <c r="O258" s="359"/>
      <c r="U258" s="178"/>
    </row>
    <row r="259" spans="2:24" x14ac:dyDescent="0.25">
      <c r="E259" s="153" t="s">
        <v>65</v>
      </c>
      <c r="F259" s="154"/>
      <c r="G259" s="154"/>
      <c r="H259" s="154"/>
      <c r="I259" s="154"/>
      <c r="J259" s="155"/>
      <c r="K259" s="156"/>
      <c r="L259" s="360"/>
      <c r="M259" s="360"/>
      <c r="N259" s="360"/>
      <c r="O259" s="361"/>
      <c r="P259" s="160"/>
      <c r="Q259" s="158"/>
      <c r="R259" s="157">
        <f t="shared" ref="R259:X259" si="88">SUM(R260:R263)</f>
        <v>0</v>
      </c>
      <c r="S259" s="160">
        <f t="shared" si="88"/>
        <v>0</v>
      </c>
      <c r="T259" s="157">
        <f t="shared" si="88"/>
        <v>0</v>
      </c>
      <c r="U259" s="157">
        <f t="shared" si="88"/>
        <v>0</v>
      </c>
      <c r="V259" s="157">
        <f t="shared" si="88"/>
        <v>0</v>
      </c>
      <c r="W259" s="157">
        <f t="shared" si="88"/>
        <v>0</v>
      </c>
      <c r="X259" s="157">
        <f t="shared" si="88"/>
        <v>0</v>
      </c>
    </row>
    <row r="260" spans="2:24" x14ac:dyDescent="0.25">
      <c r="E260" s="161"/>
      <c r="F260" s="162" t="str">
        <f t="shared" si="87"/>
        <v>특허권</v>
      </c>
      <c r="G260" s="162"/>
      <c r="H260" s="162"/>
      <c r="I260" s="162"/>
      <c r="J260" s="163"/>
      <c r="K260" s="173"/>
      <c r="L260" s="168"/>
      <c r="M260" s="168"/>
      <c r="N260" s="168"/>
      <c r="O260" s="163"/>
      <c r="P260" s="168"/>
      <c r="Q260" s="174"/>
      <c r="R260" s="172"/>
      <c r="S260" s="168"/>
      <c r="T260" s="168"/>
      <c r="U260" s="168"/>
      <c r="V260" s="168"/>
      <c r="W260" s="168"/>
      <c r="X260" s="168"/>
    </row>
    <row r="261" spans="2:24" x14ac:dyDescent="0.25">
      <c r="E261" s="161"/>
      <c r="F261" s="162" t="str">
        <f t="shared" si="87"/>
        <v>상품권</v>
      </c>
      <c r="G261" s="162"/>
      <c r="H261" s="162"/>
      <c r="I261" s="162"/>
      <c r="J261" s="163"/>
      <c r="K261" s="173"/>
      <c r="L261" s="168"/>
      <c r="M261" s="168"/>
      <c r="N261" s="168"/>
      <c r="O261" s="163"/>
      <c r="P261" s="168"/>
      <c r="Q261" s="174"/>
      <c r="R261" s="172"/>
      <c r="S261" s="168"/>
      <c r="T261" s="168"/>
      <c r="U261" s="168"/>
      <c r="V261" s="168"/>
      <c r="W261" s="168"/>
      <c r="X261" s="168"/>
    </row>
    <row r="262" spans="2:24" x14ac:dyDescent="0.25">
      <c r="E262" s="161"/>
      <c r="F262" s="162" t="str">
        <f t="shared" si="87"/>
        <v>소프트웨어</v>
      </c>
      <c r="G262" s="162"/>
      <c r="H262" s="162"/>
      <c r="I262" s="162"/>
      <c r="J262" s="163"/>
      <c r="K262" s="173"/>
      <c r="L262" s="168"/>
      <c r="M262" s="168"/>
      <c r="N262" s="168"/>
      <c r="O262" s="163"/>
      <c r="P262" s="168"/>
      <c r="Q262" s="174"/>
      <c r="R262" s="172"/>
      <c r="S262" s="168"/>
      <c r="T262" s="168"/>
      <c r="U262" s="168"/>
      <c r="V262" s="168"/>
      <c r="W262" s="168"/>
      <c r="X262" s="168"/>
    </row>
    <row r="263" spans="2:24" x14ac:dyDescent="0.25">
      <c r="E263" s="161"/>
      <c r="F263" s="162" t="str">
        <f t="shared" si="87"/>
        <v>영업권</v>
      </c>
      <c r="G263" s="162"/>
      <c r="H263" s="162"/>
      <c r="I263" s="162"/>
      <c r="J263" s="163"/>
      <c r="K263" s="173"/>
      <c r="L263" s="168"/>
      <c r="M263" s="168"/>
      <c r="N263" s="168"/>
      <c r="O263" s="163"/>
      <c r="P263" s="168"/>
      <c r="Q263" s="174"/>
      <c r="R263" s="172"/>
      <c r="S263" s="168"/>
      <c r="T263" s="172"/>
      <c r="U263" s="172"/>
      <c r="V263" s="172"/>
      <c r="W263" s="172"/>
      <c r="X263" s="172"/>
    </row>
    <row r="265" spans="2:24" x14ac:dyDescent="0.25">
      <c r="Q265" s="178"/>
    </row>
    <row r="266" spans="2:24" s="4" customFormat="1" x14ac:dyDescent="0.25">
      <c r="B266" s="5"/>
      <c r="C266" s="133" t="s">
        <v>68</v>
      </c>
      <c r="D266" s="134"/>
      <c r="E266" s="134"/>
      <c r="F266" s="135"/>
      <c r="G266" s="135"/>
      <c r="H266" s="135"/>
      <c r="I266" s="135"/>
      <c r="J266" s="135"/>
      <c r="K266" s="135"/>
      <c r="L266" s="135"/>
      <c r="M266" s="135"/>
      <c r="N266" s="135"/>
      <c r="O266" s="135"/>
      <c r="P266" s="135"/>
      <c r="Q266" s="135"/>
      <c r="R266" s="135"/>
      <c r="S266" s="135"/>
      <c r="T266" s="135"/>
      <c r="U266" s="135"/>
      <c r="V266" s="135"/>
      <c r="W266" s="135"/>
      <c r="X266" s="135"/>
    </row>
    <row r="267" spans="2:24" s="131" customFormat="1" ht="3" customHeight="1" thickBot="1" x14ac:dyDescent="0.3">
      <c r="B267" s="130"/>
      <c r="C267" s="130"/>
      <c r="D267" s="130"/>
    </row>
    <row r="268" spans="2:24" s="131" customFormat="1" x14ac:dyDescent="0.25">
      <c r="B268" s="130"/>
      <c r="C268" s="130"/>
      <c r="D268" s="130"/>
      <c r="J268" s="139" t="s">
        <v>62</v>
      </c>
      <c r="K268" s="140">
        <v>1</v>
      </c>
      <c r="L268" s="141">
        <v>2</v>
      </c>
      <c r="O268" s="12"/>
      <c r="P268" s="12"/>
      <c r="Q268" s="12"/>
      <c r="R268" s="12"/>
      <c r="S268" s="12"/>
      <c r="T268" s="12"/>
      <c r="U268" s="12"/>
      <c r="V268" s="12"/>
      <c r="W268" s="12"/>
      <c r="X268" s="12"/>
    </row>
    <row r="269" spans="2:24" s="131" customFormat="1" ht="11.4" thickBot="1" x14ac:dyDescent="0.3">
      <c r="B269" s="130"/>
      <c r="C269" s="130"/>
      <c r="D269" s="130"/>
      <c r="J269" s="146">
        <v>1</v>
      </c>
      <c r="K269" s="147" t="s">
        <v>69</v>
      </c>
      <c r="L269" s="148" t="s">
        <v>63</v>
      </c>
      <c r="O269" s="12"/>
      <c r="P269" s="12"/>
      <c r="Q269" s="12"/>
      <c r="R269" s="12"/>
      <c r="S269" s="12"/>
      <c r="T269" s="12"/>
      <c r="U269" s="12"/>
      <c r="V269" s="12"/>
      <c r="W269" s="12"/>
      <c r="X269" s="12"/>
    </row>
    <row r="270" spans="2:24" s="131" customFormat="1" x14ac:dyDescent="0.25">
      <c r="B270" s="130"/>
      <c r="C270" s="130"/>
      <c r="D270" s="130"/>
      <c r="K270" s="12" t="str">
        <f>CAPEX!K224</f>
        <v>Historical</v>
      </c>
      <c r="L270" s="12" t="str">
        <f>CAPEX!L224</f>
        <v>Historical</v>
      </c>
      <c r="M270" s="12" t="str">
        <f>CAPEX!M224</f>
        <v>Historical</v>
      </c>
      <c r="N270" s="12" t="str">
        <f>CAPEX!N224</f>
        <v>Historical</v>
      </c>
      <c r="O270" s="12" t="str">
        <f>CAPEX!O224</f>
        <v>Historical</v>
      </c>
      <c r="P270" s="12" t="str">
        <f>CAPEX!P224</f>
        <v>Forecast</v>
      </c>
      <c r="Q270" s="12" t="str">
        <f>CAPEX!Q224</f>
        <v>Forecast</v>
      </c>
      <c r="R270" s="12" t="str">
        <f>CAPEX!R224</f>
        <v>Forecast</v>
      </c>
      <c r="S270" s="12" t="str">
        <f>CAPEX!S224</f>
        <v>Forecast</v>
      </c>
      <c r="T270" s="12" t="str">
        <f>CAPEX!T224</f>
        <v>Forecast</v>
      </c>
      <c r="U270" s="12" t="str">
        <f>CAPEX!U224</f>
        <v>Forecast</v>
      </c>
      <c r="V270" s="12" t="str">
        <f>CAPEX!V224</f>
        <v>Forecast</v>
      </c>
      <c r="W270" s="12" t="str">
        <f>CAPEX!W224</f>
        <v>Forecast</v>
      </c>
      <c r="X270" s="12" t="str">
        <f>CAPEX!X224</f>
        <v>Forecast</v>
      </c>
    </row>
    <row r="271" spans="2:24" s="185" customFormat="1" x14ac:dyDescent="0.25">
      <c r="E271" s="180" t="s">
        <v>3</v>
      </c>
      <c r="F271" s="181"/>
      <c r="G271" s="181"/>
      <c r="H271" s="181"/>
      <c r="I271" s="181"/>
      <c r="J271" s="182"/>
      <c r="K271" s="142">
        <f>CAPEX!K225</f>
        <v>2015</v>
      </c>
      <c r="L271" s="143">
        <f>CAPEX!L225</f>
        <v>2016</v>
      </c>
      <c r="M271" s="143">
        <f>CAPEX!M225</f>
        <v>2017</v>
      </c>
      <c r="N271" s="143">
        <f>CAPEX!N225</f>
        <v>2018</v>
      </c>
      <c r="O271" s="193">
        <f>CAPEX!O225</f>
        <v>2019</v>
      </c>
      <c r="P271" s="142">
        <f>CAPEX!P225</f>
        <v>2020</v>
      </c>
      <c r="Q271" s="142">
        <f>CAPEX!Q225</f>
        <v>2021</v>
      </c>
      <c r="R271" s="142">
        <f>CAPEX!R225</f>
        <v>2022</v>
      </c>
      <c r="S271" s="142">
        <f>CAPEX!S225</f>
        <v>2023</v>
      </c>
      <c r="T271" s="142">
        <f>CAPEX!T225</f>
        <v>2024</v>
      </c>
      <c r="U271" s="142">
        <f>CAPEX!U225</f>
        <v>2025</v>
      </c>
      <c r="V271" s="142">
        <f>CAPEX!V225</f>
        <v>2026</v>
      </c>
      <c r="W271" s="142">
        <f>CAPEX!W225</f>
        <v>2027</v>
      </c>
      <c r="X271" s="142">
        <f>CAPEX!X225</f>
        <v>2028</v>
      </c>
    </row>
    <row r="272" spans="2:24" x14ac:dyDescent="0.25">
      <c r="E272" s="144" t="s">
        <v>4</v>
      </c>
      <c r="F272" s="145"/>
      <c r="G272" s="145"/>
      <c r="H272" s="145"/>
      <c r="I272" s="145"/>
      <c r="J272" s="186"/>
      <c r="K272" s="149">
        <f>CAPEX!K226</f>
        <v>42369</v>
      </c>
      <c r="L272" s="150">
        <f>CAPEX!L226</f>
        <v>42735</v>
      </c>
      <c r="M272" s="150">
        <f>CAPEX!M226</f>
        <v>43100</v>
      </c>
      <c r="N272" s="150">
        <f>CAPEX!N226</f>
        <v>43465</v>
      </c>
      <c r="O272" s="194">
        <f>CAPEX!O226</f>
        <v>43830</v>
      </c>
      <c r="P272" s="149">
        <f>CAPEX!P226</f>
        <v>44196</v>
      </c>
      <c r="Q272" s="149">
        <f>CAPEX!Q226</f>
        <v>44561</v>
      </c>
      <c r="R272" s="149">
        <f>CAPEX!R226</f>
        <v>44926</v>
      </c>
      <c r="S272" s="149">
        <f>CAPEX!S226</f>
        <v>45291</v>
      </c>
      <c r="T272" s="149">
        <f>CAPEX!T226</f>
        <v>45657</v>
      </c>
      <c r="U272" s="149">
        <f>CAPEX!U226</f>
        <v>46022</v>
      </c>
      <c r="V272" s="149">
        <f>CAPEX!V226</f>
        <v>46387</v>
      </c>
      <c r="W272" s="149">
        <f>CAPEX!W226</f>
        <v>46752</v>
      </c>
      <c r="X272" s="149">
        <f>CAPEX!X226</f>
        <v>47118</v>
      </c>
    </row>
    <row r="273" spans="4:24" ht="3.9" customHeight="1" x14ac:dyDescent="0.25">
      <c r="E273" s="151"/>
      <c r="F273" s="151"/>
      <c r="G273" s="151"/>
      <c r="H273" s="151"/>
      <c r="I273" s="151"/>
      <c r="J273" s="151"/>
      <c r="K273" s="151"/>
      <c r="L273" s="145"/>
      <c r="M273" s="145"/>
      <c r="N273" s="145"/>
      <c r="O273" s="145"/>
      <c r="P273" s="145"/>
      <c r="Q273" s="145"/>
      <c r="R273" s="145"/>
      <c r="S273" s="145"/>
      <c r="T273" s="145"/>
      <c r="U273" s="145"/>
      <c r="V273" s="145"/>
      <c r="W273" s="145"/>
      <c r="X273" s="145"/>
    </row>
    <row r="274" spans="4:24" x14ac:dyDescent="0.25">
      <c r="D274" s="195"/>
      <c r="E274" s="153" t="s">
        <v>70</v>
      </c>
      <c r="F274" s="154"/>
      <c r="G274" s="154"/>
      <c r="H274" s="154"/>
      <c r="I274" s="154"/>
      <c r="J274" s="155"/>
      <c r="K274" s="156"/>
      <c r="L274" s="157"/>
      <c r="M274" s="158"/>
      <c r="N274" s="158"/>
      <c r="O274" s="159">
        <f t="shared" ref="O274:X274" si="89">SUM(O275:O284)</f>
        <v>0</v>
      </c>
      <c r="P274" s="160">
        <f t="shared" si="89"/>
        <v>322.20693</v>
      </c>
      <c r="Q274" s="160">
        <f t="shared" si="89"/>
        <v>307.4748252</v>
      </c>
      <c r="R274" s="160">
        <f t="shared" si="89"/>
        <v>310.98852529307692</v>
      </c>
      <c r="S274" s="160">
        <f t="shared" si="89"/>
        <v>315.21127698398072</v>
      </c>
      <c r="T274" s="160">
        <f t="shared" si="89"/>
        <v>320.28504838175724</v>
      </c>
      <c r="U274" s="160">
        <f t="shared" si="89"/>
        <v>326.38020516199805</v>
      </c>
      <c r="V274" s="160">
        <f t="shared" si="89"/>
        <v>315.95235887876891</v>
      </c>
      <c r="W274" s="160">
        <f t="shared" si="89"/>
        <v>317.64497518138779</v>
      </c>
      <c r="X274" s="160">
        <f t="shared" si="89"/>
        <v>318.97330246508676</v>
      </c>
    </row>
    <row r="275" spans="4:24" x14ac:dyDescent="0.25">
      <c r="D275" s="195"/>
      <c r="E275" s="161"/>
      <c r="F275" s="162" t="str">
        <f>F107</f>
        <v>토지</v>
      </c>
      <c r="G275" s="162"/>
      <c r="H275" s="162"/>
      <c r="I275" s="162"/>
      <c r="J275" s="163"/>
      <c r="K275" s="173"/>
      <c r="L275" s="172"/>
      <c r="M275" s="174"/>
      <c r="N275" s="174"/>
      <c r="O275" s="167"/>
      <c r="P275" s="171"/>
      <c r="Q275" s="165"/>
      <c r="R275" s="165"/>
      <c r="S275" s="165"/>
      <c r="T275" s="165"/>
      <c r="U275" s="165"/>
      <c r="V275" s="165"/>
      <c r="W275" s="165"/>
      <c r="X275" s="165"/>
    </row>
    <row r="276" spans="4:24" x14ac:dyDescent="0.25">
      <c r="D276" s="195"/>
      <c r="E276" s="161"/>
      <c r="F276" s="162" t="str">
        <f>F108</f>
        <v>건물</v>
      </c>
      <c r="G276" s="162"/>
      <c r="H276" s="162"/>
      <c r="I276" s="162"/>
      <c r="J276" s="163"/>
      <c r="K276" s="173"/>
      <c r="L276" s="172"/>
      <c r="M276" s="174"/>
      <c r="N276" s="174"/>
      <c r="O276" s="167"/>
      <c r="P276" s="168">
        <f t="shared" ref="P276:X276" si="90">IF($J$269=2, 0, HLOOKUP(P$271-1,$N$369:$Z$370,2,FALSE))</f>
        <v>70.277811999999997</v>
      </c>
      <c r="Q276" s="168">
        <f t="shared" si="90"/>
        <v>126.54103239999999</v>
      </c>
      <c r="R276" s="168">
        <f t="shared" si="90"/>
        <v>126.50496623307691</v>
      </c>
      <c r="S276" s="168">
        <f t="shared" si="90"/>
        <v>126.46799841198076</v>
      </c>
      <c r="T276" s="168">
        <f t="shared" si="90"/>
        <v>126.43010639535719</v>
      </c>
      <c r="U276" s="168">
        <f t="shared" si="90"/>
        <v>126.39126707831804</v>
      </c>
      <c r="V276" s="168">
        <f t="shared" si="90"/>
        <v>126.35145677835291</v>
      </c>
      <c r="W276" s="168">
        <f t="shared" si="90"/>
        <v>126.31065122088866</v>
      </c>
      <c r="X276" s="168">
        <f t="shared" si="90"/>
        <v>126.26882552448778</v>
      </c>
    </row>
    <row r="277" spans="4:24" x14ac:dyDescent="0.25">
      <c r="D277" s="195"/>
      <c r="E277" s="161"/>
      <c r="F277" s="162" t="str">
        <f>F111</f>
        <v>기계장치</v>
      </c>
      <c r="G277" s="162"/>
      <c r="H277" s="162"/>
      <c r="I277" s="162"/>
      <c r="J277" s="163"/>
      <c r="K277" s="173"/>
      <c r="L277" s="172"/>
      <c r="M277" s="174"/>
      <c r="N277" s="174"/>
      <c r="O277" s="167"/>
      <c r="P277" s="168">
        <f t="shared" ref="P277:X277" si="91">IF($J$269=2, 0, HLOOKUP(P$271-1,$N$386:$Z$387,2,FALSE))</f>
        <v>38.870879000000002</v>
      </c>
      <c r="Q277" s="168">
        <f t="shared" si="91"/>
        <v>31.191109400000006</v>
      </c>
      <c r="R277" s="168">
        <f t="shared" si="91"/>
        <v>31.575097880000005</v>
      </c>
      <c r="S277" s="168">
        <f t="shared" si="91"/>
        <v>32.035884056</v>
      </c>
      <c r="T277" s="168">
        <f t="shared" si="91"/>
        <v>32.588827467200005</v>
      </c>
      <c r="U277" s="168">
        <f t="shared" si="91"/>
        <v>33.252359560640002</v>
      </c>
      <c r="V277" s="168">
        <f t="shared" si="91"/>
        <v>32.128655672768005</v>
      </c>
      <c r="W277" s="168">
        <f t="shared" si="91"/>
        <v>32.316164927321609</v>
      </c>
      <c r="X277" s="168">
        <f t="shared" si="91"/>
        <v>32.464378336785927</v>
      </c>
    </row>
    <row r="278" spans="4:24" x14ac:dyDescent="0.25">
      <c r="D278" s="195"/>
      <c r="E278" s="161"/>
      <c r="F278" s="162" t="str">
        <f>F114</f>
        <v>차량운반구</v>
      </c>
      <c r="G278" s="162"/>
      <c r="H278" s="162"/>
      <c r="I278" s="162"/>
      <c r="J278" s="163"/>
      <c r="K278" s="173"/>
      <c r="L278" s="172"/>
      <c r="M278" s="174"/>
      <c r="N278" s="174"/>
      <c r="O278" s="167"/>
      <c r="P278" s="168">
        <f t="shared" ref="P278:X278" si="92">IF($J$269=2, 0, HLOOKUP(P$271-1,$N$403:$Z$404,2,FALSE))</f>
        <v>6.7659940000000001</v>
      </c>
      <c r="Q278" s="168">
        <f t="shared" si="92"/>
        <v>10.600057600000001</v>
      </c>
      <c r="R278" s="168">
        <f t="shared" si="92"/>
        <v>10.40835442</v>
      </c>
      <c r="S278" s="168">
        <f t="shared" si="92"/>
        <v>10.178310604000004</v>
      </c>
      <c r="T278" s="168">
        <f t="shared" si="92"/>
        <v>9.9022580248000018</v>
      </c>
      <c r="U278" s="168">
        <f t="shared" si="92"/>
        <v>9.5709949297600012</v>
      </c>
      <c r="V278" s="168">
        <f t="shared" si="92"/>
        <v>10.131995115712002</v>
      </c>
      <c r="W278" s="168">
        <f t="shared" si="92"/>
        <v>10.038382618854403</v>
      </c>
      <c r="X278" s="168">
        <f t="shared" si="92"/>
        <v>9.9643882586252808</v>
      </c>
    </row>
    <row r="279" spans="4:24" x14ac:dyDescent="0.25">
      <c r="D279" s="195"/>
      <c r="E279" s="161"/>
      <c r="F279" s="162" t="str">
        <f>F117</f>
        <v>비품</v>
      </c>
      <c r="G279" s="162"/>
      <c r="H279" s="162"/>
      <c r="I279" s="162"/>
      <c r="J279" s="163"/>
      <c r="K279" s="173"/>
      <c r="L279" s="172"/>
      <c r="M279" s="174"/>
      <c r="N279" s="174"/>
      <c r="O279" s="167"/>
      <c r="P279" s="168">
        <f>HLOOKUP(P$271-1, $N$420:$Z$421, 2, FALSE)</f>
        <v>43.363627999999999</v>
      </c>
      <c r="Q279" s="168">
        <f t="shared" ref="Q279:X279" si="93">HLOOKUP(Q$271-1, $N$420:$Z$421, 2, FALSE)</f>
        <v>31.875905199999998</v>
      </c>
      <c r="R279" s="168">
        <f t="shared" si="93"/>
        <v>32.45029134</v>
      </c>
      <c r="S279" s="168">
        <f t="shared" si="93"/>
        <v>33.139554707999999</v>
      </c>
      <c r="T279" s="168">
        <f t="shared" si="93"/>
        <v>33.966670749599999</v>
      </c>
      <c r="U279" s="168">
        <f t="shared" si="93"/>
        <v>34.959209999519999</v>
      </c>
      <c r="V279" s="168">
        <f t="shared" si="93"/>
        <v>33.278326399424003</v>
      </c>
      <c r="W279" s="168">
        <f t="shared" si="93"/>
        <v>33.558810639308803</v>
      </c>
      <c r="X279" s="168">
        <f t="shared" si="93"/>
        <v>33.780514499170565</v>
      </c>
    </row>
    <row r="280" spans="4:24" x14ac:dyDescent="0.25">
      <c r="D280" s="195"/>
      <c r="E280" s="161"/>
      <c r="F280" s="162" t="str">
        <f>F120</f>
        <v>실험기기</v>
      </c>
      <c r="G280" s="162"/>
      <c r="H280" s="162"/>
      <c r="I280" s="162"/>
      <c r="J280" s="163"/>
      <c r="K280" s="173"/>
      <c r="L280" s="172"/>
      <c r="M280" s="174"/>
      <c r="N280" s="174"/>
      <c r="O280" s="167"/>
      <c r="P280" s="168">
        <f>HLOOKUP(P$271-1, $N$437:$Z$438, 2, FALSE)</f>
        <v>157.581459</v>
      </c>
      <c r="Q280" s="168">
        <f t="shared" ref="Q280:X280" si="94">HLOOKUP(Q$271-1, $N$437:$Z$438, 2, FALSE)</f>
        <v>103.59365979999998</v>
      </c>
      <c r="R280" s="168">
        <f t="shared" si="94"/>
        <v>106.29304975999999</v>
      </c>
      <c r="S280" s="168">
        <f t="shared" si="94"/>
        <v>109.53231771199999</v>
      </c>
      <c r="T280" s="168">
        <f t="shared" si="94"/>
        <v>113.4194392544</v>
      </c>
      <c r="U280" s="168">
        <f t="shared" si="94"/>
        <v>118.08398510527999</v>
      </c>
      <c r="V280" s="168">
        <f t="shared" si="94"/>
        <v>110.18449032633599</v>
      </c>
      <c r="W280" s="168">
        <f t="shared" si="94"/>
        <v>111.50265643160319</v>
      </c>
      <c r="X280" s="168">
        <f t="shared" si="94"/>
        <v>112.54457776592382</v>
      </c>
    </row>
    <row r="281" spans="4:24" x14ac:dyDescent="0.25">
      <c r="D281" s="195"/>
      <c r="E281" s="161"/>
      <c r="F281" s="162" t="str">
        <f>F123</f>
        <v>시설장치</v>
      </c>
      <c r="G281" s="162"/>
      <c r="H281" s="162"/>
      <c r="I281" s="162"/>
      <c r="J281" s="163"/>
      <c r="K281" s="173"/>
      <c r="L281" s="172"/>
      <c r="M281" s="174"/>
      <c r="N281" s="174"/>
      <c r="O281" s="167"/>
      <c r="P281" s="168">
        <f>HLOOKUP(P$271-1, $N$454:$Z$455, 2, FALSE)</f>
        <v>5.3471580000000003</v>
      </c>
      <c r="Q281" s="168">
        <f t="shared" ref="Q281:X281" si="95">HLOOKUP(Q$271-1, $N$454:$Z$455, 2, FALSE)</f>
        <v>3.6730608000000005</v>
      </c>
      <c r="R281" s="168">
        <f t="shared" si="95"/>
        <v>3.7567656600000006</v>
      </c>
      <c r="S281" s="168">
        <f t="shared" si="95"/>
        <v>3.8572114920000007</v>
      </c>
      <c r="T281" s="168">
        <f t="shared" si="95"/>
        <v>3.9777464904000008</v>
      </c>
      <c r="U281" s="168">
        <f t="shared" si="95"/>
        <v>4.1223884884800004</v>
      </c>
      <c r="V281" s="168">
        <f t="shared" si="95"/>
        <v>3.8774345861760002</v>
      </c>
      <c r="W281" s="168">
        <f t="shared" si="95"/>
        <v>3.9183093434112002</v>
      </c>
      <c r="X281" s="168">
        <f t="shared" si="95"/>
        <v>3.9506180800934398</v>
      </c>
    </row>
    <row r="282" spans="4:24" x14ac:dyDescent="0.25">
      <c r="D282" s="195"/>
      <c r="E282" s="161"/>
      <c r="F282" s="169">
        <f>F126</f>
        <v>0</v>
      </c>
      <c r="G282" s="169"/>
      <c r="H282" s="169"/>
      <c r="I282" s="169"/>
      <c r="J282" s="170"/>
      <c r="K282" s="164"/>
      <c r="L282" s="165"/>
      <c r="M282" s="166"/>
      <c r="N282" s="166"/>
      <c r="O282" s="167"/>
      <c r="P282" s="171"/>
      <c r="Q282" s="165"/>
      <c r="R282" s="165"/>
      <c r="S282" s="165"/>
      <c r="T282" s="165"/>
      <c r="U282" s="165"/>
      <c r="V282" s="165"/>
      <c r="W282" s="165"/>
      <c r="X282" s="165"/>
    </row>
    <row r="283" spans="4:24" x14ac:dyDescent="0.25">
      <c r="D283" s="195"/>
      <c r="E283" s="161"/>
      <c r="F283" s="169" t="str">
        <f>F129</f>
        <v>건설중인자산</v>
      </c>
      <c r="G283" s="169"/>
      <c r="H283" s="169"/>
      <c r="I283" s="169"/>
      <c r="J283" s="170"/>
      <c r="K283" s="164"/>
      <c r="L283" s="165"/>
      <c r="M283" s="166"/>
      <c r="N283" s="166"/>
      <c r="O283" s="167"/>
      <c r="P283" s="171"/>
      <c r="Q283" s="165"/>
      <c r="R283" s="165"/>
      <c r="S283" s="165"/>
      <c r="T283" s="165"/>
      <c r="U283" s="165"/>
      <c r="V283" s="165"/>
      <c r="W283" s="165"/>
      <c r="X283" s="165"/>
    </row>
    <row r="284" spans="4:24" x14ac:dyDescent="0.25">
      <c r="D284" s="195"/>
      <c r="E284" s="161"/>
      <c r="F284" s="169"/>
      <c r="G284" s="169"/>
      <c r="H284" s="169"/>
      <c r="I284" s="169"/>
      <c r="J284" s="170"/>
      <c r="K284" s="164"/>
      <c r="L284" s="165"/>
      <c r="M284" s="166"/>
      <c r="N284" s="166"/>
      <c r="O284" s="167"/>
      <c r="P284" s="171"/>
      <c r="Q284" s="165"/>
      <c r="R284" s="165"/>
      <c r="S284" s="165"/>
      <c r="T284" s="165"/>
      <c r="U284" s="165"/>
      <c r="V284" s="165"/>
      <c r="W284" s="165"/>
      <c r="X284" s="165"/>
    </row>
    <row r="285" spans="4:24" x14ac:dyDescent="0.25">
      <c r="D285" s="195"/>
      <c r="E285" s="153" t="s">
        <v>71</v>
      </c>
      <c r="F285" s="154"/>
      <c r="G285" s="154"/>
      <c r="H285" s="154"/>
      <c r="I285" s="154"/>
      <c r="J285" s="155"/>
      <c r="K285" s="156"/>
      <c r="L285" s="157"/>
      <c r="M285" s="158"/>
      <c r="N285" s="158"/>
      <c r="O285" s="159">
        <f t="shared" ref="O285:P285" si="96">SUM(O286:O289)</f>
        <v>0</v>
      </c>
      <c r="P285" s="160">
        <f t="shared" si="96"/>
        <v>9.1571440000000006</v>
      </c>
      <c r="Q285" s="160">
        <f t="shared" ref="Q285:X285" si="97">SUM(Q286:Q289)</f>
        <v>3.1816276000000023</v>
      </c>
      <c r="R285" s="160">
        <f t="shared" si="97"/>
        <v>3.4804034200000027</v>
      </c>
      <c r="S285" s="160">
        <f t="shared" si="97"/>
        <v>3.8389344040000024</v>
      </c>
      <c r="T285" s="160">
        <f t="shared" si="97"/>
        <v>4.2691715848000014</v>
      </c>
      <c r="U285" s="160">
        <f t="shared" si="97"/>
        <v>4.7854562017600006</v>
      </c>
      <c r="V285" s="160">
        <f t="shared" si="97"/>
        <v>3.9111186421120019</v>
      </c>
      <c r="W285" s="160">
        <f t="shared" si="97"/>
        <v>4.057016850534402</v>
      </c>
      <c r="X285" s="160">
        <f t="shared" si="97"/>
        <v>4.1723395366412817</v>
      </c>
    </row>
    <row r="286" spans="4:24" x14ac:dyDescent="0.25">
      <c r="D286" s="195"/>
      <c r="E286" s="161"/>
      <c r="F286" s="162" t="str">
        <f>F157</f>
        <v>특허권</v>
      </c>
      <c r="G286" s="162"/>
      <c r="H286" s="162"/>
      <c r="I286" s="162"/>
      <c r="J286" s="163"/>
      <c r="K286" s="173"/>
      <c r="L286" s="172"/>
      <c r="M286" s="174"/>
      <c r="N286" s="174"/>
      <c r="O286" s="167"/>
      <c r="P286" s="168">
        <f t="shared" ref="P286:X286" si="98">IF($J$269=2, 0, HLOOKUP(P$271-1,$N$491:$Z$492,2,FALSE))</f>
        <v>4.0788880000000001</v>
      </c>
      <c r="Q286" s="168">
        <f t="shared" si="98"/>
        <v>2.1540352</v>
      </c>
      <c r="R286" s="168">
        <f t="shared" si="98"/>
        <v>2.2502778400000003</v>
      </c>
      <c r="S286" s="168">
        <f t="shared" si="98"/>
        <v>2.3657690080000005</v>
      </c>
      <c r="T286" s="168">
        <f t="shared" si="98"/>
        <v>2.5043584096</v>
      </c>
      <c r="U286" s="168">
        <f t="shared" si="98"/>
        <v>2.6706656915199996</v>
      </c>
      <c r="V286" s="168">
        <f t="shared" si="98"/>
        <v>2.3890212298239999</v>
      </c>
      <c r="W286" s="168">
        <f t="shared" si="98"/>
        <v>2.4360184357888</v>
      </c>
      <c r="X286" s="168">
        <f t="shared" si="98"/>
        <v>2.4731665549465598</v>
      </c>
    </row>
    <row r="287" spans="4:24" x14ac:dyDescent="0.25">
      <c r="D287" s="195"/>
      <c r="E287" s="161"/>
      <c r="F287" s="162" t="str">
        <f>F160</f>
        <v>상품권</v>
      </c>
      <c r="G287" s="162"/>
      <c r="H287" s="162"/>
      <c r="I287" s="162"/>
      <c r="J287" s="163"/>
      <c r="K287" s="173"/>
      <c r="L287" s="172"/>
      <c r="M287" s="174"/>
      <c r="N287" s="174"/>
      <c r="O287" s="167"/>
      <c r="P287" s="168">
        <f t="shared" ref="P287:X287" si="99">IF($J$269=2, 0, HLOOKUP(P$271-1,$N$508:$Z$509,2,FALSE))</f>
        <v>8.1519999999999995E-2</v>
      </c>
      <c r="Q287" s="168">
        <f t="shared" si="99"/>
        <v>1.6704E-2</v>
      </c>
      <c r="R287" s="168">
        <f t="shared" si="99"/>
        <v>1.9944800000000002E-2</v>
      </c>
      <c r="S287" s="168">
        <f t="shared" si="99"/>
        <v>2.3833759999999999E-2</v>
      </c>
      <c r="T287" s="168">
        <f t="shared" si="99"/>
        <v>2.8500511999999999E-2</v>
      </c>
      <c r="U287" s="168">
        <f t="shared" si="99"/>
        <v>3.41006144E-2</v>
      </c>
      <c r="V287" s="168">
        <f t="shared" si="99"/>
        <v>2.4616737280000002E-2</v>
      </c>
      <c r="W287" s="168">
        <f t="shared" si="99"/>
        <v>2.6199284736E-2</v>
      </c>
      <c r="X287" s="168">
        <f t="shared" si="99"/>
        <v>2.7450181683200001E-2</v>
      </c>
    </row>
    <row r="288" spans="4:24" x14ac:dyDescent="0.25">
      <c r="D288" s="195"/>
      <c r="E288" s="161"/>
      <c r="F288" s="162" t="str">
        <f>F163</f>
        <v>소프트웨어</v>
      </c>
      <c r="G288" s="162"/>
      <c r="H288" s="162"/>
      <c r="I288" s="162"/>
      <c r="J288" s="163"/>
      <c r="K288" s="173"/>
      <c r="L288" s="172"/>
      <c r="M288" s="174"/>
      <c r="N288" s="174"/>
      <c r="O288" s="167"/>
      <c r="P288" s="168">
        <f t="shared" ref="P288:X288" si="100">IF($J$269=2, 0, HLOOKUP(P$271-1,$N$525:$Z$526,2,FALSE))</f>
        <v>4.9967360000000003</v>
      </c>
      <c r="Q288" s="168">
        <f t="shared" si="100"/>
        <v>1.0108884000000022</v>
      </c>
      <c r="R288" s="168">
        <f t="shared" si="100"/>
        <v>1.2101807800000022</v>
      </c>
      <c r="S288" s="168">
        <f t="shared" si="100"/>
        <v>1.4493316360000021</v>
      </c>
      <c r="T288" s="168">
        <f t="shared" si="100"/>
        <v>1.7363126632000017</v>
      </c>
      <c r="U288" s="168">
        <f t="shared" si="100"/>
        <v>2.0806898958400017</v>
      </c>
      <c r="V288" s="168">
        <f t="shared" si="100"/>
        <v>1.4974806750080021</v>
      </c>
      <c r="W288" s="168">
        <f t="shared" si="100"/>
        <v>1.5947991300096018</v>
      </c>
      <c r="X288" s="168">
        <f t="shared" si="100"/>
        <v>1.6717228000115221</v>
      </c>
    </row>
    <row r="289" spans="4:24" x14ac:dyDescent="0.25">
      <c r="D289" s="195"/>
      <c r="E289" s="161"/>
      <c r="F289" s="169" t="str">
        <f>F166</f>
        <v>영업권</v>
      </c>
      <c r="G289" s="169"/>
      <c r="H289" s="169"/>
      <c r="I289" s="169"/>
      <c r="J289" s="170"/>
      <c r="K289" s="164"/>
      <c r="L289" s="165"/>
      <c r="M289" s="166"/>
      <c r="N289" s="166"/>
      <c r="O289" s="167"/>
      <c r="P289" s="171"/>
      <c r="Q289" s="171"/>
      <c r="R289" s="171"/>
      <c r="S289" s="171"/>
      <c r="T289" s="171"/>
      <c r="U289" s="171"/>
      <c r="V289" s="171"/>
      <c r="W289" s="171"/>
      <c r="X289" s="171"/>
    </row>
    <row r="290" spans="4:24" x14ac:dyDescent="0.25">
      <c r="D290" s="195"/>
      <c r="E290" s="153" t="s">
        <v>72</v>
      </c>
      <c r="F290" s="154"/>
      <c r="G290" s="154"/>
      <c r="H290" s="154"/>
      <c r="I290" s="154"/>
      <c r="J290" s="155"/>
      <c r="K290" s="156"/>
      <c r="L290" s="157"/>
      <c r="M290" s="158"/>
      <c r="N290" s="158"/>
      <c r="O290" s="159">
        <f t="shared" ref="O290" si="101">SUM(O291:O300)</f>
        <v>0</v>
      </c>
      <c r="P290" s="160">
        <f t="shared" ref="P290:X290" si="102">SUM(P291:P300)</f>
        <v>0</v>
      </c>
      <c r="Q290" s="160">
        <f t="shared" si="102"/>
        <v>102</v>
      </c>
      <c r="R290" s="160">
        <f t="shared" si="102"/>
        <v>612</v>
      </c>
      <c r="S290" s="160">
        <f t="shared" si="102"/>
        <v>851</v>
      </c>
      <c r="T290" s="160">
        <f t="shared" si="102"/>
        <v>927</v>
      </c>
      <c r="U290" s="160">
        <f t="shared" si="102"/>
        <v>963</v>
      </c>
      <c r="V290" s="160">
        <f t="shared" si="102"/>
        <v>906</v>
      </c>
      <c r="W290" s="160">
        <f t="shared" si="102"/>
        <v>596</v>
      </c>
      <c r="X290" s="160">
        <f t="shared" si="102"/>
        <v>517</v>
      </c>
    </row>
    <row r="291" spans="4:24" x14ac:dyDescent="0.25">
      <c r="D291" s="195"/>
      <c r="E291" s="161"/>
      <c r="F291" s="162" t="str">
        <f>F275</f>
        <v>토지</v>
      </c>
      <c r="G291" s="162"/>
      <c r="H291" s="162"/>
      <c r="I291" s="162"/>
      <c r="J291" s="163"/>
      <c r="K291" s="173"/>
      <c r="L291" s="172"/>
      <c r="M291" s="174"/>
      <c r="N291" s="174"/>
      <c r="O291" s="167"/>
      <c r="P291" s="171"/>
      <c r="Q291" s="171"/>
      <c r="R291" s="171"/>
      <c r="S291" s="171"/>
      <c r="T291" s="171"/>
      <c r="U291" s="171"/>
      <c r="V291" s="171"/>
      <c r="W291" s="171"/>
      <c r="X291" s="171"/>
    </row>
    <row r="292" spans="4:24" x14ac:dyDescent="0.25">
      <c r="D292" s="195"/>
      <c r="E292" s="161"/>
      <c r="F292" s="162" t="str">
        <f t="shared" ref="F292:F299" si="103">F276</f>
        <v>건물</v>
      </c>
      <c r="G292" s="162"/>
      <c r="H292" s="162"/>
      <c r="I292" s="162"/>
      <c r="J292" s="163"/>
      <c r="K292" s="173"/>
      <c r="L292" s="172"/>
      <c r="M292" s="174"/>
      <c r="N292" s="174"/>
      <c r="O292" s="167"/>
      <c r="P292" s="168">
        <f t="shared" ref="P292:X292" si="104">IF($J$269=2,0,HLOOKUP(P$271-1,$N$545:$Z$546,2,FALSE))</f>
        <v>0</v>
      </c>
      <c r="Q292" s="168">
        <f t="shared" si="104"/>
        <v>0</v>
      </c>
      <c r="R292" s="168">
        <f t="shared" si="104"/>
        <v>150</v>
      </c>
      <c r="S292" s="168">
        <f t="shared" si="104"/>
        <v>300</v>
      </c>
      <c r="T292" s="168">
        <f t="shared" si="104"/>
        <v>300</v>
      </c>
      <c r="U292" s="168">
        <f t="shared" si="104"/>
        <v>300</v>
      </c>
      <c r="V292" s="168">
        <f t="shared" si="104"/>
        <v>300</v>
      </c>
      <c r="W292" s="168">
        <f t="shared" si="104"/>
        <v>300</v>
      </c>
      <c r="X292" s="168">
        <f t="shared" si="104"/>
        <v>300</v>
      </c>
    </row>
    <row r="293" spans="4:24" x14ac:dyDescent="0.25">
      <c r="D293" s="195"/>
      <c r="E293" s="161"/>
      <c r="F293" s="162" t="str">
        <f t="shared" si="103"/>
        <v>기계장치</v>
      </c>
      <c r="G293" s="162"/>
      <c r="H293" s="162"/>
      <c r="I293" s="162"/>
      <c r="J293" s="163"/>
      <c r="K293" s="173"/>
      <c r="L293" s="172"/>
      <c r="M293" s="174"/>
      <c r="N293" s="174"/>
      <c r="O293" s="167"/>
      <c r="P293" s="168">
        <f t="shared" ref="P293:X293" si="105">IF($J$269=2,0,HLOOKUP(P$271-1,$N$562:$Z$563,2,FALSE))</f>
        <v>0</v>
      </c>
      <c r="Q293" s="168">
        <f t="shared" si="105"/>
        <v>40</v>
      </c>
      <c r="R293" s="168">
        <f t="shared" si="105"/>
        <v>100</v>
      </c>
      <c r="S293" s="168">
        <f t="shared" si="105"/>
        <v>125</v>
      </c>
      <c r="T293" s="168">
        <f t="shared" si="105"/>
        <v>135</v>
      </c>
      <c r="U293" s="168">
        <f t="shared" si="105"/>
        <v>145</v>
      </c>
      <c r="V293" s="168">
        <f t="shared" si="105"/>
        <v>120</v>
      </c>
      <c r="W293" s="168">
        <f t="shared" si="105"/>
        <v>80</v>
      </c>
      <c r="X293" s="168">
        <f t="shared" si="105"/>
        <v>65</v>
      </c>
    </row>
    <row r="294" spans="4:24" x14ac:dyDescent="0.25">
      <c r="D294" s="195"/>
      <c r="E294" s="161"/>
      <c r="F294" s="162" t="str">
        <f t="shared" si="103"/>
        <v>차량운반구</v>
      </c>
      <c r="G294" s="162"/>
      <c r="H294" s="162"/>
      <c r="I294" s="162"/>
      <c r="J294" s="163"/>
      <c r="K294" s="173"/>
      <c r="L294" s="172"/>
      <c r="M294" s="174"/>
      <c r="N294" s="174"/>
      <c r="O294" s="167"/>
      <c r="P294" s="168">
        <f t="shared" ref="P294:X294" si="106">IF($J$269=2,0,HLOOKUP(P$271-1,$N$579:$Z$580,2,FALSE))</f>
        <v>0</v>
      </c>
      <c r="Q294" s="168">
        <f t="shared" si="106"/>
        <v>0</v>
      </c>
      <c r="R294" s="168">
        <f t="shared" si="106"/>
        <v>0</v>
      </c>
      <c r="S294" s="168">
        <f t="shared" si="106"/>
        <v>0</v>
      </c>
      <c r="T294" s="168">
        <f t="shared" si="106"/>
        <v>0</v>
      </c>
      <c r="U294" s="168">
        <f t="shared" si="106"/>
        <v>0</v>
      </c>
      <c r="V294" s="168">
        <f t="shared" si="106"/>
        <v>0</v>
      </c>
      <c r="W294" s="168">
        <f t="shared" si="106"/>
        <v>0</v>
      </c>
      <c r="X294" s="168">
        <f t="shared" si="106"/>
        <v>0</v>
      </c>
    </row>
    <row r="295" spans="4:24" x14ac:dyDescent="0.25">
      <c r="D295" s="195"/>
      <c r="E295" s="161"/>
      <c r="F295" s="162" t="str">
        <f t="shared" si="103"/>
        <v>비품</v>
      </c>
      <c r="G295" s="162"/>
      <c r="H295" s="162"/>
      <c r="I295" s="162"/>
      <c r="J295" s="163"/>
      <c r="K295" s="173"/>
      <c r="L295" s="172"/>
      <c r="M295" s="174"/>
      <c r="N295" s="174"/>
      <c r="O295" s="167"/>
      <c r="P295" s="168">
        <f>HLOOKUP(P$271-1, $N$596:$Z$597, 2, FALSE)</f>
        <v>0</v>
      </c>
      <c r="Q295" s="168">
        <f t="shared" ref="Q295:X295" si="107">HLOOKUP(Q$271-1, $N$596:$Z$597, 2, FALSE)</f>
        <v>2</v>
      </c>
      <c r="R295" s="168">
        <f t="shared" si="107"/>
        <v>102</v>
      </c>
      <c r="S295" s="168">
        <f t="shared" si="107"/>
        <v>106</v>
      </c>
      <c r="T295" s="168">
        <f t="shared" si="107"/>
        <v>112</v>
      </c>
      <c r="U295" s="168">
        <f t="shared" si="107"/>
        <v>118</v>
      </c>
      <c r="V295" s="168">
        <f t="shared" si="107"/>
        <v>126</v>
      </c>
      <c r="W295" s="168">
        <f t="shared" si="107"/>
        <v>36</v>
      </c>
      <c r="X295" s="168">
        <f t="shared" si="107"/>
        <v>32</v>
      </c>
    </row>
    <row r="296" spans="4:24" x14ac:dyDescent="0.25">
      <c r="D296" s="195"/>
      <c r="E296" s="161"/>
      <c r="F296" s="162" t="str">
        <f t="shared" si="103"/>
        <v>실험기기</v>
      </c>
      <c r="G296" s="162"/>
      <c r="H296" s="162"/>
      <c r="I296" s="162"/>
      <c r="J296" s="163"/>
      <c r="K296" s="173"/>
      <c r="L296" s="172"/>
      <c r="M296" s="174"/>
      <c r="N296" s="174"/>
      <c r="O296" s="167"/>
      <c r="P296" s="168">
        <f>HLOOKUP(P$271-1, $N$613:$Z$614, 2, FALSE)</f>
        <v>0</v>
      </c>
      <c r="Q296" s="168">
        <f t="shared" ref="Q296:X296" si="108">HLOOKUP(Q$271-1, $N$613:$Z$614, 2, FALSE)</f>
        <v>60</v>
      </c>
      <c r="R296" s="168">
        <f t="shared" si="108"/>
        <v>260</v>
      </c>
      <c r="S296" s="168">
        <f t="shared" si="108"/>
        <v>320</v>
      </c>
      <c r="T296" s="168">
        <f t="shared" si="108"/>
        <v>380</v>
      </c>
      <c r="U296" s="168">
        <f t="shared" si="108"/>
        <v>400</v>
      </c>
      <c r="V296" s="168">
        <f t="shared" si="108"/>
        <v>360</v>
      </c>
      <c r="W296" s="168">
        <f t="shared" si="108"/>
        <v>180</v>
      </c>
      <c r="X296" s="168">
        <f t="shared" si="108"/>
        <v>120</v>
      </c>
    </row>
    <row r="297" spans="4:24" x14ac:dyDescent="0.25">
      <c r="D297" s="195"/>
      <c r="E297" s="161"/>
      <c r="F297" s="162" t="str">
        <f t="shared" si="103"/>
        <v>시설장치</v>
      </c>
      <c r="G297" s="162"/>
      <c r="H297" s="162"/>
      <c r="I297" s="162"/>
      <c r="J297" s="163"/>
      <c r="K297" s="173"/>
      <c r="L297" s="172"/>
      <c r="M297" s="174"/>
      <c r="N297" s="174"/>
      <c r="O297" s="167"/>
      <c r="P297" s="168">
        <f>HLOOKUP(P$271-1, $N$630:$Z$631, 2, FALSE)</f>
        <v>0</v>
      </c>
      <c r="Q297" s="168">
        <f t="shared" ref="Q297:X297" si="109">HLOOKUP(Q$271-1, $N$630:$Z$631, 2, FALSE)</f>
        <v>0</v>
      </c>
      <c r="R297" s="168">
        <f t="shared" si="109"/>
        <v>0</v>
      </c>
      <c r="S297" s="168">
        <f t="shared" si="109"/>
        <v>0</v>
      </c>
      <c r="T297" s="168">
        <f t="shared" si="109"/>
        <v>0</v>
      </c>
      <c r="U297" s="168">
        <f t="shared" si="109"/>
        <v>0</v>
      </c>
      <c r="V297" s="168">
        <f t="shared" si="109"/>
        <v>0</v>
      </c>
      <c r="W297" s="168">
        <f t="shared" si="109"/>
        <v>0</v>
      </c>
      <c r="X297" s="168">
        <f t="shared" si="109"/>
        <v>0</v>
      </c>
    </row>
    <row r="298" spans="4:24" x14ac:dyDescent="0.25">
      <c r="D298" s="195"/>
      <c r="E298" s="161"/>
      <c r="F298" s="169">
        <f t="shared" si="103"/>
        <v>0</v>
      </c>
      <c r="G298" s="169"/>
      <c r="H298" s="169"/>
      <c r="I298" s="169"/>
      <c r="J298" s="170"/>
      <c r="K298" s="164"/>
      <c r="L298" s="165"/>
      <c r="M298" s="166"/>
      <c r="N298" s="166"/>
      <c r="O298" s="167"/>
      <c r="P298" s="171">
        <f>HLOOKUP(P$271-1, $N$647:$Z$648, 2, FALSE)</f>
        <v>0</v>
      </c>
      <c r="Q298" s="171">
        <f t="shared" ref="Q298:X298" si="110">HLOOKUP(Q$271-1, $N$647:$Z$648, 2, FALSE)</f>
        <v>0</v>
      </c>
      <c r="R298" s="171">
        <f t="shared" si="110"/>
        <v>0</v>
      </c>
      <c r="S298" s="171">
        <f t="shared" si="110"/>
        <v>0</v>
      </c>
      <c r="T298" s="171">
        <f t="shared" si="110"/>
        <v>0</v>
      </c>
      <c r="U298" s="171">
        <f t="shared" si="110"/>
        <v>0</v>
      </c>
      <c r="V298" s="171">
        <f t="shared" si="110"/>
        <v>0</v>
      </c>
      <c r="W298" s="171">
        <f t="shared" si="110"/>
        <v>0</v>
      </c>
      <c r="X298" s="171">
        <f t="shared" si="110"/>
        <v>0</v>
      </c>
    </row>
    <row r="299" spans="4:24" x14ac:dyDescent="0.25">
      <c r="D299" s="195"/>
      <c r="E299" s="161"/>
      <c r="F299" s="169" t="str">
        <f t="shared" si="103"/>
        <v>건설중인자산</v>
      </c>
      <c r="G299" s="169"/>
      <c r="H299" s="169"/>
      <c r="I299" s="169"/>
      <c r="J299" s="170"/>
      <c r="K299" s="164"/>
      <c r="L299" s="165"/>
      <c r="M299" s="166"/>
      <c r="N299" s="166"/>
      <c r="O299" s="167"/>
      <c r="P299" s="171"/>
      <c r="Q299" s="171"/>
      <c r="R299" s="171"/>
      <c r="S299" s="171"/>
      <c r="T299" s="171"/>
      <c r="U299" s="171"/>
      <c r="V299" s="171"/>
      <c r="W299" s="171"/>
      <c r="X299" s="171"/>
    </row>
    <row r="300" spans="4:24" x14ac:dyDescent="0.25">
      <c r="D300" s="195"/>
      <c r="E300" s="161"/>
      <c r="F300" s="169"/>
      <c r="G300" s="169"/>
      <c r="H300" s="169"/>
      <c r="I300" s="169"/>
      <c r="J300" s="170"/>
      <c r="K300" s="164"/>
      <c r="L300" s="165"/>
      <c r="M300" s="166"/>
      <c r="N300" s="166"/>
      <c r="O300" s="167"/>
      <c r="P300" s="171"/>
      <c r="Q300" s="171"/>
      <c r="R300" s="171"/>
      <c r="S300" s="171"/>
      <c r="T300" s="171"/>
      <c r="U300" s="171"/>
      <c r="V300" s="171"/>
      <c r="W300" s="171"/>
      <c r="X300" s="171"/>
    </row>
    <row r="301" spans="4:24" x14ac:dyDescent="0.25">
      <c r="D301" s="195"/>
      <c r="E301" s="153" t="s">
        <v>73</v>
      </c>
      <c r="F301" s="154"/>
      <c r="G301" s="154"/>
      <c r="H301" s="154"/>
      <c r="I301" s="154"/>
      <c r="J301" s="155"/>
      <c r="K301" s="156"/>
      <c r="L301" s="157"/>
      <c r="M301" s="158"/>
      <c r="N301" s="158"/>
      <c r="O301" s="159">
        <f t="shared" ref="O301" si="111">SUM(O302:O305)</f>
        <v>0</v>
      </c>
      <c r="P301" s="160">
        <f t="shared" ref="P301:X301" si="112">SUM(P302:P305)</f>
        <v>0</v>
      </c>
      <c r="Q301" s="160">
        <f t="shared" si="112"/>
        <v>0</v>
      </c>
      <c r="R301" s="160">
        <f t="shared" si="112"/>
        <v>0</v>
      </c>
      <c r="S301" s="160">
        <f t="shared" si="112"/>
        <v>0</v>
      </c>
      <c r="T301" s="160">
        <f t="shared" si="112"/>
        <v>0</v>
      </c>
      <c r="U301" s="160">
        <f t="shared" si="112"/>
        <v>0</v>
      </c>
      <c r="V301" s="160">
        <f t="shared" si="112"/>
        <v>0</v>
      </c>
      <c r="W301" s="160">
        <f t="shared" si="112"/>
        <v>0</v>
      </c>
      <c r="X301" s="160">
        <f t="shared" si="112"/>
        <v>0</v>
      </c>
    </row>
    <row r="302" spans="4:24" x14ac:dyDescent="0.25">
      <c r="D302" s="195"/>
      <c r="E302" s="161"/>
      <c r="F302" s="162" t="str">
        <f>F286</f>
        <v>특허권</v>
      </c>
      <c r="G302" s="162"/>
      <c r="H302" s="162"/>
      <c r="I302" s="162"/>
      <c r="J302" s="163"/>
      <c r="K302" s="173"/>
      <c r="L302" s="172"/>
      <c r="M302" s="174"/>
      <c r="N302" s="174"/>
      <c r="O302" s="167"/>
      <c r="P302" s="168">
        <f t="shared" ref="P302:X302" si="113">IF($J$269=2,0,HLOOKUP(P$271-1,$N$667:$Z$668,2,FALSE))</f>
        <v>0</v>
      </c>
      <c r="Q302" s="168">
        <f t="shared" si="113"/>
        <v>0</v>
      </c>
      <c r="R302" s="168">
        <f t="shared" si="113"/>
        <v>0</v>
      </c>
      <c r="S302" s="168">
        <f t="shared" si="113"/>
        <v>0</v>
      </c>
      <c r="T302" s="168">
        <f t="shared" si="113"/>
        <v>0</v>
      </c>
      <c r="U302" s="168">
        <f t="shared" si="113"/>
        <v>0</v>
      </c>
      <c r="V302" s="168">
        <f t="shared" si="113"/>
        <v>0</v>
      </c>
      <c r="W302" s="168">
        <f t="shared" si="113"/>
        <v>0</v>
      </c>
      <c r="X302" s="168">
        <f t="shared" si="113"/>
        <v>0</v>
      </c>
    </row>
    <row r="303" spans="4:24" x14ac:dyDescent="0.25">
      <c r="D303" s="195"/>
      <c r="E303" s="161"/>
      <c r="F303" s="162" t="str">
        <f>F287</f>
        <v>상품권</v>
      </c>
      <c r="G303" s="162"/>
      <c r="H303" s="162"/>
      <c r="I303" s="162"/>
      <c r="J303" s="163"/>
      <c r="K303" s="173"/>
      <c r="L303" s="172"/>
      <c r="M303" s="174"/>
      <c r="N303" s="174"/>
      <c r="O303" s="167"/>
      <c r="P303" s="168">
        <f t="shared" ref="P303:X303" si="114">IF($J$269=2,0,HLOOKUP(P$271-1,$N$684:$Z$685,2,FALSE))</f>
        <v>0</v>
      </c>
      <c r="Q303" s="168">
        <f t="shared" si="114"/>
        <v>0</v>
      </c>
      <c r="R303" s="168">
        <f t="shared" si="114"/>
        <v>0</v>
      </c>
      <c r="S303" s="168">
        <f t="shared" si="114"/>
        <v>0</v>
      </c>
      <c r="T303" s="168">
        <f t="shared" si="114"/>
        <v>0</v>
      </c>
      <c r="U303" s="168">
        <f t="shared" si="114"/>
        <v>0</v>
      </c>
      <c r="V303" s="168">
        <f t="shared" si="114"/>
        <v>0</v>
      </c>
      <c r="W303" s="168">
        <f t="shared" si="114"/>
        <v>0</v>
      </c>
      <c r="X303" s="168">
        <f t="shared" si="114"/>
        <v>0</v>
      </c>
    </row>
    <row r="304" spans="4:24" x14ac:dyDescent="0.25">
      <c r="D304" s="195"/>
      <c r="E304" s="161"/>
      <c r="F304" s="162" t="str">
        <f>F288</f>
        <v>소프트웨어</v>
      </c>
      <c r="G304" s="162"/>
      <c r="H304" s="162"/>
      <c r="I304" s="162"/>
      <c r="J304" s="163"/>
      <c r="K304" s="173"/>
      <c r="L304" s="172"/>
      <c r="M304" s="174"/>
      <c r="N304" s="174"/>
      <c r="O304" s="167"/>
      <c r="P304" s="168">
        <f t="shared" ref="P304:X304" si="115">IF($J$269=2,0,HLOOKUP(P$271-1,$N$701:$Z$702,2,FALSE))</f>
        <v>0</v>
      </c>
      <c r="Q304" s="168">
        <f t="shared" si="115"/>
        <v>0</v>
      </c>
      <c r="R304" s="168">
        <f t="shared" si="115"/>
        <v>0</v>
      </c>
      <c r="S304" s="168">
        <f t="shared" si="115"/>
        <v>0</v>
      </c>
      <c r="T304" s="168">
        <f t="shared" si="115"/>
        <v>0</v>
      </c>
      <c r="U304" s="168">
        <f t="shared" si="115"/>
        <v>0</v>
      </c>
      <c r="V304" s="168">
        <f t="shared" si="115"/>
        <v>0</v>
      </c>
      <c r="W304" s="168">
        <f t="shared" si="115"/>
        <v>0</v>
      </c>
      <c r="X304" s="168">
        <f t="shared" si="115"/>
        <v>0</v>
      </c>
    </row>
    <row r="305" spans="2:24" x14ac:dyDescent="0.25">
      <c r="D305" s="195"/>
      <c r="E305" s="161"/>
      <c r="F305" s="169" t="str">
        <f>F289</f>
        <v>영업권</v>
      </c>
      <c r="G305" s="169"/>
      <c r="H305" s="169"/>
      <c r="I305" s="169"/>
      <c r="J305" s="170"/>
      <c r="K305" s="164"/>
      <c r="L305" s="165"/>
      <c r="M305" s="166"/>
      <c r="N305" s="166"/>
      <c r="O305" s="167"/>
      <c r="P305" s="171"/>
      <c r="Q305" s="171"/>
      <c r="R305" s="171"/>
      <c r="S305" s="171"/>
      <c r="T305" s="171"/>
      <c r="U305" s="171"/>
      <c r="V305" s="171"/>
      <c r="W305" s="171"/>
      <c r="X305" s="171"/>
    </row>
    <row r="306" spans="2:24" x14ac:dyDescent="0.25">
      <c r="Q306" s="178"/>
    </row>
    <row r="307" spans="2:24" s="4" customFormat="1" x14ac:dyDescent="0.25">
      <c r="B307" s="5"/>
      <c r="C307" s="133" t="s">
        <v>74</v>
      </c>
      <c r="D307" s="134"/>
      <c r="E307" s="134"/>
      <c r="F307" s="135"/>
      <c r="G307" s="135"/>
      <c r="H307" s="135"/>
      <c r="I307" s="135"/>
      <c r="J307" s="135"/>
      <c r="K307" s="135"/>
      <c r="L307" s="135"/>
      <c r="M307" s="135"/>
      <c r="N307" s="135"/>
      <c r="O307" s="135"/>
      <c r="P307" s="135"/>
      <c r="Q307" s="135"/>
      <c r="R307" s="135"/>
      <c r="S307" s="135"/>
      <c r="T307" s="135"/>
      <c r="U307" s="135"/>
      <c r="V307" s="135"/>
      <c r="W307" s="135"/>
    </row>
    <row r="308" spans="2:24" x14ac:dyDescent="0.25">
      <c r="Q308" s="178"/>
    </row>
    <row r="309" spans="2:24" x14ac:dyDescent="0.25">
      <c r="E309" s="176" t="s">
        <v>75</v>
      </c>
      <c r="F309" s="177"/>
      <c r="G309" s="177"/>
      <c r="H309" s="177"/>
      <c r="I309" s="177"/>
      <c r="J309" s="177"/>
      <c r="Q309" s="178"/>
    </row>
    <row r="310" spans="2:24" x14ac:dyDescent="0.25">
      <c r="E310" s="179"/>
      <c r="Q310" s="178"/>
    </row>
    <row r="311" spans="2:24" x14ac:dyDescent="0.25">
      <c r="E311" s="179"/>
      <c r="Q311" s="100"/>
    </row>
    <row r="312" spans="2:24" s="4" customFormat="1" x14ac:dyDescent="0.25">
      <c r="B312" s="5"/>
      <c r="C312" s="133" t="s">
        <v>76</v>
      </c>
      <c r="D312" s="134"/>
      <c r="E312" s="134"/>
      <c r="F312" s="135"/>
      <c r="G312" s="135"/>
      <c r="H312" s="135"/>
      <c r="I312" s="135"/>
      <c r="J312" s="135"/>
      <c r="K312" s="135"/>
      <c r="L312" s="135"/>
      <c r="M312" s="135"/>
      <c r="N312" s="135"/>
      <c r="O312" s="135"/>
      <c r="P312" s="135"/>
      <c r="Q312" s="135"/>
      <c r="R312" s="135"/>
      <c r="S312" s="135"/>
      <c r="T312" s="135"/>
      <c r="U312" s="135"/>
      <c r="V312" s="135"/>
      <c r="W312" s="135"/>
    </row>
    <row r="313" spans="2:24" s="131" customFormat="1" x14ac:dyDescent="0.25">
      <c r="B313" s="130"/>
      <c r="C313" s="130"/>
      <c r="D313" s="130"/>
      <c r="O313" s="12" t="str">
        <f t="shared" ref="O313:X313" si="116">O100</f>
        <v>K-IFRS</v>
      </c>
      <c r="P313" s="12" t="str">
        <f t="shared" si="116"/>
        <v>Forecast</v>
      </c>
      <c r="Q313" s="12" t="str">
        <f t="shared" si="116"/>
        <v>Forecast</v>
      </c>
      <c r="R313" s="12" t="str">
        <f t="shared" si="116"/>
        <v>Forecast</v>
      </c>
      <c r="S313" s="12" t="str">
        <f t="shared" si="116"/>
        <v>Forecast</v>
      </c>
      <c r="T313" s="12" t="str">
        <f t="shared" si="116"/>
        <v>Forecast</v>
      </c>
      <c r="U313" s="12" t="str">
        <f t="shared" si="116"/>
        <v>Forecast</v>
      </c>
      <c r="V313" s="12" t="str">
        <f t="shared" si="116"/>
        <v>Forecast</v>
      </c>
      <c r="W313" s="12" t="str">
        <f t="shared" si="116"/>
        <v>Forecast</v>
      </c>
      <c r="X313" s="12">
        <f t="shared" si="116"/>
        <v>0</v>
      </c>
    </row>
    <row r="314" spans="2:24" s="20" customFormat="1" x14ac:dyDescent="0.25">
      <c r="B314" s="13"/>
      <c r="C314" s="13"/>
      <c r="D314" s="14"/>
      <c r="E314" s="180" t="s">
        <v>3</v>
      </c>
      <c r="F314" s="181"/>
      <c r="G314" s="181"/>
      <c r="H314" s="181"/>
      <c r="I314" s="181"/>
      <c r="J314" s="181"/>
      <c r="K314" s="196"/>
      <c r="L314" s="143"/>
      <c r="M314" s="197"/>
      <c r="N314" s="197"/>
      <c r="O314" s="193">
        <f t="shared" ref="O314:X315" si="117">O271</f>
        <v>2019</v>
      </c>
      <c r="P314" s="142">
        <f t="shared" si="117"/>
        <v>2020</v>
      </c>
      <c r="Q314" s="143">
        <f t="shared" si="117"/>
        <v>2021</v>
      </c>
      <c r="R314" s="143">
        <f t="shared" si="117"/>
        <v>2022</v>
      </c>
      <c r="S314" s="143">
        <f t="shared" si="117"/>
        <v>2023</v>
      </c>
      <c r="T314" s="143">
        <f t="shared" si="117"/>
        <v>2024</v>
      </c>
      <c r="U314" s="143">
        <f t="shared" si="117"/>
        <v>2025</v>
      </c>
      <c r="V314" s="143">
        <f t="shared" si="117"/>
        <v>2026</v>
      </c>
      <c r="W314" s="143">
        <f t="shared" si="117"/>
        <v>2027</v>
      </c>
      <c r="X314" s="143">
        <f t="shared" si="117"/>
        <v>2028</v>
      </c>
    </row>
    <row r="315" spans="2:24" s="29" customFormat="1" x14ac:dyDescent="0.25">
      <c r="B315" s="21"/>
      <c r="C315" s="21"/>
      <c r="D315" s="3"/>
      <c r="E315" s="144" t="s">
        <v>4</v>
      </c>
      <c r="F315" s="145"/>
      <c r="G315" s="145"/>
      <c r="H315" s="145"/>
      <c r="I315" s="145"/>
      <c r="J315" s="145"/>
      <c r="K315" s="198"/>
      <c r="L315" s="150"/>
      <c r="M315" s="199"/>
      <c r="N315" s="199"/>
      <c r="O315" s="194">
        <f t="shared" si="117"/>
        <v>43830</v>
      </c>
      <c r="P315" s="149">
        <f t="shared" si="117"/>
        <v>44196</v>
      </c>
      <c r="Q315" s="150">
        <f t="shared" si="117"/>
        <v>44561</v>
      </c>
      <c r="R315" s="150">
        <f t="shared" si="117"/>
        <v>44926</v>
      </c>
      <c r="S315" s="150">
        <f t="shared" si="117"/>
        <v>45291</v>
      </c>
      <c r="T315" s="150">
        <f t="shared" si="117"/>
        <v>45657</v>
      </c>
      <c r="U315" s="150">
        <f t="shared" si="117"/>
        <v>46022</v>
      </c>
      <c r="V315" s="150">
        <f t="shared" si="117"/>
        <v>46387</v>
      </c>
      <c r="W315" s="150">
        <f t="shared" si="117"/>
        <v>46752</v>
      </c>
      <c r="X315" s="150">
        <f t="shared" si="117"/>
        <v>47118</v>
      </c>
    </row>
    <row r="316" spans="2:24" s="29" customFormat="1" ht="3.9" customHeight="1" x14ac:dyDescent="0.25">
      <c r="B316" s="21"/>
      <c r="C316" s="21"/>
      <c r="D316" s="3"/>
      <c r="E316" s="145"/>
      <c r="F316" s="145"/>
      <c r="G316" s="145"/>
      <c r="H316" s="145"/>
      <c r="I316" s="145"/>
      <c r="J316" s="145"/>
      <c r="K316" s="200"/>
      <c r="L316" s="200"/>
      <c r="M316" s="200"/>
      <c r="N316" s="200"/>
      <c r="O316" s="200"/>
      <c r="P316" s="200"/>
      <c r="Q316" s="200"/>
      <c r="R316" s="200"/>
      <c r="S316" s="200"/>
      <c r="T316" s="200"/>
      <c r="U316" s="200"/>
      <c r="V316" s="200"/>
      <c r="W316" s="200"/>
      <c r="X316" s="200"/>
    </row>
    <row r="317" spans="2:24" x14ac:dyDescent="0.25">
      <c r="E317" s="201" t="s">
        <v>77</v>
      </c>
      <c r="F317" s="202"/>
      <c r="G317" s="202"/>
      <c r="H317" s="202"/>
      <c r="I317" s="202"/>
      <c r="J317" s="203"/>
      <c r="K317" s="204" t="s">
        <v>78</v>
      </c>
      <c r="L317" s="205" t="s">
        <v>204</v>
      </c>
      <c r="M317" s="158"/>
      <c r="N317" s="158"/>
      <c r="O317" s="159">
        <f>O318+O326</f>
        <v>322.20693</v>
      </c>
      <c r="P317" s="160">
        <f>P318+P326</f>
        <v>409.4748252</v>
      </c>
      <c r="Q317" s="160">
        <f t="shared" ref="Q317:X317" si="118">Q318+Q326</f>
        <v>922.98852529307692</v>
      </c>
      <c r="R317" s="160">
        <f t="shared" si="118"/>
        <v>1166.2112769839807</v>
      </c>
      <c r="S317" s="160">
        <f t="shared" si="118"/>
        <v>1247.2850483817572</v>
      </c>
      <c r="T317" s="160">
        <f t="shared" si="118"/>
        <v>1289.380205161998</v>
      </c>
      <c r="U317" s="160">
        <f t="shared" si="118"/>
        <v>1221.9523588787688</v>
      </c>
      <c r="V317" s="160">
        <f t="shared" si="118"/>
        <v>913.64497518138774</v>
      </c>
      <c r="W317" s="160">
        <f t="shared" si="118"/>
        <v>835.97330246508682</v>
      </c>
      <c r="X317" s="160">
        <f t="shared" si="118"/>
        <v>760.72267079999574</v>
      </c>
    </row>
    <row r="318" spans="2:24" s="206" customFormat="1" x14ac:dyDescent="0.25">
      <c r="D318" s="93"/>
      <c r="E318" s="207" t="s">
        <v>79</v>
      </c>
      <c r="F318" s="208"/>
      <c r="G318" s="208"/>
      <c r="H318" s="208"/>
      <c r="I318" s="208"/>
      <c r="J318" s="209"/>
      <c r="K318" s="210"/>
      <c r="L318" s="211"/>
      <c r="M318" s="212"/>
      <c r="N318" s="212"/>
      <c r="O318" s="213">
        <f>SUM(O319:O325)</f>
        <v>322.20693</v>
      </c>
      <c r="P318" s="210">
        <f t="shared" ref="P318:X318" si="119">SUM(P319:P325)</f>
        <v>307.4748252</v>
      </c>
      <c r="Q318" s="210">
        <f t="shared" si="119"/>
        <v>310.98852529307692</v>
      </c>
      <c r="R318" s="210">
        <f t="shared" si="119"/>
        <v>315.21127698398072</v>
      </c>
      <c r="S318" s="210">
        <f t="shared" si="119"/>
        <v>320.28504838175724</v>
      </c>
      <c r="T318" s="210">
        <f t="shared" si="119"/>
        <v>326.38020516199805</v>
      </c>
      <c r="U318" s="210">
        <f t="shared" si="119"/>
        <v>315.95235887876891</v>
      </c>
      <c r="V318" s="210">
        <f t="shared" si="119"/>
        <v>317.64497518138779</v>
      </c>
      <c r="W318" s="210">
        <f t="shared" si="119"/>
        <v>318.97330246508676</v>
      </c>
      <c r="X318" s="210">
        <f t="shared" si="119"/>
        <v>319.72267079999574</v>
      </c>
    </row>
    <row r="319" spans="2:24" x14ac:dyDescent="0.25">
      <c r="E319" s="174"/>
      <c r="F319" s="162" t="str">
        <f>F108</f>
        <v>건물</v>
      </c>
      <c r="G319" s="162"/>
      <c r="H319" s="162"/>
      <c r="I319" s="162"/>
      <c r="J319" s="163"/>
      <c r="K319" s="214">
        <v>40</v>
      </c>
      <c r="L319" s="172">
        <f>O108/O319*2+1</f>
        <v>72.0233193372611</v>
      </c>
      <c r="M319" s="174"/>
      <c r="N319" s="174"/>
      <c r="O319" s="215">
        <f t="shared" ref="O319:O324" si="120">P724</f>
        <v>70.277811999999997</v>
      </c>
      <c r="P319" s="168">
        <f>HLOOKUP(P$314,$O$369:$Z$383,2,FALSE)</f>
        <v>126.54103239999999</v>
      </c>
      <c r="Q319" s="168">
        <f t="shared" ref="Q319:X319" si="121">HLOOKUP(Q$314,$O$369:$Z$383,2,FALSE)</f>
        <v>126.50496623307691</v>
      </c>
      <c r="R319" s="168">
        <f t="shared" si="121"/>
        <v>126.46799841198076</v>
      </c>
      <c r="S319" s="168">
        <f t="shared" si="121"/>
        <v>126.43010639535719</v>
      </c>
      <c r="T319" s="168">
        <f t="shared" si="121"/>
        <v>126.39126707831804</v>
      </c>
      <c r="U319" s="168">
        <f t="shared" si="121"/>
        <v>126.35145677835291</v>
      </c>
      <c r="V319" s="168">
        <f t="shared" si="121"/>
        <v>126.31065122088866</v>
      </c>
      <c r="W319" s="168">
        <f t="shared" si="121"/>
        <v>126.26882552448778</v>
      </c>
      <c r="X319" s="168">
        <f t="shared" si="121"/>
        <v>126.2259541856769</v>
      </c>
    </row>
    <row r="320" spans="2:24" x14ac:dyDescent="0.25">
      <c r="E320" s="174"/>
      <c r="F320" s="162" t="str">
        <f>F111</f>
        <v>기계장치</v>
      </c>
      <c r="G320" s="162"/>
      <c r="H320" s="162"/>
      <c r="I320" s="162"/>
      <c r="J320" s="163"/>
      <c r="K320" s="214">
        <v>5</v>
      </c>
      <c r="L320" s="172">
        <f>O111/O320*2+1</f>
        <v>4.0121435638231908</v>
      </c>
      <c r="M320" s="174"/>
      <c r="N320" s="174"/>
      <c r="O320" s="215">
        <f t="shared" si="120"/>
        <v>38.870879000000002</v>
      </c>
      <c r="P320" s="168">
        <f>HLOOKUP(P$314,$O$386:$Z$400,2,FALSE)</f>
        <v>31.191109400000006</v>
      </c>
      <c r="Q320" s="168">
        <f t="shared" ref="Q320:X320" si="122">HLOOKUP(Q$314,$O$386:$Z$400,2,FALSE)</f>
        <v>31.575097880000005</v>
      </c>
      <c r="R320" s="168">
        <f t="shared" si="122"/>
        <v>32.035884056</v>
      </c>
      <c r="S320" s="168">
        <f t="shared" si="122"/>
        <v>32.588827467200005</v>
      </c>
      <c r="T320" s="168">
        <f t="shared" si="122"/>
        <v>33.252359560640002</v>
      </c>
      <c r="U320" s="168">
        <f t="shared" si="122"/>
        <v>32.128655672768005</v>
      </c>
      <c r="V320" s="168">
        <f t="shared" si="122"/>
        <v>32.316164927321609</v>
      </c>
      <c r="W320" s="168">
        <f t="shared" si="122"/>
        <v>32.464378336785927</v>
      </c>
      <c r="X320" s="168">
        <f t="shared" si="122"/>
        <v>32.550077192943107</v>
      </c>
    </row>
    <row r="321" spans="4:24" x14ac:dyDescent="0.25">
      <c r="E321" s="174"/>
      <c r="F321" s="162" t="str">
        <f>F114</f>
        <v>차량운반구</v>
      </c>
      <c r="G321" s="162"/>
      <c r="H321" s="162"/>
      <c r="I321" s="162"/>
      <c r="J321" s="163"/>
      <c r="K321" s="214">
        <v>5</v>
      </c>
      <c r="L321" s="172">
        <f>O114/O321*2+1</f>
        <v>7.8333335796632406</v>
      </c>
      <c r="M321" s="174"/>
      <c r="N321" s="174"/>
      <c r="O321" s="215">
        <f t="shared" si="120"/>
        <v>6.7659940000000001</v>
      </c>
      <c r="P321" s="168">
        <f>HLOOKUP(P$314,$O$403:$Z$417,2,FALSE)</f>
        <v>10.600057600000001</v>
      </c>
      <c r="Q321" s="168">
        <f t="shared" ref="Q321:X321" si="123">HLOOKUP(Q$314,$O$403:$Z$417,2,FALSE)</f>
        <v>10.40835442</v>
      </c>
      <c r="R321" s="168">
        <f t="shared" si="123"/>
        <v>10.178310604000004</v>
      </c>
      <c r="S321" s="168">
        <f t="shared" si="123"/>
        <v>9.9022580248000018</v>
      </c>
      <c r="T321" s="168">
        <f t="shared" si="123"/>
        <v>9.5709949297600012</v>
      </c>
      <c r="U321" s="168">
        <f t="shared" si="123"/>
        <v>10.131995115712002</v>
      </c>
      <c r="V321" s="168">
        <f t="shared" si="123"/>
        <v>10.038382618854403</v>
      </c>
      <c r="W321" s="168">
        <f t="shared" si="123"/>
        <v>9.9643882586252808</v>
      </c>
      <c r="X321" s="168">
        <f t="shared" si="123"/>
        <v>9.9216037895503373</v>
      </c>
    </row>
    <row r="322" spans="4:24" x14ac:dyDescent="0.25">
      <c r="E322" s="174"/>
      <c r="F322" s="162" t="str">
        <f>F117</f>
        <v>비품</v>
      </c>
      <c r="G322" s="162"/>
      <c r="H322" s="162"/>
      <c r="I322" s="162"/>
      <c r="J322" s="163"/>
      <c r="K322" s="214">
        <v>5</v>
      </c>
      <c r="L322" s="172">
        <f>O117/O322*2+1</f>
        <v>3.6754195474603737</v>
      </c>
      <c r="M322" s="174"/>
      <c r="N322" s="174"/>
      <c r="O322" s="215">
        <f t="shared" si="120"/>
        <v>43.363627999999999</v>
      </c>
      <c r="P322" s="168">
        <f>HLOOKUP(P$314,$O$420:$Z$434,2,FALSE)</f>
        <v>31.875905199999998</v>
      </c>
      <c r="Q322" s="168">
        <f t="shared" ref="Q322:X322" si="124">HLOOKUP(Q$314,$O$420:$Z$434,2,FALSE)</f>
        <v>32.45029134</v>
      </c>
      <c r="R322" s="168">
        <f t="shared" si="124"/>
        <v>33.139554707999999</v>
      </c>
      <c r="S322" s="168">
        <f t="shared" si="124"/>
        <v>33.966670749599999</v>
      </c>
      <c r="T322" s="168">
        <f t="shared" si="124"/>
        <v>34.959209999519999</v>
      </c>
      <c r="U322" s="168">
        <f t="shared" si="124"/>
        <v>33.278326399424003</v>
      </c>
      <c r="V322" s="168">
        <f t="shared" si="124"/>
        <v>33.558810639308803</v>
      </c>
      <c r="W322" s="168">
        <f t="shared" si="124"/>
        <v>33.780514499170565</v>
      </c>
      <c r="X322" s="168">
        <f t="shared" si="124"/>
        <v>33.908706457404676</v>
      </c>
    </row>
    <row r="323" spans="4:24" x14ac:dyDescent="0.25">
      <c r="E323" s="174"/>
      <c r="F323" s="162" t="str">
        <f>F120</f>
        <v>실험기기</v>
      </c>
      <c r="G323" s="162"/>
      <c r="H323" s="162"/>
      <c r="I323" s="162"/>
      <c r="J323" s="163"/>
      <c r="K323" s="214">
        <v>5</v>
      </c>
      <c r="L323" s="172">
        <f>O120/O323*2+1</f>
        <v>3.286987582720629</v>
      </c>
      <c r="M323" s="174"/>
      <c r="N323" s="174"/>
      <c r="O323" s="215">
        <f t="shared" si="120"/>
        <v>157.581459</v>
      </c>
      <c r="P323" s="168">
        <f>HLOOKUP(P$314,$O$437:$Z$451,2,FALSE)</f>
        <v>103.59365979999998</v>
      </c>
      <c r="Q323" s="168">
        <f t="shared" ref="Q323:X323" si="125">HLOOKUP(Q$314,$O$437:$Z$451,2,FALSE)</f>
        <v>106.29304975999999</v>
      </c>
      <c r="R323" s="168">
        <f t="shared" si="125"/>
        <v>109.53231771199999</v>
      </c>
      <c r="S323" s="168">
        <f t="shared" si="125"/>
        <v>113.4194392544</v>
      </c>
      <c r="T323" s="168">
        <f t="shared" si="125"/>
        <v>118.08398510527999</v>
      </c>
      <c r="U323" s="168">
        <f t="shared" si="125"/>
        <v>110.18449032633599</v>
      </c>
      <c r="V323" s="168">
        <f t="shared" si="125"/>
        <v>111.50265643160319</v>
      </c>
      <c r="W323" s="168">
        <f t="shared" si="125"/>
        <v>112.54457776592382</v>
      </c>
      <c r="X323" s="168">
        <f t="shared" si="125"/>
        <v>113.14702977670859</v>
      </c>
    </row>
    <row r="324" spans="4:24" x14ac:dyDescent="0.25">
      <c r="E324" s="174"/>
      <c r="F324" s="162" t="str">
        <f>F123</f>
        <v>시설장치</v>
      </c>
      <c r="G324" s="162"/>
      <c r="H324" s="162"/>
      <c r="I324" s="162"/>
      <c r="J324" s="163"/>
      <c r="K324" s="214">
        <v>5</v>
      </c>
      <c r="L324" s="172">
        <f>O123/O324*2+1</f>
        <v>3.4345916092249378</v>
      </c>
      <c r="M324" s="174"/>
      <c r="N324" s="174"/>
      <c r="O324" s="215">
        <f t="shared" si="120"/>
        <v>5.3471580000000003</v>
      </c>
      <c r="P324" s="168">
        <f>HLOOKUP(P$314,$O$454:$Z$468,2,FALSE)</f>
        <v>3.6730608000000005</v>
      </c>
      <c r="Q324" s="168">
        <f t="shared" ref="Q324:X324" si="126">HLOOKUP(Q$314,$O$454:$Z$468,2,FALSE)</f>
        <v>3.7567656600000006</v>
      </c>
      <c r="R324" s="168">
        <f t="shared" si="126"/>
        <v>3.8572114920000007</v>
      </c>
      <c r="S324" s="168">
        <f t="shared" si="126"/>
        <v>3.9777464904000008</v>
      </c>
      <c r="T324" s="168">
        <f t="shared" si="126"/>
        <v>4.1223884884800004</v>
      </c>
      <c r="U324" s="168">
        <f t="shared" si="126"/>
        <v>3.8774345861760002</v>
      </c>
      <c r="V324" s="168">
        <f t="shared" si="126"/>
        <v>3.9183093434112002</v>
      </c>
      <c r="W324" s="168">
        <f t="shared" si="126"/>
        <v>3.9506180800934398</v>
      </c>
      <c r="X324" s="168">
        <f t="shared" si="126"/>
        <v>3.9692993977121285</v>
      </c>
    </row>
    <row r="325" spans="4:24" x14ac:dyDescent="0.25">
      <c r="E325" s="174"/>
      <c r="F325" s="169">
        <f>F126</f>
        <v>0</v>
      </c>
      <c r="G325" s="169"/>
      <c r="H325" s="169"/>
      <c r="I325" s="169"/>
      <c r="J325" s="170"/>
      <c r="K325" s="171">
        <v>5</v>
      </c>
      <c r="L325" s="165"/>
      <c r="M325" s="166"/>
      <c r="N325" s="166"/>
      <c r="O325" s="167"/>
      <c r="P325" s="171">
        <f>(HLOOKUP(P$314,$O$471:$Z$485,2,FALSE))</f>
        <v>0</v>
      </c>
      <c r="Q325" s="171">
        <f t="shared" ref="Q325:X325" si="127">(HLOOKUP(Q$314,$O$471:$Z$485,2,FALSE))</f>
        <v>0</v>
      </c>
      <c r="R325" s="171">
        <f t="shared" si="127"/>
        <v>0</v>
      </c>
      <c r="S325" s="171">
        <f t="shared" si="127"/>
        <v>0</v>
      </c>
      <c r="T325" s="171">
        <f t="shared" si="127"/>
        <v>0</v>
      </c>
      <c r="U325" s="171">
        <f t="shared" si="127"/>
        <v>0</v>
      </c>
      <c r="V325" s="171">
        <f t="shared" si="127"/>
        <v>0</v>
      </c>
      <c r="W325" s="171">
        <f t="shared" si="127"/>
        <v>0</v>
      </c>
      <c r="X325" s="171">
        <f t="shared" si="127"/>
        <v>0</v>
      </c>
    </row>
    <row r="326" spans="4:24" s="206" customFormat="1" x14ac:dyDescent="0.25">
      <c r="D326" s="93"/>
      <c r="E326" s="207" t="s">
        <v>80</v>
      </c>
      <c r="F326" s="208"/>
      <c r="G326" s="208"/>
      <c r="H326" s="208"/>
      <c r="I326" s="208"/>
      <c r="J326" s="209"/>
      <c r="K326" s="168"/>
      <c r="L326" s="211"/>
      <c r="M326" s="212"/>
      <c r="N326" s="212"/>
      <c r="O326" s="216"/>
      <c r="P326" s="210">
        <f>SUM(P327:P333)</f>
        <v>102</v>
      </c>
      <c r="Q326" s="210">
        <f t="shared" ref="Q326:X326" si="128">SUM(Q327:Q333)</f>
        <v>612</v>
      </c>
      <c r="R326" s="210">
        <f t="shared" si="128"/>
        <v>851</v>
      </c>
      <c r="S326" s="210">
        <f t="shared" si="128"/>
        <v>927</v>
      </c>
      <c r="T326" s="210">
        <f t="shared" si="128"/>
        <v>963</v>
      </c>
      <c r="U326" s="210">
        <f t="shared" si="128"/>
        <v>906</v>
      </c>
      <c r="V326" s="210">
        <f t="shared" si="128"/>
        <v>596</v>
      </c>
      <c r="W326" s="210">
        <f t="shared" si="128"/>
        <v>517</v>
      </c>
      <c r="X326" s="210">
        <f t="shared" si="128"/>
        <v>441</v>
      </c>
    </row>
    <row r="327" spans="4:24" x14ac:dyDescent="0.25">
      <c r="E327" s="174"/>
      <c r="F327" s="162" t="str">
        <f t="shared" ref="F327:F333" si="129">F319</f>
        <v>건물</v>
      </c>
      <c r="G327" s="162"/>
      <c r="H327" s="162"/>
      <c r="I327" s="162"/>
      <c r="J327" s="163"/>
      <c r="K327" s="214">
        <v>40</v>
      </c>
      <c r="L327" s="172"/>
      <c r="M327" s="174"/>
      <c r="N327" s="174"/>
      <c r="O327" s="167"/>
      <c r="P327" s="168">
        <f>HLOOKUP(P$314, $O$545:$Z$559, 2, FALSE)</f>
        <v>0</v>
      </c>
      <c r="Q327" s="168">
        <f t="shared" ref="Q327:X327" si="130">HLOOKUP(Q$314, $O$545:$Z$559, 2, FALSE)</f>
        <v>150</v>
      </c>
      <c r="R327" s="168">
        <f t="shared" si="130"/>
        <v>300</v>
      </c>
      <c r="S327" s="168">
        <f t="shared" si="130"/>
        <v>300</v>
      </c>
      <c r="T327" s="168">
        <f t="shared" si="130"/>
        <v>300</v>
      </c>
      <c r="U327" s="168">
        <f t="shared" si="130"/>
        <v>300</v>
      </c>
      <c r="V327" s="168">
        <f t="shared" si="130"/>
        <v>300</v>
      </c>
      <c r="W327" s="168">
        <f t="shared" si="130"/>
        <v>300</v>
      </c>
      <c r="X327" s="168">
        <f t="shared" si="130"/>
        <v>300</v>
      </c>
    </row>
    <row r="328" spans="4:24" x14ac:dyDescent="0.25">
      <c r="E328" s="174"/>
      <c r="F328" s="162" t="str">
        <f t="shared" si="129"/>
        <v>기계장치</v>
      </c>
      <c r="G328" s="162"/>
      <c r="H328" s="162"/>
      <c r="I328" s="162"/>
      <c r="J328" s="163"/>
      <c r="K328" s="214">
        <v>5</v>
      </c>
      <c r="L328" s="172"/>
      <c r="M328" s="174"/>
      <c r="N328" s="174"/>
      <c r="O328" s="167"/>
      <c r="P328" s="168">
        <f>HLOOKUP(P$314, $O$562:$Z$576, 2, FALSE)</f>
        <v>40</v>
      </c>
      <c r="Q328" s="168">
        <f t="shared" ref="Q328:X328" si="131">HLOOKUP(Q$314, $O$562:$Z$576, 2, FALSE)</f>
        <v>100</v>
      </c>
      <c r="R328" s="168">
        <f t="shared" si="131"/>
        <v>125</v>
      </c>
      <c r="S328" s="168">
        <f t="shared" si="131"/>
        <v>135</v>
      </c>
      <c r="T328" s="168">
        <f t="shared" si="131"/>
        <v>145</v>
      </c>
      <c r="U328" s="168">
        <f t="shared" si="131"/>
        <v>120</v>
      </c>
      <c r="V328" s="168">
        <f t="shared" si="131"/>
        <v>80</v>
      </c>
      <c r="W328" s="168">
        <f t="shared" si="131"/>
        <v>65</v>
      </c>
      <c r="X328" s="168">
        <f t="shared" si="131"/>
        <v>55</v>
      </c>
    </row>
    <row r="329" spans="4:24" x14ac:dyDescent="0.25">
      <c r="E329" s="174"/>
      <c r="F329" s="162" t="str">
        <f t="shared" si="129"/>
        <v>차량운반구</v>
      </c>
      <c r="G329" s="162"/>
      <c r="H329" s="162"/>
      <c r="I329" s="162"/>
      <c r="J329" s="163"/>
      <c r="K329" s="214">
        <v>5</v>
      </c>
      <c r="L329" s="172"/>
      <c r="M329" s="174"/>
      <c r="N329" s="174"/>
      <c r="O329" s="167"/>
      <c r="P329" s="168">
        <f>HLOOKUP(P$314,$O$579:$Z$593, 2, FALSE)</f>
        <v>0</v>
      </c>
      <c r="Q329" s="168">
        <f t="shared" ref="Q329:X329" si="132">HLOOKUP(Q$314,$O$579:$Z$593, 2, FALSE)</f>
        <v>0</v>
      </c>
      <c r="R329" s="168">
        <f t="shared" si="132"/>
        <v>0</v>
      </c>
      <c r="S329" s="168">
        <f t="shared" si="132"/>
        <v>0</v>
      </c>
      <c r="T329" s="168">
        <f t="shared" si="132"/>
        <v>0</v>
      </c>
      <c r="U329" s="168">
        <f t="shared" si="132"/>
        <v>0</v>
      </c>
      <c r="V329" s="168">
        <f t="shared" si="132"/>
        <v>0</v>
      </c>
      <c r="W329" s="168">
        <f t="shared" si="132"/>
        <v>0</v>
      </c>
      <c r="X329" s="168">
        <f t="shared" si="132"/>
        <v>0</v>
      </c>
    </row>
    <row r="330" spans="4:24" x14ac:dyDescent="0.25">
      <c r="E330" s="174"/>
      <c r="F330" s="162" t="str">
        <f t="shared" si="129"/>
        <v>비품</v>
      </c>
      <c r="G330" s="162"/>
      <c r="H330" s="162"/>
      <c r="I330" s="162"/>
      <c r="J330" s="163"/>
      <c r="K330" s="214">
        <v>5</v>
      </c>
      <c r="L330" s="172"/>
      <c r="M330" s="174"/>
      <c r="N330" s="174"/>
      <c r="O330" s="167"/>
      <c r="P330" s="168">
        <f>HLOOKUP(P$314,$O$596:$Z$610, 2, FALSE)</f>
        <v>2</v>
      </c>
      <c r="Q330" s="168">
        <f t="shared" ref="Q330:X330" si="133">HLOOKUP(Q$314,$O$596:$Z$610, 2, FALSE)</f>
        <v>102</v>
      </c>
      <c r="R330" s="168">
        <f t="shared" si="133"/>
        <v>106</v>
      </c>
      <c r="S330" s="168">
        <f t="shared" si="133"/>
        <v>112</v>
      </c>
      <c r="T330" s="168">
        <f t="shared" si="133"/>
        <v>118</v>
      </c>
      <c r="U330" s="168">
        <f t="shared" si="133"/>
        <v>126</v>
      </c>
      <c r="V330" s="168">
        <f t="shared" si="133"/>
        <v>36</v>
      </c>
      <c r="W330" s="168">
        <f t="shared" si="133"/>
        <v>32</v>
      </c>
      <c r="X330" s="168">
        <f t="shared" si="133"/>
        <v>26</v>
      </c>
    </row>
    <row r="331" spans="4:24" x14ac:dyDescent="0.25">
      <c r="E331" s="174"/>
      <c r="F331" s="162" t="str">
        <f t="shared" si="129"/>
        <v>실험기기</v>
      </c>
      <c r="G331" s="162"/>
      <c r="H331" s="162"/>
      <c r="I331" s="162"/>
      <c r="J331" s="163"/>
      <c r="K331" s="214">
        <v>5</v>
      </c>
      <c r="L331" s="172"/>
      <c r="M331" s="174"/>
      <c r="N331" s="174"/>
      <c r="O331" s="167"/>
      <c r="P331" s="168">
        <f>HLOOKUP(P$314,$O$613:$Z$627,2,FALSE)</f>
        <v>60</v>
      </c>
      <c r="Q331" s="168">
        <f t="shared" ref="Q331:X331" si="134">HLOOKUP(Q$314,$O$613:$Z$627,2,FALSE)</f>
        <v>260</v>
      </c>
      <c r="R331" s="168">
        <f t="shared" si="134"/>
        <v>320</v>
      </c>
      <c r="S331" s="168">
        <f t="shared" si="134"/>
        <v>380</v>
      </c>
      <c r="T331" s="168">
        <f t="shared" si="134"/>
        <v>400</v>
      </c>
      <c r="U331" s="168">
        <f t="shared" si="134"/>
        <v>360</v>
      </c>
      <c r="V331" s="168">
        <f t="shared" si="134"/>
        <v>180</v>
      </c>
      <c r="W331" s="168">
        <f t="shared" si="134"/>
        <v>120</v>
      </c>
      <c r="X331" s="168">
        <f t="shared" si="134"/>
        <v>60</v>
      </c>
    </row>
    <row r="332" spans="4:24" x14ac:dyDescent="0.25">
      <c r="E332" s="174"/>
      <c r="F332" s="162" t="str">
        <f t="shared" si="129"/>
        <v>시설장치</v>
      </c>
      <c r="G332" s="162"/>
      <c r="H332" s="162"/>
      <c r="I332" s="162"/>
      <c r="J332" s="163"/>
      <c r="K332" s="214">
        <v>5</v>
      </c>
      <c r="L332" s="172"/>
      <c r="M332" s="174"/>
      <c r="N332" s="174"/>
      <c r="O332" s="167"/>
      <c r="P332" s="168">
        <f>HLOOKUP(P$314,$O$630:$Z$644,2,FALSE)</f>
        <v>0</v>
      </c>
      <c r="Q332" s="168">
        <f t="shared" ref="Q332:X332" si="135">HLOOKUP(Q$314,$O$630:$Z$644,2,FALSE)</f>
        <v>0</v>
      </c>
      <c r="R332" s="168">
        <f t="shared" si="135"/>
        <v>0</v>
      </c>
      <c r="S332" s="168">
        <f t="shared" si="135"/>
        <v>0</v>
      </c>
      <c r="T332" s="168">
        <f t="shared" si="135"/>
        <v>0</v>
      </c>
      <c r="U332" s="168">
        <f t="shared" si="135"/>
        <v>0</v>
      </c>
      <c r="V332" s="168">
        <f t="shared" si="135"/>
        <v>0</v>
      </c>
      <c r="W332" s="168">
        <f t="shared" si="135"/>
        <v>0</v>
      </c>
      <c r="X332" s="168">
        <f t="shared" si="135"/>
        <v>0</v>
      </c>
    </row>
    <row r="333" spans="4:24" x14ac:dyDescent="0.25">
      <c r="E333" s="174"/>
      <c r="F333" s="169">
        <f t="shared" si="129"/>
        <v>0</v>
      </c>
      <c r="G333" s="169"/>
      <c r="H333" s="169"/>
      <c r="I333" s="169"/>
      <c r="J333" s="170"/>
      <c r="K333" s="171">
        <v>5</v>
      </c>
      <c r="L333" s="165"/>
      <c r="M333" s="166"/>
      <c r="N333" s="166"/>
      <c r="O333" s="167"/>
      <c r="P333" s="171">
        <f>HLOOKUP(P$314,$O$647:$Z$661,2,FALSE)</f>
        <v>0</v>
      </c>
      <c r="Q333" s="171">
        <f t="shared" ref="Q333:X333" si="136">HLOOKUP(Q$314,$O$647:$Z$661,2,FALSE)</f>
        <v>0</v>
      </c>
      <c r="R333" s="171">
        <f t="shared" si="136"/>
        <v>0</v>
      </c>
      <c r="S333" s="171">
        <f t="shared" si="136"/>
        <v>0</v>
      </c>
      <c r="T333" s="171">
        <f t="shared" si="136"/>
        <v>0</v>
      </c>
      <c r="U333" s="171">
        <f t="shared" si="136"/>
        <v>0</v>
      </c>
      <c r="V333" s="171">
        <f t="shared" si="136"/>
        <v>0</v>
      </c>
      <c r="W333" s="171">
        <f t="shared" si="136"/>
        <v>0</v>
      </c>
      <c r="X333" s="171">
        <f t="shared" si="136"/>
        <v>0</v>
      </c>
    </row>
    <row r="334" spans="4:24" x14ac:dyDescent="0.25">
      <c r="E334" s="174"/>
      <c r="F334" s="162"/>
      <c r="G334" s="162"/>
      <c r="H334" s="162"/>
      <c r="I334" s="162"/>
      <c r="J334" s="163"/>
      <c r="K334" s="210"/>
      <c r="L334" s="172"/>
      <c r="M334" s="174"/>
      <c r="N334" s="174"/>
      <c r="O334" s="175"/>
      <c r="P334" s="168"/>
      <c r="Q334" s="168"/>
      <c r="R334" s="168"/>
      <c r="S334" s="168"/>
      <c r="T334" s="168"/>
      <c r="U334" s="168"/>
      <c r="V334" s="168"/>
      <c r="W334" s="168"/>
      <c r="X334" s="168"/>
    </row>
    <row r="335" spans="4:24" x14ac:dyDescent="0.25">
      <c r="E335" s="201" t="s">
        <v>81</v>
      </c>
      <c r="F335" s="202"/>
      <c r="G335" s="202"/>
      <c r="H335" s="202"/>
      <c r="I335" s="202"/>
      <c r="J335" s="203"/>
      <c r="K335" s="204" t="s">
        <v>82</v>
      </c>
      <c r="L335" s="204"/>
      <c r="M335" s="158"/>
      <c r="N335" s="158"/>
      <c r="O335" s="159"/>
      <c r="P335" s="160">
        <f>P336+P340</f>
        <v>409.4748252</v>
      </c>
      <c r="Q335" s="160">
        <f t="shared" ref="Q335:X335" si="137">Q336+Q340</f>
        <v>922.98852529307692</v>
      </c>
      <c r="R335" s="160">
        <f t="shared" si="137"/>
        <v>1166.2112769839807</v>
      </c>
      <c r="S335" s="160">
        <f t="shared" si="137"/>
        <v>1247.2850483817572</v>
      </c>
      <c r="T335" s="160">
        <f t="shared" si="137"/>
        <v>1289.380205161998</v>
      </c>
      <c r="U335" s="160">
        <f t="shared" si="137"/>
        <v>1221.9523588787688</v>
      </c>
      <c r="V335" s="160">
        <f t="shared" si="137"/>
        <v>913.64497518138774</v>
      </c>
      <c r="W335" s="160">
        <f t="shared" si="137"/>
        <v>835.9733024650867</v>
      </c>
      <c r="X335" s="160">
        <f t="shared" si="137"/>
        <v>760.72267079999574</v>
      </c>
    </row>
    <row r="336" spans="4:24" s="206" customFormat="1" x14ac:dyDescent="0.25">
      <c r="D336" s="93"/>
      <c r="E336" s="207" t="s">
        <v>79</v>
      </c>
      <c r="F336" s="208"/>
      <c r="G336" s="208"/>
      <c r="H336" s="208"/>
      <c r="I336" s="208"/>
      <c r="J336" s="209"/>
      <c r="K336" s="210"/>
      <c r="L336" s="211"/>
      <c r="M336" s="212"/>
      <c r="N336" s="212"/>
      <c r="O336" s="213"/>
      <c r="P336" s="210">
        <f>SUM(P337:P339)</f>
        <v>307.4748252</v>
      </c>
      <c r="Q336" s="210">
        <f t="shared" ref="Q336:X336" si="138">SUM(Q337:Q339)</f>
        <v>310.98852529307692</v>
      </c>
      <c r="R336" s="210">
        <f t="shared" si="138"/>
        <v>315.21127698398072</v>
      </c>
      <c r="S336" s="210">
        <f t="shared" si="138"/>
        <v>320.28504838175724</v>
      </c>
      <c r="T336" s="210">
        <f t="shared" si="138"/>
        <v>326.38020516199805</v>
      </c>
      <c r="U336" s="210">
        <f t="shared" si="138"/>
        <v>315.95235887876891</v>
      </c>
      <c r="V336" s="210">
        <f t="shared" si="138"/>
        <v>317.64497518138779</v>
      </c>
      <c r="W336" s="210">
        <f t="shared" si="138"/>
        <v>318.9733024650867</v>
      </c>
      <c r="X336" s="210">
        <f t="shared" si="138"/>
        <v>319.72267079999574</v>
      </c>
    </row>
    <row r="337" spans="4:26" x14ac:dyDescent="0.25">
      <c r="E337" s="174"/>
      <c r="F337" s="162" t="s">
        <v>83</v>
      </c>
      <c r="G337" s="162"/>
      <c r="H337" s="162"/>
      <c r="I337" s="162"/>
      <c r="J337" s="163"/>
      <c r="K337" s="217">
        <f>U762</f>
        <v>0.28671193753220786</v>
      </c>
      <c r="L337" s="172"/>
      <c r="M337" s="174"/>
      <c r="N337" s="174"/>
      <c r="O337" s="215">
        <f>O762</f>
        <v>68.230965999999995</v>
      </c>
      <c r="P337" s="168">
        <f t="shared" ref="P337:X339" si="139">P$318*$K337</f>
        <v>88.156702875468937</v>
      </c>
      <c r="Q337" s="168">
        <f t="shared" si="139"/>
        <v>89.164122637062107</v>
      </c>
      <c r="R337" s="168">
        <f t="shared" si="139"/>
        <v>90.374835956078556</v>
      </c>
      <c r="S337" s="168">
        <f t="shared" si="139"/>
        <v>91.829546784130557</v>
      </c>
      <c r="T337" s="168">
        <f t="shared" si="139"/>
        <v>93.57710099415597</v>
      </c>
      <c r="U337" s="168">
        <f t="shared" si="139"/>
        <v>90.587312982003311</v>
      </c>
      <c r="V337" s="168">
        <f t="shared" si="139"/>
        <v>91.072606281625767</v>
      </c>
      <c r="W337" s="168">
        <f t="shared" si="139"/>
        <v>91.453453570812002</v>
      </c>
      <c r="X337" s="168">
        <f t="shared" si="139"/>
        <v>91.668306418039037</v>
      </c>
    </row>
    <row r="338" spans="4:26" x14ac:dyDescent="0.25">
      <c r="E338" s="174"/>
      <c r="F338" s="162" t="s">
        <v>84</v>
      </c>
      <c r="G338" s="162"/>
      <c r="H338" s="162"/>
      <c r="I338" s="162"/>
      <c r="J338" s="163"/>
      <c r="K338" s="217">
        <f>U763</f>
        <v>0.71328806246779208</v>
      </c>
      <c r="L338" s="172"/>
      <c r="M338" s="174"/>
      <c r="N338" s="174"/>
      <c r="O338" s="215">
        <f>O763</f>
        <v>253.975964</v>
      </c>
      <c r="P338" s="168">
        <f t="shared" si="139"/>
        <v>219.31812232453106</v>
      </c>
      <c r="Q338" s="168">
        <f t="shared" si="139"/>
        <v>221.8244026560148</v>
      </c>
      <c r="R338" s="168">
        <f t="shared" si="139"/>
        <v>224.83644102790217</v>
      </c>
      <c r="S338" s="168">
        <f t="shared" si="139"/>
        <v>228.45550159762666</v>
      </c>
      <c r="T338" s="168">
        <f t="shared" si="139"/>
        <v>232.80310416784206</v>
      </c>
      <c r="U338" s="168">
        <f t="shared" si="139"/>
        <v>225.36504589676557</v>
      </c>
      <c r="V338" s="168">
        <f t="shared" si="139"/>
        <v>226.57236889976201</v>
      </c>
      <c r="W338" s="168">
        <f t="shared" si="139"/>
        <v>227.51984889427473</v>
      </c>
      <c r="X338" s="168">
        <f t="shared" si="139"/>
        <v>228.05436438195667</v>
      </c>
    </row>
    <row r="339" spans="4:26" x14ac:dyDescent="0.25">
      <c r="E339" s="174"/>
      <c r="F339" s="162" t="s">
        <v>85</v>
      </c>
      <c r="G339" s="162"/>
      <c r="H339" s="162"/>
      <c r="I339" s="162"/>
      <c r="J339" s="163"/>
      <c r="K339" s="217"/>
      <c r="L339" s="172"/>
      <c r="M339" s="174"/>
      <c r="N339" s="174"/>
      <c r="O339" s="215">
        <v>0</v>
      </c>
      <c r="P339" s="168">
        <f t="shared" si="139"/>
        <v>0</v>
      </c>
      <c r="Q339" s="168">
        <f t="shared" si="139"/>
        <v>0</v>
      </c>
      <c r="R339" s="168">
        <f t="shared" si="139"/>
        <v>0</v>
      </c>
      <c r="S339" s="168">
        <f t="shared" si="139"/>
        <v>0</v>
      </c>
      <c r="T339" s="168">
        <f t="shared" si="139"/>
        <v>0</v>
      </c>
      <c r="U339" s="168">
        <f t="shared" si="139"/>
        <v>0</v>
      </c>
      <c r="V339" s="168">
        <f t="shared" si="139"/>
        <v>0</v>
      </c>
      <c r="W339" s="168">
        <f t="shared" si="139"/>
        <v>0</v>
      </c>
      <c r="X339" s="168">
        <f t="shared" si="139"/>
        <v>0</v>
      </c>
    </row>
    <row r="340" spans="4:26" s="206" customFormat="1" x14ac:dyDescent="0.25">
      <c r="D340" s="93"/>
      <c r="E340" s="207" t="s">
        <v>80</v>
      </c>
      <c r="F340" s="208"/>
      <c r="G340" s="208"/>
      <c r="H340" s="208"/>
      <c r="I340" s="208"/>
      <c r="J340" s="209"/>
      <c r="K340" s="210"/>
      <c r="L340" s="211"/>
      <c r="M340" s="212"/>
      <c r="N340" s="212"/>
      <c r="O340" s="216"/>
      <c r="P340" s="210">
        <f t="shared" ref="P340:X340" si="140">SUM(P341:P344)</f>
        <v>101.99999999999999</v>
      </c>
      <c r="Q340" s="210">
        <f t="shared" si="140"/>
        <v>612</v>
      </c>
      <c r="R340" s="210">
        <f t="shared" si="140"/>
        <v>851</v>
      </c>
      <c r="S340" s="210">
        <f t="shared" si="140"/>
        <v>927</v>
      </c>
      <c r="T340" s="210">
        <f t="shared" si="140"/>
        <v>963</v>
      </c>
      <c r="U340" s="210">
        <f t="shared" si="140"/>
        <v>906</v>
      </c>
      <c r="V340" s="210">
        <f t="shared" si="140"/>
        <v>596</v>
      </c>
      <c r="W340" s="210">
        <f t="shared" si="140"/>
        <v>517</v>
      </c>
      <c r="X340" s="210">
        <f t="shared" si="140"/>
        <v>441</v>
      </c>
    </row>
    <row r="341" spans="4:26" x14ac:dyDescent="0.25">
      <c r="E341" s="174"/>
      <c r="F341" s="162" t="str">
        <f>F337</f>
        <v>제조 (COGS)</v>
      </c>
      <c r="G341" s="162"/>
      <c r="H341" s="162"/>
      <c r="I341" s="162"/>
      <c r="J341" s="163"/>
      <c r="K341" s="218">
        <f>K337</f>
        <v>0.28671193753220786</v>
      </c>
      <c r="L341" s="219"/>
      <c r="M341" s="174"/>
      <c r="N341" s="174"/>
      <c r="O341" s="167"/>
      <c r="P341" s="168">
        <f t="shared" ref="P341:X343" si="141">P$326*$K341</f>
        <v>29.244617628285202</v>
      </c>
      <c r="Q341" s="168">
        <f t="shared" si="141"/>
        <v>175.46770576971122</v>
      </c>
      <c r="R341" s="168">
        <f t="shared" si="141"/>
        <v>243.9918588399089</v>
      </c>
      <c r="S341" s="168">
        <f t="shared" si="141"/>
        <v>265.7819660923567</v>
      </c>
      <c r="T341" s="168">
        <f t="shared" si="141"/>
        <v>276.10359584351619</v>
      </c>
      <c r="U341" s="168">
        <f t="shared" si="141"/>
        <v>259.76101540418034</v>
      </c>
      <c r="V341" s="168">
        <f t="shared" si="141"/>
        <v>170.88031476919588</v>
      </c>
      <c r="W341" s="168">
        <f t="shared" si="141"/>
        <v>148.23007170415147</v>
      </c>
      <c r="X341" s="168">
        <f t="shared" si="141"/>
        <v>126.43996445170367</v>
      </c>
    </row>
    <row r="342" spans="4:26" x14ac:dyDescent="0.25">
      <c r="E342" s="174"/>
      <c r="F342" s="162" t="str">
        <f>F338</f>
        <v>판관비 (SG&amp;A)</v>
      </c>
      <c r="G342" s="162"/>
      <c r="H342" s="162"/>
      <c r="I342" s="162"/>
      <c r="J342" s="163"/>
      <c r="K342" s="218">
        <f>K338</f>
        <v>0.71328806246779208</v>
      </c>
      <c r="L342" s="219"/>
      <c r="M342" s="174"/>
      <c r="N342" s="174"/>
      <c r="O342" s="167"/>
      <c r="P342" s="168">
        <f t="shared" si="141"/>
        <v>72.755382371714788</v>
      </c>
      <c r="Q342" s="168">
        <f t="shared" si="141"/>
        <v>436.53229423028876</v>
      </c>
      <c r="R342" s="168">
        <f t="shared" si="141"/>
        <v>607.0081411600911</v>
      </c>
      <c r="S342" s="168">
        <f t="shared" si="141"/>
        <v>661.2180339076433</v>
      </c>
      <c r="T342" s="168">
        <f t="shared" si="141"/>
        <v>686.89640415648375</v>
      </c>
      <c r="U342" s="168">
        <f t="shared" si="141"/>
        <v>646.2389845958196</v>
      </c>
      <c r="V342" s="168">
        <f t="shared" si="141"/>
        <v>425.11968523080407</v>
      </c>
      <c r="W342" s="168">
        <f t="shared" si="141"/>
        <v>368.7699282958485</v>
      </c>
      <c r="X342" s="168">
        <f t="shared" si="141"/>
        <v>314.5600355482963</v>
      </c>
    </row>
    <row r="343" spans="4:26" x14ac:dyDescent="0.25">
      <c r="E343" s="174"/>
      <c r="F343" s="162" t="str">
        <f>F339</f>
        <v>판관비 (SG&amp;A) - 연구개발비(if, any)</v>
      </c>
      <c r="G343" s="162"/>
      <c r="H343" s="162"/>
      <c r="I343" s="162"/>
      <c r="J343" s="163"/>
      <c r="K343" s="218">
        <f>K339</f>
        <v>0</v>
      </c>
      <c r="L343" s="219"/>
      <c r="M343" s="174"/>
      <c r="N343" s="174"/>
      <c r="O343" s="167"/>
      <c r="P343" s="168">
        <f t="shared" si="141"/>
        <v>0</v>
      </c>
      <c r="Q343" s="168">
        <f t="shared" si="141"/>
        <v>0</v>
      </c>
      <c r="R343" s="168">
        <f t="shared" si="141"/>
        <v>0</v>
      </c>
      <c r="S343" s="168">
        <f t="shared" si="141"/>
        <v>0</v>
      </c>
      <c r="T343" s="168">
        <f t="shared" si="141"/>
        <v>0</v>
      </c>
      <c r="U343" s="168">
        <f t="shared" si="141"/>
        <v>0</v>
      </c>
      <c r="V343" s="168">
        <f t="shared" si="141"/>
        <v>0</v>
      </c>
      <c r="W343" s="168">
        <f t="shared" si="141"/>
        <v>0</v>
      </c>
      <c r="X343" s="168">
        <f t="shared" si="141"/>
        <v>0</v>
      </c>
    </row>
    <row r="344" spans="4:26" x14ac:dyDescent="0.25">
      <c r="E344" s="174"/>
      <c r="F344" s="162"/>
      <c r="G344" s="162"/>
      <c r="H344" s="162"/>
      <c r="I344" s="162"/>
      <c r="J344" s="163"/>
      <c r="K344" s="218"/>
      <c r="L344" s="219"/>
      <c r="M344" s="174"/>
      <c r="N344" s="174"/>
      <c r="O344" s="175"/>
      <c r="P344" s="168"/>
      <c r="Q344" s="168"/>
      <c r="R344" s="168"/>
      <c r="S344" s="168"/>
      <c r="T344" s="168"/>
      <c r="U344" s="168"/>
      <c r="V344" s="168"/>
      <c r="W344" s="168"/>
      <c r="X344" s="168"/>
    </row>
    <row r="345" spans="4:26" x14ac:dyDescent="0.25">
      <c r="E345" s="201" t="s">
        <v>86</v>
      </c>
      <c r="F345" s="202"/>
      <c r="G345" s="202"/>
      <c r="H345" s="202"/>
      <c r="I345" s="202"/>
      <c r="J345" s="203"/>
      <c r="K345" s="204" t="s">
        <v>78</v>
      </c>
      <c r="L345" s="205" t="str">
        <f>L317</f>
        <v>평균 내용년수 추정('19.12)</v>
      </c>
      <c r="M345" s="158"/>
      <c r="N345" s="158"/>
      <c r="O345" s="159">
        <f t="shared" ref="O345:X345" si="142">SUM(O346, O350)</f>
        <v>9.1571440000000006</v>
      </c>
      <c r="P345" s="160">
        <f t="shared" si="142"/>
        <v>3.1816276000000023</v>
      </c>
      <c r="Q345" s="160">
        <f t="shared" si="142"/>
        <v>3.4804034200000027</v>
      </c>
      <c r="R345" s="160">
        <f t="shared" si="142"/>
        <v>3.8389344040000024</v>
      </c>
      <c r="S345" s="160">
        <f t="shared" si="142"/>
        <v>4.2691715848000014</v>
      </c>
      <c r="T345" s="160">
        <f t="shared" si="142"/>
        <v>4.7854562017600006</v>
      </c>
      <c r="U345" s="160">
        <f t="shared" si="142"/>
        <v>3.9111186421120019</v>
      </c>
      <c r="V345" s="160">
        <f t="shared" si="142"/>
        <v>4.057016850534402</v>
      </c>
      <c r="W345" s="160">
        <f t="shared" si="142"/>
        <v>4.1723395366412817</v>
      </c>
      <c r="X345" s="160">
        <f t="shared" si="142"/>
        <v>4.2390205631695377</v>
      </c>
    </row>
    <row r="346" spans="4:26" x14ac:dyDescent="0.25">
      <c r="E346" s="207" t="s">
        <v>79</v>
      </c>
      <c r="F346" s="162"/>
      <c r="G346" s="162"/>
      <c r="H346" s="162"/>
      <c r="I346" s="162"/>
      <c r="J346" s="163"/>
      <c r="K346" s="210"/>
      <c r="L346" s="172"/>
      <c r="M346" s="174"/>
      <c r="N346" s="174"/>
      <c r="O346" s="213">
        <f t="shared" ref="O346" si="143">SUM(O347:O349)</f>
        <v>9.1571440000000006</v>
      </c>
      <c r="P346" s="210">
        <f t="shared" ref="P346:X346" si="144">SUM(P347:P349)</f>
        <v>3.1816276000000023</v>
      </c>
      <c r="Q346" s="210">
        <f t="shared" si="144"/>
        <v>3.4804034200000027</v>
      </c>
      <c r="R346" s="210">
        <f t="shared" si="144"/>
        <v>3.8389344040000024</v>
      </c>
      <c r="S346" s="210">
        <f t="shared" si="144"/>
        <v>4.2691715848000014</v>
      </c>
      <c r="T346" s="210">
        <f t="shared" si="144"/>
        <v>4.7854562017600006</v>
      </c>
      <c r="U346" s="210">
        <f t="shared" si="144"/>
        <v>3.9111186421120019</v>
      </c>
      <c r="V346" s="210">
        <f t="shared" si="144"/>
        <v>4.057016850534402</v>
      </c>
      <c r="W346" s="210">
        <f t="shared" si="144"/>
        <v>4.1723395366412817</v>
      </c>
      <c r="X346" s="210">
        <f t="shared" si="144"/>
        <v>4.2390205631695377</v>
      </c>
    </row>
    <row r="347" spans="4:26" x14ac:dyDescent="0.25">
      <c r="E347" s="174"/>
      <c r="F347" s="162" t="str">
        <f>F157</f>
        <v>특허권</v>
      </c>
      <c r="G347" s="162"/>
      <c r="H347" s="162"/>
      <c r="I347" s="162"/>
      <c r="J347" s="163"/>
      <c r="K347" s="214">
        <v>5</v>
      </c>
      <c r="L347" s="220">
        <f>O157/O347*2+1</f>
        <v>2.6404686767569983</v>
      </c>
      <c r="M347" s="221"/>
      <c r="N347" s="221"/>
      <c r="O347" s="215">
        <f>P735</f>
        <v>4.0788880000000001</v>
      </c>
      <c r="P347" s="168">
        <f>(HLOOKUP(P$314, $O$491:$Z$505, 2, FALSE))</f>
        <v>2.1540352</v>
      </c>
      <c r="Q347" s="168">
        <f t="shared" ref="Q347:X347" si="145">(HLOOKUP(Q$314, $O$491:$Z$505, 2, FALSE))</f>
        <v>2.2502778400000003</v>
      </c>
      <c r="R347" s="168">
        <f t="shared" si="145"/>
        <v>2.3657690080000005</v>
      </c>
      <c r="S347" s="168">
        <f t="shared" si="145"/>
        <v>2.5043584096</v>
      </c>
      <c r="T347" s="168">
        <f t="shared" si="145"/>
        <v>2.6706656915199996</v>
      </c>
      <c r="U347" s="168">
        <f t="shared" si="145"/>
        <v>2.3890212298239999</v>
      </c>
      <c r="V347" s="168">
        <f t="shared" si="145"/>
        <v>2.4360184357888</v>
      </c>
      <c r="W347" s="168">
        <f t="shared" si="145"/>
        <v>2.4731665549465598</v>
      </c>
      <c r="X347" s="168">
        <f t="shared" si="145"/>
        <v>2.4946460643358717</v>
      </c>
    </row>
    <row r="348" spans="4:26" x14ac:dyDescent="0.25">
      <c r="E348" s="174"/>
      <c r="F348" s="162" t="str">
        <f>F160</f>
        <v>상품권</v>
      </c>
      <c r="G348" s="162"/>
      <c r="H348" s="162"/>
      <c r="I348" s="162"/>
      <c r="J348" s="222"/>
      <c r="K348" s="214">
        <v>5</v>
      </c>
      <c r="L348" s="220">
        <f>O160/O348*2+1</f>
        <v>1.0245338567222768</v>
      </c>
      <c r="M348" s="221"/>
      <c r="N348" s="221"/>
      <c r="O348" s="215">
        <f>P736</f>
        <v>8.1519999999999995E-2</v>
      </c>
      <c r="P348" s="168">
        <f>(HLOOKUP(P$314, $O$508:$Z$522, 2, FALSE))</f>
        <v>1.6704E-2</v>
      </c>
      <c r="Q348" s="168">
        <f t="shared" ref="Q348:X348" si="146">(HLOOKUP(Q$314, $O$508:$Z$522, 2, FALSE))</f>
        <v>1.9944800000000002E-2</v>
      </c>
      <c r="R348" s="168">
        <f t="shared" si="146"/>
        <v>2.3833759999999999E-2</v>
      </c>
      <c r="S348" s="168">
        <f t="shared" si="146"/>
        <v>2.8500511999999999E-2</v>
      </c>
      <c r="T348" s="168">
        <f t="shared" si="146"/>
        <v>3.41006144E-2</v>
      </c>
      <c r="U348" s="168">
        <f t="shared" si="146"/>
        <v>2.4616737280000002E-2</v>
      </c>
      <c r="V348" s="168">
        <f t="shared" si="146"/>
        <v>2.6199284736E-2</v>
      </c>
      <c r="W348" s="168">
        <f t="shared" si="146"/>
        <v>2.7450181683200001E-2</v>
      </c>
      <c r="X348" s="168">
        <f t="shared" si="146"/>
        <v>2.8173466019839999E-2</v>
      </c>
    </row>
    <row r="349" spans="4:26" x14ac:dyDescent="0.25">
      <c r="E349" s="174"/>
      <c r="F349" s="162" t="str">
        <f>F163</f>
        <v>소프트웨어</v>
      </c>
      <c r="G349" s="162"/>
      <c r="H349" s="162"/>
      <c r="I349" s="162"/>
      <c r="J349" s="222"/>
      <c r="K349" s="214">
        <v>5</v>
      </c>
      <c r="L349" s="220">
        <f>O163/O349*2+1</f>
        <v>1.0115487390168323</v>
      </c>
      <c r="M349" s="221"/>
      <c r="N349" s="221"/>
      <c r="O349" s="215">
        <f>P737</f>
        <v>4.9967360000000003</v>
      </c>
      <c r="P349" s="168">
        <f>(HLOOKUP(P$314, $O$525:$Z$539, 2, FALSE))</f>
        <v>1.0108884000000022</v>
      </c>
      <c r="Q349" s="168">
        <f t="shared" ref="Q349:X349" si="147">(HLOOKUP(Q$314, $O$525:$Z$539, 2, FALSE))</f>
        <v>1.2101807800000022</v>
      </c>
      <c r="R349" s="168">
        <f t="shared" si="147"/>
        <v>1.4493316360000021</v>
      </c>
      <c r="S349" s="168">
        <f t="shared" si="147"/>
        <v>1.7363126632000017</v>
      </c>
      <c r="T349" s="168">
        <f t="shared" si="147"/>
        <v>2.0806898958400017</v>
      </c>
      <c r="U349" s="168">
        <f t="shared" si="147"/>
        <v>1.4974806750080021</v>
      </c>
      <c r="V349" s="168">
        <f t="shared" si="147"/>
        <v>1.5947991300096018</v>
      </c>
      <c r="W349" s="168">
        <f t="shared" si="147"/>
        <v>1.6717228000115221</v>
      </c>
      <c r="X349" s="168">
        <f t="shared" si="147"/>
        <v>1.7162010328138262</v>
      </c>
      <c r="Z349" s="100"/>
    </row>
    <row r="350" spans="4:26" x14ac:dyDescent="0.25">
      <c r="E350" s="207" t="s">
        <v>80</v>
      </c>
      <c r="F350" s="162"/>
      <c r="G350" s="162"/>
      <c r="H350" s="162"/>
      <c r="I350" s="162"/>
      <c r="J350" s="163"/>
      <c r="K350" s="168"/>
      <c r="L350" s="172"/>
      <c r="M350" s="174"/>
      <c r="N350" s="174"/>
      <c r="O350" s="167"/>
      <c r="P350" s="210">
        <f t="shared" ref="P350" si="148">SUM(P351:P354)</f>
        <v>0</v>
      </c>
      <c r="Q350" s="210">
        <f t="shared" ref="Q350:X350" si="149">SUM(Q351:Q354)</f>
        <v>0</v>
      </c>
      <c r="R350" s="210">
        <f t="shared" si="149"/>
        <v>0</v>
      </c>
      <c r="S350" s="210">
        <f t="shared" si="149"/>
        <v>0</v>
      </c>
      <c r="T350" s="210">
        <f t="shared" si="149"/>
        <v>0</v>
      </c>
      <c r="U350" s="210">
        <f t="shared" si="149"/>
        <v>0</v>
      </c>
      <c r="V350" s="210">
        <f t="shared" si="149"/>
        <v>0</v>
      </c>
      <c r="W350" s="210">
        <f t="shared" si="149"/>
        <v>0</v>
      </c>
      <c r="X350" s="210">
        <f t="shared" si="149"/>
        <v>0</v>
      </c>
    </row>
    <row r="351" spans="4:26" x14ac:dyDescent="0.25">
      <c r="E351" s="174"/>
      <c r="F351" s="162" t="str">
        <f>F347</f>
        <v>특허권</v>
      </c>
      <c r="G351" s="162"/>
      <c r="H351" s="162"/>
      <c r="I351" s="162"/>
      <c r="J351" s="163"/>
      <c r="K351" s="214">
        <f>K347</f>
        <v>5</v>
      </c>
      <c r="L351" s="172"/>
      <c r="M351" s="174"/>
      <c r="N351" s="174"/>
      <c r="O351" s="167"/>
      <c r="P351" s="168">
        <f>(HLOOKUP(P$314, $O$667:$Z$681, 2, FALSE))</f>
        <v>0</v>
      </c>
      <c r="Q351" s="168">
        <f t="shared" ref="Q351:X351" si="150">(HLOOKUP(Q$314, $O$667:$Z$681, 2, FALSE))</f>
        <v>0</v>
      </c>
      <c r="R351" s="168">
        <f t="shared" si="150"/>
        <v>0</v>
      </c>
      <c r="S351" s="168">
        <f t="shared" si="150"/>
        <v>0</v>
      </c>
      <c r="T351" s="168">
        <f t="shared" si="150"/>
        <v>0</v>
      </c>
      <c r="U351" s="168">
        <f t="shared" si="150"/>
        <v>0</v>
      </c>
      <c r="V351" s="168">
        <f t="shared" si="150"/>
        <v>0</v>
      </c>
      <c r="W351" s="168">
        <f t="shared" si="150"/>
        <v>0</v>
      </c>
      <c r="X351" s="168">
        <f t="shared" si="150"/>
        <v>0</v>
      </c>
    </row>
    <row r="352" spans="4:26" x14ac:dyDescent="0.25">
      <c r="E352" s="174"/>
      <c r="F352" s="162" t="str">
        <f>F348</f>
        <v>상품권</v>
      </c>
      <c r="G352" s="162"/>
      <c r="H352" s="162"/>
      <c r="I352" s="162"/>
      <c r="J352" s="163"/>
      <c r="K352" s="214">
        <f>K348</f>
        <v>5</v>
      </c>
      <c r="L352" s="172"/>
      <c r="M352" s="174"/>
      <c r="N352" s="174"/>
      <c r="O352" s="167"/>
      <c r="P352" s="168">
        <f>(HLOOKUP(P$314, $O$684:$Z$698, 2, FALSE))</f>
        <v>0</v>
      </c>
      <c r="Q352" s="168">
        <f t="shared" ref="Q352:X352" si="151">(HLOOKUP(Q$314, $O$684:$Z$698, 2, FALSE))</f>
        <v>0</v>
      </c>
      <c r="R352" s="168">
        <f t="shared" si="151"/>
        <v>0</v>
      </c>
      <c r="S352" s="168">
        <f t="shared" si="151"/>
        <v>0</v>
      </c>
      <c r="T352" s="168">
        <f t="shared" si="151"/>
        <v>0</v>
      </c>
      <c r="U352" s="168">
        <f t="shared" si="151"/>
        <v>0</v>
      </c>
      <c r="V352" s="168">
        <f t="shared" si="151"/>
        <v>0</v>
      </c>
      <c r="W352" s="168">
        <f t="shared" si="151"/>
        <v>0</v>
      </c>
      <c r="X352" s="168">
        <f t="shared" si="151"/>
        <v>0</v>
      </c>
    </row>
    <row r="353" spans="5:36" x14ac:dyDescent="0.25">
      <c r="E353" s="174"/>
      <c r="F353" s="162" t="str">
        <f>F349</f>
        <v>소프트웨어</v>
      </c>
      <c r="G353" s="162"/>
      <c r="H353" s="162"/>
      <c r="I353" s="162"/>
      <c r="J353" s="222"/>
      <c r="K353" s="214">
        <f>K349</f>
        <v>5</v>
      </c>
      <c r="L353" s="223"/>
      <c r="M353" s="221"/>
      <c r="N353" s="221"/>
      <c r="O353" s="167"/>
      <c r="P353" s="168">
        <f>(HLOOKUP(P$314, $O$701:$Z$715, 2, FALSE))</f>
        <v>0</v>
      </c>
      <c r="Q353" s="168">
        <f t="shared" ref="Q353:X353" si="152">(HLOOKUP(Q$314, $O$701:$Z$715, 2, FALSE))</f>
        <v>0</v>
      </c>
      <c r="R353" s="168">
        <f t="shared" si="152"/>
        <v>0</v>
      </c>
      <c r="S353" s="168">
        <f t="shared" si="152"/>
        <v>0</v>
      </c>
      <c r="T353" s="168">
        <f t="shared" si="152"/>
        <v>0</v>
      </c>
      <c r="U353" s="168">
        <f t="shared" si="152"/>
        <v>0</v>
      </c>
      <c r="V353" s="168">
        <f t="shared" si="152"/>
        <v>0</v>
      </c>
      <c r="W353" s="168">
        <f t="shared" si="152"/>
        <v>0</v>
      </c>
      <c r="X353" s="168">
        <f t="shared" si="152"/>
        <v>0</v>
      </c>
    </row>
    <row r="354" spans="5:36" x14ac:dyDescent="0.25">
      <c r="E354" s="174"/>
      <c r="F354" s="162"/>
      <c r="G354" s="162"/>
      <c r="H354" s="162"/>
      <c r="I354" s="162"/>
      <c r="J354" s="163"/>
      <c r="K354" s="210"/>
      <c r="L354" s="172"/>
      <c r="M354" s="174"/>
      <c r="N354" s="174"/>
      <c r="O354" s="175"/>
      <c r="P354" s="168"/>
      <c r="Q354" s="168"/>
      <c r="R354" s="168"/>
      <c r="S354" s="168"/>
      <c r="T354" s="168"/>
      <c r="U354" s="168"/>
      <c r="V354" s="168"/>
      <c r="W354" s="168"/>
      <c r="X354" s="168"/>
    </row>
    <row r="355" spans="5:36" x14ac:dyDescent="0.25">
      <c r="E355" s="201" t="s">
        <v>87</v>
      </c>
      <c r="F355" s="202"/>
      <c r="G355" s="202"/>
      <c r="H355" s="202"/>
      <c r="I355" s="202"/>
      <c r="J355" s="203"/>
      <c r="K355" s="204" t="s">
        <v>82</v>
      </c>
      <c r="L355" s="204"/>
      <c r="M355" s="158"/>
      <c r="N355" s="158"/>
      <c r="O355" s="159"/>
      <c r="P355" s="160">
        <f t="shared" ref="P355:X355" si="153">P356+P360</f>
        <v>3.1816276000000023</v>
      </c>
      <c r="Q355" s="160">
        <f t="shared" si="153"/>
        <v>3.4804034200000027</v>
      </c>
      <c r="R355" s="160">
        <f t="shared" si="153"/>
        <v>3.8389344040000024</v>
      </c>
      <c r="S355" s="160">
        <f t="shared" si="153"/>
        <v>4.2691715848000014</v>
      </c>
      <c r="T355" s="160">
        <f t="shared" si="153"/>
        <v>4.7854562017600006</v>
      </c>
      <c r="U355" s="160">
        <f t="shared" si="153"/>
        <v>3.9111186421120019</v>
      </c>
      <c r="V355" s="160">
        <f t="shared" si="153"/>
        <v>4.057016850534402</v>
      </c>
      <c r="W355" s="160">
        <f t="shared" si="153"/>
        <v>4.1723395366412817</v>
      </c>
      <c r="X355" s="160">
        <f t="shared" si="153"/>
        <v>4.2390205631695377</v>
      </c>
    </row>
    <row r="356" spans="5:36" x14ac:dyDescent="0.25">
      <c r="E356" s="207" t="s">
        <v>79</v>
      </c>
      <c r="F356" s="162"/>
      <c r="G356" s="162"/>
      <c r="H356" s="162"/>
      <c r="I356" s="162"/>
      <c r="J356" s="163"/>
      <c r="K356" s="210"/>
      <c r="L356" s="172"/>
      <c r="M356" s="174"/>
      <c r="N356" s="174"/>
      <c r="O356" s="213"/>
      <c r="P356" s="210">
        <f>SUM(P357:P359)</f>
        <v>3.1816276000000023</v>
      </c>
      <c r="Q356" s="210">
        <f t="shared" ref="Q356:X356" si="154">SUM(Q357:Q359)</f>
        <v>3.4804034200000027</v>
      </c>
      <c r="R356" s="210">
        <f t="shared" si="154"/>
        <v>3.8389344040000024</v>
      </c>
      <c r="S356" s="210">
        <f t="shared" si="154"/>
        <v>4.2691715848000014</v>
      </c>
      <c r="T356" s="210">
        <f t="shared" si="154"/>
        <v>4.7854562017600006</v>
      </c>
      <c r="U356" s="210">
        <f t="shared" si="154"/>
        <v>3.9111186421120019</v>
      </c>
      <c r="V356" s="210">
        <f t="shared" si="154"/>
        <v>4.057016850534402</v>
      </c>
      <c r="W356" s="210">
        <f t="shared" si="154"/>
        <v>4.1723395366412817</v>
      </c>
      <c r="X356" s="210">
        <f t="shared" si="154"/>
        <v>4.2390205631695377</v>
      </c>
    </row>
    <row r="357" spans="5:36" x14ac:dyDescent="0.25">
      <c r="E357" s="174"/>
      <c r="F357" s="162" t="str">
        <f>F337</f>
        <v>제조 (COGS)</v>
      </c>
      <c r="G357" s="162"/>
      <c r="H357" s="162"/>
      <c r="I357" s="162"/>
      <c r="J357" s="163"/>
      <c r="K357" s="217">
        <f>U765</f>
        <v>0</v>
      </c>
      <c r="L357" s="172"/>
      <c r="M357" s="174"/>
      <c r="N357" s="174"/>
      <c r="O357" s="215">
        <f>O765</f>
        <v>0</v>
      </c>
      <c r="P357" s="168">
        <f t="shared" ref="P357:X359" si="155">P$346*$K357</f>
        <v>0</v>
      </c>
      <c r="Q357" s="168">
        <f t="shared" si="155"/>
        <v>0</v>
      </c>
      <c r="R357" s="168">
        <f t="shared" si="155"/>
        <v>0</v>
      </c>
      <c r="S357" s="168">
        <f t="shared" si="155"/>
        <v>0</v>
      </c>
      <c r="T357" s="168">
        <f t="shared" si="155"/>
        <v>0</v>
      </c>
      <c r="U357" s="168">
        <f t="shared" si="155"/>
        <v>0</v>
      </c>
      <c r="V357" s="168">
        <f t="shared" si="155"/>
        <v>0</v>
      </c>
      <c r="W357" s="168">
        <f t="shared" si="155"/>
        <v>0</v>
      </c>
      <c r="X357" s="168">
        <f t="shared" si="155"/>
        <v>0</v>
      </c>
    </row>
    <row r="358" spans="5:36" x14ac:dyDescent="0.25">
      <c r="E358" s="174"/>
      <c r="F358" s="162" t="str">
        <f t="shared" ref="F358:F359" si="156">F338</f>
        <v>판관비 (SG&amp;A)</v>
      </c>
      <c r="G358" s="162"/>
      <c r="H358" s="162"/>
      <c r="I358" s="162"/>
      <c r="J358" s="163"/>
      <c r="K358" s="217">
        <f>U766</f>
        <v>1</v>
      </c>
      <c r="L358" s="172"/>
      <c r="M358" s="174"/>
      <c r="N358" s="174"/>
      <c r="O358" s="215">
        <f>O766</f>
        <v>9.1571440000000006</v>
      </c>
      <c r="P358" s="168">
        <f t="shared" si="155"/>
        <v>3.1816276000000023</v>
      </c>
      <c r="Q358" s="168">
        <f t="shared" si="155"/>
        <v>3.4804034200000027</v>
      </c>
      <c r="R358" s="168">
        <f t="shared" si="155"/>
        <v>3.8389344040000024</v>
      </c>
      <c r="S358" s="168">
        <f t="shared" si="155"/>
        <v>4.2691715848000014</v>
      </c>
      <c r="T358" s="168">
        <f t="shared" si="155"/>
        <v>4.7854562017600006</v>
      </c>
      <c r="U358" s="168">
        <f t="shared" si="155"/>
        <v>3.9111186421120019</v>
      </c>
      <c r="V358" s="168">
        <f t="shared" si="155"/>
        <v>4.057016850534402</v>
      </c>
      <c r="W358" s="168">
        <f t="shared" si="155"/>
        <v>4.1723395366412817</v>
      </c>
      <c r="X358" s="168">
        <f t="shared" si="155"/>
        <v>4.2390205631695377</v>
      </c>
    </row>
    <row r="359" spans="5:36" x14ac:dyDescent="0.25">
      <c r="E359" s="174"/>
      <c r="F359" s="162" t="str">
        <f t="shared" si="156"/>
        <v>판관비 (SG&amp;A) - 연구개발비(if, any)</v>
      </c>
      <c r="G359" s="162"/>
      <c r="H359" s="162"/>
      <c r="I359" s="162"/>
      <c r="J359" s="163"/>
      <c r="K359" s="217"/>
      <c r="L359" s="172"/>
      <c r="M359" s="174"/>
      <c r="N359" s="174"/>
      <c r="O359" s="215">
        <v>0</v>
      </c>
      <c r="P359" s="168">
        <f t="shared" si="155"/>
        <v>0</v>
      </c>
      <c r="Q359" s="168">
        <f t="shared" si="155"/>
        <v>0</v>
      </c>
      <c r="R359" s="168">
        <f t="shared" si="155"/>
        <v>0</v>
      </c>
      <c r="S359" s="168">
        <f t="shared" si="155"/>
        <v>0</v>
      </c>
      <c r="T359" s="168">
        <f t="shared" si="155"/>
        <v>0</v>
      </c>
      <c r="U359" s="168">
        <f t="shared" si="155"/>
        <v>0</v>
      </c>
      <c r="V359" s="168">
        <f t="shared" si="155"/>
        <v>0</v>
      </c>
      <c r="W359" s="168">
        <f t="shared" si="155"/>
        <v>0</v>
      </c>
      <c r="X359" s="168">
        <f t="shared" si="155"/>
        <v>0</v>
      </c>
    </row>
    <row r="360" spans="5:36" x14ac:dyDescent="0.25">
      <c r="E360" s="207" t="s">
        <v>80</v>
      </c>
      <c r="F360" s="162"/>
      <c r="G360" s="162"/>
      <c r="H360" s="162"/>
      <c r="I360" s="162"/>
      <c r="J360" s="163"/>
      <c r="K360" s="168"/>
      <c r="L360" s="172"/>
      <c r="M360" s="174"/>
      <c r="N360" s="174"/>
      <c r="O360" s="167"/>
      <c r="P360" s="210">
        <f t="shared" ref="P360:X360" si="157">SUM(P361:P364)</f>
        <v>0</v>
      </c>
      <c r="Q360" s="210">
        <f t="shared" si="157"/>
        <v>0</v>
      </c>
      <c r="R360" s="210">
        <f t="shared" si="157"/>
        <v>0</v>
      </c>
      <c r="S360" s="210">
        <f t="shared" si="157"/>
        <v>0</v>
      </c>
      <c r="T360" s="210">
        <f t="shared" si="157"/>
        <v>0</v>
      </c>
      <c r="U360" s="210">
        <f t="shared" si="157"/>
        <v>0</v>
      </c>
      <c r="V360" s="210">
        <f t="shared" si="157"/>
        <v>0</v>
      </c>
      <c r="W360" s="210">
        <f t="shared" si="157"/>
        <v>0</v>
      </c>
      <c r="X360" s="210">
        <f t="shared" si="157"/>
        <v>0</v>
      </c>
    </row>
    <row r="361" spans="5:36" x14ac:dyDescent="0.25">
      <c r="E361" s="174"/>
      <c r="F361" s="162" t="str">
        <f>F341</f>
        <v>제조 (COGS)</v>
      </c>
      <c r="G361" s="162"/>
      <c r="H361" s="162"/>
      <c r="I361" s="162"/>
      <c r="J361" s="163"/>
      <c r="K361" s="218">
        <f>K357</f>
        <v>0</v>
      </c>
      <c r="L361" s="224"/>
      <c r="M361" s="174"/>
      <c r="N361" s="174"/>
      <c r="O361" s="167"/>
      <c r="P361" s="168">
        <f t="shared" ref="P361:X363" si="158">P$350*$K361</f>
        <v>0</v>
      </c>
      <c r="Q361" s="168">
        <f t="shared" si="158"/>
        <v>0</v>
      </c>
      <c r="R361" s="168">
        <f t="shared" si="158"/>
        <v>0</v>
      </c>
      <c r="S361" s="168">
        <f t="shared" si="158"/>
        <v>0</v>
      </c>
      <c r="T361" s="168">
        <f t="shared" si="158"/>
        <v>0</v>
      </c>
      <c r="U361" s="168">
        <f t="shared" si="158"/>
        <v>0</v>
      </c>
      <c r="V361" s="168">
        <f t="shared" si="158"/>
        <v>0</v>
      </c>
      <c r="W361" s="168">
        <f t="shared" si="158"/>
        <v>0</v>
      </c>
      <c r="X361" s="168">
        <f t="shared" si="158"/>
        <v>0</v>
      </c>
    </row>
    <row r="362" spans="5:36" x14ac:dyDescent="0.25">
      <c r="E362" s="174"/>
      <c r="F362" s="162" t="str">
        <f t="shared" ref="F362:F363" si="159">F342</f>
        <v>판관비 (SG&amp;A)</v>
      </c>
      <c r="G362" s="162"/>
      <c r="H362" s="162"/>
      <c r="I362" s="162"/>
      <c r="J362" s="163"/>
      <c r="K362" s="218">
        <f t="shared" ref="K362:K363" si="160">K358</f>
        <v>1</v>
      </c>
      <c r="L362" s="224"/>
      <c r="M362" s="174"/>
      <c r="N362" s="174"/>
      <c r="O362" s="167"/>
      <c r="P362" s="168">
        <f t="shared" si="158"/>
        <v>0</v>
      </c>
      <c r="Q362" s="168">
        <f t="shared" si="158"/>
        <v>0</v>
      </c>
      <c r="R362" s="168">
        <f t="shared" si="158"/>
        <v>0</v>
      </c>
      <c r="S362" s="168">
        <f t="shared" si="158"/>
        <v>0</v>
      </c>
      <c r="T362" s="168">
        <f t="shared" si="158"/>
        <v>0</v>
      </c>
      <c r="U362" s="168">
        <f t="shared" si="158"/>
        <v>0</v>
      </c>
      <c r="V362" s="168">
        <f t="shared" si="158"/>
        <v>0</v>
      </c>
      <c r="W362" s="168">
        <f t="shared" si="158"/>
        <v>0</v>
      </c>
      <c r="X362" s="168">
        <f t="shared" si="158"/>
        <v>0</v>
      </c>
    </row>
    <row r="363" spans="5:36" x14ac:dyDescent="0.25">
      <c r="E363" s="174"/>
      <c r="F363" s="162" t="str">
        <f t="shared" si="159"/>
        <v>판관비 (SG&amp;A) - 연구개발비(if, any)</v>
      </c>
      <c r="G363" s="162"/>
      <c r="H363" s="162"/>
      <c r="I363" s="162"/>
      <c r="J363" s="163"/>
      <c r="K363" s="218">
        <f t="shared" si="160"/>
        <v>0</v>
      </c>
      <c r="L363" s="224"/>
      <c r="M363" s="174"/>
      <c r="N363" s="174"/>
      <c r="O363" s="167"/>
      <c r="P363" s="168">
        <f t="shared" si="158"/>
        <v>0</v>
      </c>
      <c r="Q363" s="168">
        <f t="shared" si="158"/>
        <v>0</v>
      </c>
      <c r="R363" s="168">
        <f t="shared" si="158"/>
        <v>0</v>
      </c>
      <c r="S363" s="168">
        <f t="shared" si="158"/>
        <v>0</v>
      </c>
      <c r="T363" s="168">
        <f t="shared" si="158"/>
        <v>0</v>
      </c>
      <c r="U363" s="168">
        <f t="shared" si="158"/>
        <v>0</v>
      </c>
      <c r="V363" s="168">
        <f t="shared" si="158"/>
        <v>0</v>
      </c>
      <c r="W363" s="168">
        <f t="shared" si="158"/>
        <v>0</v>
      </c>
      <c r="X363" s="168">
        <f t="shared" si="158"/>
        <v>0</v>
      </c>
    </row>
    <row r="364" spans="5:36" x14ac:dyDescent="0.25">
      <c r="E364" s="174"/>
      <c r="F364" s="162"/>
      <c r="G364" s="162"/>
      <c r="H364" s="162"/>
      <c r="I364" s="162"/>
      <c r="J364" s="163"/>
      <c r="K364" s="168"/>
      <c r="L364" s="172"/>
      <c r="M364" s="174"/>
      <c r="N364" s="174"/>
      <c r="O364" s="175"/>
      <c r="P364" s="168"/>
      <c r="Q364" s="168"/>
      <c r="R364" s="168"/>
      <c r="S364" s="168"/>
      <c r="T364" s="168"/>
      <c r="U364" s="168"/>
      <c r="V364" s="168"/>
      <c r="W364" s="168"/>
      <c r="X364" s="168"/>
    </row>
    <row r="366" spans="5:36" x14ac:dyDescent="0.25">
      <c r="E366" s="225" t="s">
        <v>88</v>
      </c>
      <c r="F366" s="226"/>
      <c r="G366" s="226"/>
      <c r="H366" s="226"/>
      <c r="I366" s="226"/>
      <c r="J366" s="227"/>
      <c r="K366" s="228"/>
      <c r="L366" s="227"/>
      <c r="M366" s="227"/>
      <c r="N366" s="227"/>
      <c r="O366" s="227"/>
      <c r="P366" s="227"/>
      <c r="Q366" s="227"/>
      <c r="R366" s="227"/>
      <c r="S366" s="227"/>
      <c r="T366" s="227"/>
      <c r="U366" s="227"/>
      <c r="V366" s="227"/>
      <c r="W366" s="227"/>
      <c r="X366" s="227"/>
      <c r="Y366" s="227"/>
      <c r="Z366" s="227"/>
      <c r="AA366" s="227"/>
      <c r="AB366" s="227"/>
      <c r="AC366" s="227"/>
      <c r="AD366" s="227"/>
      <c r="AE366" s="227"/>
      <c r="AF366" s="227"/>
      <c r="AG366" s="227"/>
      <c r="AH366" s="227"/>
      <c r="AI366" s="227"/>
      <c r="AJ366" s="227"/>
    </row>
    <row r="367" spans="5:36" x14ac:dyDescent="0.25">
      <c r="E367" s="229"/>
      <c r="F367" s="206"/>
      <c r="G367" s="206"/>
      <c r="H367" s="206"/>
      <c r="I367" s="206"/>
      <c r="J367" s="206"/>
      <c r="K367" s="230"/>
      <c r="L367" s="206"/>
      <c r="M367" s="206"/>
      <c r="N367" s="206"/>
      <c r="O367" s="206"/>
      <c r="P367" s="206"/>
      <c r="Q367" s="206"/>
      <c r="R367" s="206"/>
      <c r="S367" s="206"/>
      <c r="T367" s="206"/>
      <c r="U367" s="206"/>
      <c r="V367" s="206"/>
      <c r="W367" s="206"/>
      <c r="X367" s="206"/>
      <c r="Y367" s="206"/>
      <c r="Z367" s="206"/>
      <c r="AA367" s="206"/>
      <c r="AB367" s="206"/>
      <c r="AC367" s="206"/>
      <c r="AD367" s="206"/>
      <c r="AE367" s="206"/>
      <c r="AF367" s="206"/>
      <c r="AG367" s="206"/>
      <c r="AH367" s="206"/>
      <c r="AI367" s="206"/>
      <c r="AJ367" s="206"/>
    </row>
    <row r="368" spans="5:36" x14ac:dyDescent="0.25">
      <c r="E368" s="231" t="str">
        <f>F108</f>
        <v>건물</v>
      </c>
      <c r="O368" s="232" t="s">
        <v>89</v>
      </c>
      <c r="P368" s="233"/>
      <c r="Q368" s="234">
        <v>1</v>
      </c>
    </row>
    <row r="369" spans="4:27" s="185" customFormat="1" x14ac:dyDescent="0.25">
      <c r="J369" s="235" t="s">
        <v>90</v>
      </c>
      <c r="K369" s="236" t="s">
        <v>91</v>
      </c>
      <c r="L369" s="236" t="s">
        <v>92</v>
      </c>
      <c r="M369" s="236" t="s">
        <v>93</v>
      </c>
      <c r="N369" s="236">
        <f t="shared" ref="N369:Z369" si="161">O314</f>
        <v>2019</v>
      </c>
      <c r="O369" s="237">
        <f t="shared" si="161"/>
        <v>2020</v>
      </c>
      <c r="P369" s="237">
        <f t="shared" si="161"/>
        <v>2021</v>
      </c>
      <c r="Q369" s="237">
        <f t="shared" si="161"/>
        <v>2022</v>
      </c>
      <c r="R369" s="237">
        <f t="shared" si="161"/>
        <v>2023</v>
      </c>
      <c r="S369" s="237">
        <f t="shared" si="161"/>
        <v>2024</v>
      </c>
      <c r="T369" s="237">
        <f t="shared" si="161"/>
        <v>2025</v>
      </c>
      <c r="U369" s="237">
        <f t="shared" si="161"/>
        <v>2026</v>
      </c>
      <c r="V369" s="237">
        <f t="shared" si="161"/>
        <v>2027</v>
      </c>
      <c r="W369" s="237">
        <f t="shared" si="161"/>
        <v>2028</v>
      </c>
      <c r="X369" s="237">
        <f t="shared" si="161"/>
        <v>0</v>
      </c>
      <c r="Y369" s="237">
        <f t="shared" si="161"/>
        <v>0</v>
      </c>
      <c r="Z369" s="237">
        <f t="shared" si="161"/>
        <v>0</v>
      </c>
    </row>
    <row r="370" spans="4:27" s="206" customFormat="1" x14ac:dyDescent="0.25">
      <c r="D370" s="93"/>
      <c r="J370" s="238" t="s">
        <v>94</v>
      </c>
      <c r="K370" s="239">
        <f>SUM(K371:K383)</f>
        <v>3577.2258580424618</v>
      </c>
      <c r="L370" s="240">
        <f>K319</f>
        <v>40</v>
      </c>
      <c r="M370" s="241">
        <f>1/L370</f>
        <v>2.5000000000000001E-2</v>
      </c>
      <c r="N370" s="242">
        <f>O319</f>
        <v>70.277811999999997</v>
      </c>
      <c r="O370" s="242">
        <f t="shared" ref="O370:Z370" si="162">SUM(O371:O383)</f>
        <v>126.54103239999999</v>
      </c>
      <c r="P370" s="242">
        <f t="shared" si="162"/>
        <v>126.50496623307691</v>
      </c>
      <c r="Q370" s="242">
        <f t="shared" si="162"/>
        <v>126.46799841198076</v>
      </c>
      <c r="R370" s="242">
        <f t="shared" si="162"/>
        <v>126.43010639535719</v>
      </c>
      <c r="S370" s="242">
        <f t="shared" si="162"/>
        <v>126.39126707831804</v>
      </c>
      <c r="T370" s="242">
        <f t="shared" si="162"/>
        <v>126.35145677835291</v>
      </c>
      <c r="U370" s="242">
        <f t="shared" si="162"/>
        <v>126.31065122088866</v>
      </c>
      <c r="V370" s="242">
        <f t="shared" si="162"/>
        <v>126.26882552448778</v>
      </c>
      <c r="W370" s="242">
        <f t="shared" si="162"/>
        <v>126.2259541856769</v>
      </c>
      <c r="X370" s="242">
        <f t="shared" si="162"/>
        <v>123.02636220875382</v>
      </c>
      <c r="Y370" s="242">
        <f t="shared" si="162"/>
        <v>119.82677023183074</v>
      </c>
      <c r="Z370" s="242">
        <f t="shared" si="162"/>
        <v>116.62717825490766</v>
      </c>
    </row>
    <row r="371" spans="4:27" x14ac:dyDescent="0.25">
      <c r="I371" s="243" t="s">
        <v>95</v>
      </c>
      <c r="J371" s="244">
        <f t="array" ref="J371:J383">TRANSPOSE(N369:Z369)</f>
        <v>2019</v>
      </c>
      <c r="K371" s="246">
        <f>O108</f>
        <v>2495.6817419999998</v>
      </c>
      <c r="L371" s="247">
        <f t="shared" ref="L371:M383" si="163">L370</f>
        <v>40</v>
      </c>
      <c r="M371" s="248">
        <f t="shared" si="163"/>
        <v>2.5000000000000001E-2</v>
      </c>
      <c r="N371" s="248"/>
      <c r="O371" s="249">
        <f>MIN($K371*O384/$N384,$K371-SUM($N371:N371))</f>
        <v>124.78408709999999</v>
      </c>
      <c r="P371" s="249">
        <f>MIN($K371*P384/$N384,$K371-SUM($N371:O371))</f>
        <v>121.58449512307692</v>
      </c>
      <c r="Q371" s="249">
        <f>MIN($K371*Q384/$N384,$K371-SUM($N371:P371))</f>
        <v>118.38490314615385</v>
      </c>
      <c r="R371" s="249">
        <f>MIN($K371*R384/$N384,$K371-SUM($N371:Q371))</f>
        <v>115.18531116923076</v>
      </c>
      <c r="S371" s="249">
        <f>MIN($K371*S384/$N384,$K371-SUM($N371:R371))</f>
        <v>111.98571919230768</v>
      </c>
      <c r="T371" s="249">
        <f>MIN($K371*T384/$N384,$K371-SUM($N371:S371))</f>
        <v>108.78612721538461</v>
      </c>
      <c r="U371" s="249">
        <f>MIN($K371*U384/$N384,$K371-SUM($N371:T371))</f>
        <v>105.58653523846154</v>
      </c>
      <c r="V371" s="249">
        <f>MIN($K371*V384/$N384,$K371-SUM($N371:U371))</f>
        <v>102.38694326153845</v>
      </c>
      <c r="W371" s="249">
        <f>MIN($K371*W384/$N384,$K371-SUM($N371:V371))</f>
        <v>99.187351284615374</v>
      </c>
      <c r="X371" s="249">
        <f>MIN($K371*X384/$N384,$K371-SUM($N371:W371))</f>
        <v>95.987759307692301</v>
      </c>
      <c r="Y371" s="249">
        <f>MIN($K371*Y384/$N384,$K371-SUM($N371:X371))</f>
        <v>92.788167330769213</v>
      </c>
      <c r="Z371" s="249">
        <f>MIN($K371*Z384/$N384,$K371-SUM($N371:Y371))</f>
        <v>89.588575353846139</v>
      </c>
      <c r="AA371" s="136" t="s">
        <v>96</v>
      </c>
    </row>
    <row r="372" spans="4:27" x14ac:dyDescent="0.25">
      <c r="I372" s="243" t="s">
        <v>97</v>
      </c>
      <c r="J372" s="244">
        <v>2020</v>
      </c>
      <c r="K372" s="246">
        <f t="shared" ref="K372:K383" si="164">SUMIF($271:$271, $J372,$276:$276 )</f>
        <v>70.277811999999997</v>
      </c>
      <c r="L372" s="247">
        <f t="shared" si="163"/>
        <v>40</v>
      </c>
      <c r="M372" s="248">
        <f t="shared" si="163"/>
        <v>2.5000000000000001E-2</v>
      </c>
      <c r="N372" s="248"/>
      <c r="O372" s="249">
        <f>MIN($K372*$M372, $K372-SUM($N372:N372))</f>
        <v>1.7569452999999999</v>
      </c>
      <c r="P372" s="249">
        <f>MIN($K372*$M372, $K372-SUM($N372:O372))</f>
        <v>1.7569452999999999</v>
      </c>
      <c r="Q372" s="249">
        <f>MIN($K372*$M372, $K372-SUM($O372:P372))</f>
        <v>1.7569452999999999</v>
      </c>
      <c r="R372" s="249">
        <f>MIN($K372*$M372, $K372-SUM($O372:Q372))</f>
        <v>1.7569452999999999</v>
      </c>
      <c r="S372" s="249">
        <f>MIN($K372*$M372, $K372-SUM($O372:R372))</f>
        <v>1.7569452999999999</v>
      </c>
      <c r="T372" s="249">
        <f>MIN($K372*$M372, $K372-SUM($O372:S372))</f>
        <v>1.7569452999999999</v>
      </c>
      <c r="U372" s="249">
        <f>MIN($K372*$M372, $K372-SUM($O372:T372))</f>
        <v>1.7569452999999999</v>
      </c>
      <c r="V372" s="249">
        <f>MIN($K372*$M372, $K372-SUM($O372:U372))</f>
        <v>1.7569452999999999</v>
      </c>
      <c r="W372" s="249">
        <f>MIN($K372*$M372, $K372-SUM($O372:V372))</f>
        <v>1.7569452999999999</v>
      </c>
      <c r="X372" s="249">
        <f>MIN($K372*$M372, $K372-SUM($O372:W372))</f>
        <v>1.7569452999999999</v>
      </c>
      <c r="Y372" s="249">
        <f>MIN($K372*$M372, $K372-SUM($O372:X372))</f>
        <v>1.7569452999999999</v>
      </c>
      <c r="Z372" s="249">
        <f>MIN($K372*$M372, $K372-SUM($O372:Y372))</f>
        <v>1.7569452999999999</v>
      </c>
    </row>
    <row r="373" spans="4:27" x14ac:dyDescent="0.25">
      <c r="J373" s="245">
        <v>2021</v>
      </c>
      <c r="K373" s="246">
        <f t="shared" si="164"/>
        <v>126.54103239999999</v>
      </c>
      <c r="L373" s="247">
        <f t="shared" si="163"/>
        <v>40</v>
      </c>
      <c r="M373" s="248">
        <f t="shared" si="163"/>
        <v>2.5000000000000001E-2</v>
      </c>
      <c r="N373" s="248"/>
      <c r="O373" s="250"/>
      <c r="P373" s="249">
        <f>MIN($K373*$M373, $K373-SUM($N373:O373))</f>
        <v>3.1635258099999999</v>
      </c>
      <c r="Q373" s="249">
        <f>MIN($K373*$M373, $K373-SUM($O373:P373))</f>
        <v>3.1635258099999999</v>
      </c>
      <c r="R373" s="249">
        <f>MIN($K373*$M373, $K373-SUM($O373:Q373))</f>
        <v>3.1635258099999999</v>
      </c>
      <c r="S373" s="249">
        <f>MIN($K373*$M373, $K373-SUM($O373:R373))</f>
        <v>3.1635258099999999</v>
      </c>
      <c r="T373" s="249">
        <f>MIN($K373*$M373, $K373-SUM($O373:S373))</f>
        <v>3.1635258099999999</v>
      </c>
      <c r="U373" s="249">
        <f>MIN($K373*$M373, $K373-SUM($O373:T373))</f>
        <v>3.1635258099999999</v>
      </c>
      <c r="V373" s="249">
        <f>MIN($K373*$M373, $K373-SUM($O373:U373))</f>
        <v>3.1635258099999999</v>
      </c>
      <c r="W373" s="249">
        <f>MIN($K373*$M373, $K373-SUM($O373:V373))</f>
        <v>3.1635258099999999</v>
      </c>
      <c r="X373" s="249">
        <f>MIN($K373*$M373, $K373-SUM($O373:W373))</f>
        <v>3.1635258099999999</v>
      </c>
      <c r="Y373" s="249">
        <f>MIN($K373*$M373, $K373-SUM($O373:X373))</f>
        <v>3.1635258099999999</v>
      </c>
      <c r="Z373" s="249">
        <f>MIN($K373*$M373, $K373-SUM($O373:Y373))</f>
        <v>3.1635258099999999</v>
      </c>
    </row>
    <row r="374" spans="4:27" x14ac:dyDescent="0.25">
      <c r="J374" s="245">
        <v>2022</v>
      </c>
      <c r="K374" s="246">
        <f t="shared" si="164"/>
        <v>126.50496623307691</v>
      </c>
      <c r="L374" s="247">
        <f t="shared" si="163"/>
        <v>40</v>
      </c>
      <c r="M374" s="248">
        <f t="shared" si="163"/>
        <v>2.5000000000000001E-2</v>
      </c>
      <c r="N374" s="248"/>
      <c r="O374" s="250"/>
      <c r="P374" s="250"/>
      <c r="Q374" s="249">
        <f>MIN($K374*$M374, $K374-SUM($O374:P374))</f>
        <v>3.162624155826923</v>
      </c>
      <c r="R374" s="249">
        <f>MIN($K374*$M374, $K374-SUM($O374:Q374))</f>
        <v>3.162624155826923</v>
      </c>
      <c r="S374" s="249">
        <f>MIN($K374*$M374, $K374-SUM($O374:R374))</f>
        <v>3.162624155826923</v>
      </c>
      <c r="T374" s="249">
        <f>MIN($K374*$M374, $K374-SUM($O374:S374))</f>
        <v>3.162624155826923</v>
      </c>
      <c r="U374" s="249">
        <f>MIN($K374*$M374, $K374-SUM($O374:T374))</f>
        <v>3.162624155826923</v>
      </c>
      <c r="V374" s="249">
        <f>MIN($K374*$M374, $K374-SUM($O374:U374))</f>
        <v>3.162624155826923</v>
      </c>
      <c r="W374" s="249">
        <f>MIN($K374*$M374, $K374-SUM($O374:V374))</f>
        <v>3.162624155826923</v>
      </c>
      <c r="X374" s="249">
        <f>MIN($K374*$M374, $K374-SUM($O374:W374))</f>
        <v>3.162624155826923</v>
      </c>
      <c r="Y374" s="249">
        <f>MIN($K374*$M374, $K374-SUM($O374:X374))</f>
        <v>3.162624155826923</v>
      </c>
      <c r="Z374" s="249">
        <f>MIN($K374*$M374, $K374-SUM($O374:Y374))</f>
        <v>3.162624155826923</v>
      </c>
    </row>
    <row r="375" spans="4:27" x14ac:dyDescent="0.25">
      <c r="J375" s="245">
        <v>2023</v>
      </c>
      <c r="K375" s="246">
        <f t="shared" si="164"/>
        <v>126.46799841198076</v>
      </c>
      <c r="L375" s="247">
        <f t="shared" si="163"/>
        <v>40</v>
      </c>
      <c r="M375" s="248">
        <f t="shared" si="163"/>
        <v>2.5000000000000001E-2</v>
      </c>
      <c r="N375" s="248"/>
      <c r="O375" s="250"/>
      <c r="P375" s="250"/>
      <c r="Q375" s="250"/>
      <c r="R375" s="249">
        <f>MIN($K375*$M375, $K375-SUM($O375:Q375))</f>
        <v>3.1616999602995191</v>
      </c>
      <c r="S375" s="249">
        <f>MIN($K375*$M375, $K375-SUM($O375:R375))</f>
        <v>3.1616999602995191</v>
      </c>
      <c r="T375" s="249">
        <f>MIN($K375*$M375, $K375-SUM($O375:S375))</f>
        <v>3.1616999602995191</v>
      </c>
      <c r="U375" s="249">
        <f>MIN($K375*$M375, $K375-SUM($O375:T375))</f>
        <v>3.1616999602995191</v>
      </c>
      <c r="V375" s="249">
        <f>MIN($K375*$M375, $K375-SUM($O375:U375))</f>
        <v>3.1616999602995191</v>
      </c>
      <c r="W375" s="249">
        <f>MIN($K375*$M375, $K375-SUM($O375:V375))</f>
        <v>3.1616999602995191</v>
      </c>
      <c r="X375" s="249">
        <f>MIN($K375*$M375, $K375-SUM($O375:W375))</f>
        <v>3.1616999602995191</v>
      </c>
      <c r="Y375" s="249">
        <f>MIN($K375*$M375, $K375-SUM($O375:X375))</f>
        <v>3.1616999602995191</v>
      </c>
      <c r="Z375" s="249">
        <f>MIN($K375*$M375, $K375-SUM($O375:Y375))</f>
        <v>3.1616999602995191</v>
      </c>
    </row>
    <row r="376" spans="4:27" x14ac:dyDescent="0.25">
      <c r="J376" s="245">
        <v>2024</v>
      </c>
      <c r="K376" s="246">
        <f t="shared" si="164"/>
        <v>126.43010639535719</v>
      </c>
      <c r="L376" s="247">
        <f t="shared" si="163"/>
        <v>40</v>
      </c>
      <c r="M376" s="248">
        <f t="shared" si="163"/>
        <v>2.5000000000000001E-2</v>
      </c>
      <c r="N376" s="248"/>
      <c r="O376" s="250"/>
      <c r="P376" s="250"/>
      <c r="Q376" s="250"/>
      <c r="R376" s="250"/>
      <c r="S376" s="249">
        <f>MIN($K376*$M376, $K376-SUM($O376:R376))</f>
        <v>3.1607526598839297</v>
      </c>
      <c r="T376" s="249">
        <f>MIN($K376*$M376, $K376-SUM($O376:S376))</f>
        <v>3.1607526598839297</v>
      </c>
      <c r="U376" s="249">
        <f>MIN($K376*$M376, $K376-SUM($O376:T376))</f>
        <v>3.1607526598839297</v>
      </c>
      <c r="V376" s="249">
        <f>MIN($K376*$M376, $K376-SUM($O376:U376))</f>
        <v>3.1607526598839297</v>
      </c>
      <c r="W376" s="249">
        <f>MIN($K376*$M376, $K376-SUM($O376:V376))</f>
        <v>3.1607526598839297</v>
      </c>
      <c r="X376" s="249">
        <f>MIN($K376*$M376, $K376-SUM($O376:W376))</f>
        <v>3.1607526598839297</v>
      </c>
      <c r="Y376" s="249">
        <f>MIN($K376*$M376, $K376-SUM($O376:X376))</f>
        <v>3.1607526598839297</v>
      </c>
      <c r="Z376" s="249">
        <f>MIN($K376*$M376, $K376-SUM($O376:Y376))</f>
        <v>3.1607526598839297</v>
      </c>
    </row>
    <row r="377" spans="4:27" x14ac:dyDescent="0.25">
      <c r="J377" s="245">
        <v>2025</v>
      </c>
      <c r="K377" s="246">
        <f t="shared" si="164"/>
        <v>126.39126707831804</v>
      </c>
      <c r="L377" s="247">
        <f t="shared" si="163"/>
        <v>40</v>
      </c>
      <c r="M377" s="248">
        <f t="shared" si="163"/>
        <v>2.5000000000000001E-2</v>
      </c>
      <c r="N377" s="248"/>
      <c r="O377" s="250"/>
      <c r="P377" s="250"/>
      <c r="Q377" s="250"/>
      <c r="R377" s="250"/>
      <c r="S377" s="250"/>
      <c r="T377" s="249">
        <f>MIN($K377*$M377, $K377-SUM($O377:S377))</f>
        <v>3.1597816769579512</v>
      </c>
      <c r="U377" s="249">
        <f>MIN($K377*$M377, $K377-SUM($O377:T377))</f>
        <v>3.1597816769579512</v>
      </c>
      <c r="V377" s="249">
        <f>MIN($K377*$M377, $K377-SUM($O377:U377))</f>
        <v>3.1597816769579512</v>
      </c>
      <c r="W377" s="249">
        <f>MIN($K377*$M377, $K377-SUM($O377:V377))</f>
        <v>3.1597816769579512</v>
      </c>
      <c r="X377" s="249">
        <f>MIN($K377*$M377, $K377-SUM($O377:W377))</f>
        <v>3.1597816769579512</v>
      </c>
      <c r="Y377" s="249">
        <f>MIN($K377*$M377, $K377-SUM($O377:X377))</f>
        <v>3.1597816769579512</v>
      </c>
      <c r="Z377" s="249">
        <f>MIN($K377*$M377, $K377-SUM($O377:Y377))</f>
        <v>3.1597816769579512</v>
      </c>
    </row>
    <row r="378" spans="4:27" x14ac:dyDescent="0.25">
      <c r="J378" s="245">
        <v>2026</v>
      </c>
      <c r="K378" s="246">
        <f t="shared" si="164"/>
        <v>126.35145677835291</v>
      </c>
      <c r="L378" s="247">
        <f t="shared" si="163"/>
        <v>40</v>
      </c>
      <c r="M378" s="248">
        <f t="shared" si="163"/>
        <v>2.5000000000000001E-2</v>
      </c>
      <c r="N378" s="248"/>
      <c r="O378" s="250"/>
      <c r="P378" s="250"/>
      <c r="Q378" s="250"/>
      <c r="R378" s="250"/>
      <c r="S378" s="250"/>
      <c r="T378" s="250"/>
      <c r="U378" s="249">
        <f>MIN($K378*$M378, $K378-SUM($O378:T378))</f>
        <v>3.1587864194588229</v>
      </c>
      <c r="V378" s="249">
        <f>MIN($K378*$M378, $K378-SUM($O378:U378))</f>
        <v>3.1587864194588229</v>
      </c>
      <c r="W378" s="249">
        <f>MIN($K378*$M378, $K378-SUM($O378:V378))</f>
        <v>3.1587864194588229</v>
      </c>
      <c r="X378" s="249">
        <f>MIN($K378*$M378, $K378-SUM($O378:W378))</f>
        <v>3.1587864194588229</v>
      </c>
      <c r="Y378" s="249">
        <f>MIN($K378*$M378, $K378-SUM($O378:X378))</f>
        <v>3.1587864194588229</v>
      </c>
      <c r="Z378" s="249">
        <f>MIN($K378*$M378, $K378-SUM($O378:Y378))</f>
        <v>3.1587864194588229</v>
      </c>
    </row>
    <row r="379" spans="4:27" x14ac:dyDescent="0.25">
      <c r="J379" s="245">
        <v>2027</v>
      </c>
      <c r="K379" s="246">
        <f t="shared" si="164"/>
        <v>126.31065122088866</v>
      </c>
      <c r="L379" s="247">
        <f t="shared" si="163"/>
        <v>40</v>
      </c>
      <c r="M379" s="248">
        <f t="shared" si="163"/>
        <v>2.5000000000000001E-2</v>
      </c>
      <c r="N379" s="248"/>
      <c r="O379" s="250"/>
      <c r="P379" s="250"/>
      <c r="Q379" s="250"/>
      <c r="R379" s="250"/>
      <c r="S379" s="250"/>
      <c r="T379" s="250"/>
      <c r="U379" s="250"/>
      <c r="V379" s="249">
        <f>MIN($K379*$M379, $K379-SUM($O379:U379))</f>
        <v>3.1577662805222166</v>
      </c>
      <c r="W379" s="249">
        <f>MIN($K379*$M379, $K379-SUM($O379:V379))</f>
        <v>3.1577662805222166</v>
      </c>
      <c r="X379" s="249">
        <f>MIN($K379*$M379, $K379-SUM($O379:W379))</f>
        <v>3.1577662805222166</v>
      </c>
      <c r="Y379" s="249">
        <f>MIN($K379*$M379, $K379-SUM($O379:X379))</f>
        <v>3.1577662805222166</v>
      </c>
      <c r="Z379" s="249">
        <f>MIN($K379*$M379, $K379-SUM($O379:Y379))</f>
        <v>3.1577662805222166</v>
      </c>
    </row>
    <row r="380" spans="4:27" x14ac:dyDescent="0.25">
      <c r="J380" s="245">
        <v>2028</v>
      </c>
      <c r="K380" s="246">
        <f t="shared" si="164"/>
        <v>126.26882552448778</v>
      </c>
      <c r="L380" s="247">
        <f t="shared" si="163"/>
        <v>40</v>
      </c>
      <c r="M380" s="248">
        <f t="shared" si="163"/>
        <v>2.5000000000000001E-2</v>
      </c>
      <c r="N380" s="248"/>
      <c r="O380" s="250"/>
      <c r="P380" s="250"/>
      <c r="Q380" s="250"/>
      <c r="R380" s="250"/>
      <c r="S380" s="250"/>
      <c r="T380" s="250"/>
      <c r="U380" s="250"/>
      <c r="V380" s="250"/>
      <c r="W380" s="249">
        <f>MIN($K380*$M380, $K380-SUM($O380:V380))</f>
        <v>3.1567206381121946</v>
      </c>
      <c r="X380" s="249">
        <f>MIN($K380*$M380, $K380-SUM($O380:W380))</f>
        <v>3.1567206381121946</v>
      </c>
      <c r="Y380" s="249">
        <f>MIN($K380*$M380, $K380-SUM($O380:X380))</f>
        <v>3.1567206381121946</v>
      </c>
      <c r="Z380" s="249">
        <f>MIN($K380*$M380, $K380-SUM($O380:Y380))</f>
        <v>3.1567206381121946</v>
      </c>
    </row>
    <row r="381" spans="4:27" x14ac:dyDescent="0.25">
      <c r="J381" s="245">
        <v>0</v>
      </c>
      <c r="K381" s="246">
        <f t="shared" si="164"/>
        <v>0</v>
      </c>
      <c r="L381" s="247">
        <f t="shared" si="163"/>
        <v>40</v>
      </c>
      <c r="M381" s="248">
        <f t="shared" si="163"/>
        <v>2.5000000000000001E-2</v>
      </c>
      <c r="N381" s="248"/>
      <c r="O381" s="250"/>
      <c r="P381" s="250"/>
      <c r="Q381" s="250"/>
      <c r="R381" s="250"/>
      <c r="S381" s="250"/>
      <c r="T381" s="250"/>
      <c r="U381" s="250"/>
      <c r="V381" s="250"/>
      <c r="W381" s="250"/>
      <c r="X381" s="249">
        <f>MIN($K381*$M381, $K381-SUM($O381:W381))</f>
        <v>0</v>
      </c>
      <c r="Y381" s="249">
        <f>MIN($K381*$M381, $K381-SUM($O381:X381))</f>
        <v>0</v>
      </c>
      <c r="Z381" s="249">
        <f>MIN($K381*$M381, $K381-SUM($O381:Y381))</f>
        <v>0</v>
      </c>
    </row>
    <row r="382" spans="4:27" x14ac:dyDescent="0.25">
      <c r="J382" s="245">
        <v>0</v>
      </c>
      <c r="K382" s="246">
        <f t="shared" si="164"/>
        <v>0</v>
      </c>
      <c r="L382" s="247">
        <f t="shared" si="163"/>
        <v>40</v>
      </c>
      <c r="M382" s="248">
        <f t="shared" si="163"/>
        <v>2.5000000000000001E-2</v>
      </c>
      <c r="N382" s="248"/>
      <c r="O382" s="250"/>
      <c r="P382" s="250"/>
      <c r="Q382" s="250"/>
      <c r="R382" s="250"/>
      <c r="S382" s="250"/>
      <c r="T382" s="250"/>
      <c r="U382" s="250"/>
      <c r="V382" s="250"/>
      <c r="W382" s="250"/>
      <c r="X382" s="250"/>
      <c r="Y382" s="249">
        <f>MIN($K382*$M382, $K382-SUM($O382:X382))</f>
        <v>0</v>
      </c>
      <c r="Z382" s="249">
        <f>MIN($K382*$M382, $K382-SUM($O382:Y382))</f>
        <v>0</v>
      </c>
    </row>
    <row r="383" spans="4:27" x14ac:dyDescent="0.25">
      <c r="J383" s="245">
        <v>0</v>
      </c>
      <c r="K383" s="246">
        <f t="shared" si="164"/>
        <v>0</v>
      </c>
      <c r="L383" s="247">
        <f t="shared" si="163"/>
        <v>40</v>
      </c>
      <c r="M383" s="248">
        <f t="shared" si="163"/>
        <v>2.5000000000000001E-2</v>
      </c>
      <c r="N383" s="248"/>
      <c r="O383" s="250"/>
      <c r="P383" s="250"/>
      <c r="Q383" s="250"/>
      <c r="R383" s="250"/>
      <c r="S383" s="250"/>
      <c r="T383" s="250"/>
      <c r="U383" s="250"/>
      <c r="V383" s="250"/>
      <c r="W383" s="250"/>
      <c r="X383" s="250"/>
      <c r="Y383" s="250"/>
      <c r="Z383" s="249">
        <f>MIN($K383*$M383, $K383-SUM($O383:Y383))</f>
        <v>0</v>
      </c>
    </row>
    <row r="384" spans="4:27" x14ac:dyDescent="0.25">
      <c r="J384" s="251"/>
      <c r="N384" s="136">
        <f>L370*(L370-1)/2</f>
        <v>780</v>
      </c>
      <c r="O384" s="233">
        <f>L370-1</f>
        <v>39</v>
      </c>
      <c r="P384" s="233">
        <f>MAX(O384-1, 0)</f>
        <v>38</v>
      </c>
      <c r="Q384" s="233">
        <f t="shared" ref="Q384:Z384" si="165">MAX(P384-1, 0)</f>
        <v>37</v>
      </c>
      <c r="R384" s="233">
        <f t="shared" si="165"/>
        <v>36</v>
      </c>
      <c r="S384" s="233">
        <f t="shared" si="165"/>
        <v>35</v>
      </c>
      <c r="T384" s="233">
        <f t="shared" si="165"/>
        <v>34</v>
      </c>
      <c r="U384" s="233">
        <f t="shared" si="165"/>
        <v>33</v>
      </c>
      <c r="V384" s="233">
        <f t="shared" si="165"/>
        <v>32</v>
      </c>
      <c r="W384" s="233">
        <f>MAX(V384-1, 0)</f>
        <v>31</v>
      </c>
      <c r="X384" s="233">
        <f t="shared" si="165"/>
        <v>30</v>
      </c>
      <c r="Y384" s="233">
        <f t="shared" si="165"/>
        <v>29</v>
      </c>
      <c r="Z384" s="233">
        <f t="shared" si="165"/>
        <v>28</v>
      </c>
    </row>
    <row r="385" spans="5:27" x14ac:dyDescent="0.25">
      <c r="E385" s="231" t="str">
        <f>F111</f>
        <v>기계장치</v>
      </c>
      <c r="J385" s="251"/>
      <c r="O385" s="232" t="s">
        <v>89</v>
      </c>
      <c r="P385" s="233"/>
      <c r="Q385" s="234">
        <v>1</v>
      </c>
    </row>
    <row r="386" spans="5:27" x14ac:dyDescent="0.25">
      <c r="J386" s="235" t="s">
        <v>90</v>
      </c>
      <c r="K386" s="235" t="s">
        <v>91</v>
      </c>
      <c r="L386" s="235" t="s">
        <v>92</v>
      </c>
      <c r="M386" s="235" t="s">
        <v>93</v>
      </c>
      <c r="N386" s="235">
        <f>N$369</f>
        <v>2019</v>
      </c>
      <c r="O386" s="252">
        <f t="shared" ref="O386:Z386" si="166">O$369</f>
        <v>2020</v>
      </c>
      <c r="P386" s="252">
        <f t="shared" si="166"/>
        <v>2021</v>
      </c>
      <c r="Q386" s="252">
        <f t="shared" si="166"/>
        <v>2022</v>
      </c>
      <c r="R386" s="252">
        <f t="shared" si="166"/>
        <v>2023</v>
      </c>
      <c r="S386" s="252">
        <f t="shared" si="166"/>
        <v>2024</v>
      </c>
      <c r="T386" s="252">
        <f t="shared" si="166"/>
        <v>2025</v>
      </c>
      <c r="U386" s="252">
        <f t="shared" si="166"/>
        <v>2026</v>
      </c>
      <c r="V386" s="252">
        <f t="shared" si="166"/>
        <v>2027</v>
      </c>
      <c r="W386" s="252">
        <f t="shared" si="166"/>
        <v>2028</v>
      </c>
      <c r="X386" s="252">
        <f t="shared" si="166"/>
        <v>0</v>
      </c>
      <c r="Y386" s="252">
        <f t="shared" si="166"/>
        <v>0</v>
      </c>
      <c r="Z386" s="252">
        <f t="shared" si="166"/>
        <v>0</v>
      </c>
    </row>
    <row r="387" spans="5:27" x14ac:dyDescent="0.25">
      <c r="E387" s="206"/>
      <c r="F387" s="206"/>
      <c r="G387" s="206"/>
      <c r="H387" s="206"/>
      <c r="I387" s="206"/>
      <c r="J387" s="238" t="s">
        <v>94</v>
      </c>
      <c r="K387" s="239">
        <f>SUM(K388:K400)</f>
        <v>354.96569030071555</v>
      </c>
      <c r="L387" s="240">
        <f>K320</f>
        <v>5</v>
      </c>
      <c r="M387" s="241">
        <f>1/L387</f>
        <v>0.2</v>
      </c>
      <c r="N387" s="242">
        <f>O320</f>
        <v>38.870879000000002</v>
      </c>
      <c r="O387" s="242">
        <f t="shared" ref="O387:Z387" si="167">SUM(O388:O400)</f>
        <v>31.191109400000006</v>
      </c>
      <c r="P387" s="242">
        <f t="shared" si="167"/>
        <v>31.575097880000005</v>
      </c>
      <c r="Q387" s="242">
        <f t="shared" si="167"/>
        <v>32.035884056</v>
      </c>
      <c r="R387" s="242">
        <f t="shared" si="167"/>
        <v>32.588827467200005</v>
      </c>
      <c r="S387" s="242">
        <f t="shared" si="167"/>
        <v>33.252359560640002</v>
      </c>
      <c r="T387" s="242">
        <f t="shared" si="167"/>
        <v>32.128655672768005</v>
      </c>
      <c r="U387" s="242">
        <f t="shared" si="167"/>
        <v>32.316164927321609</v>
      </c>
      <c r="V387" s="242">
        <f t="shared" si="167"/>
        <v>32.464378336785927</v>
      </c>
      <c r="W387" s="242">
        <f t="shared" si="167"/>
        <v>32.550077192943107</v>
      </c>
      <c r="X387" s="242">
        <f t="shared" si="167"/>
        <v>26.032311699503108</v>
      </c>
      <c r="Y387" s="242">
        <f t="shared" si="167"/>
        <v>19.38183978737511</v>
      </c>
      <c r="Z387" s="242">
        <f t="shared" si="167"/>
        <v>12.956108652821506</v>
      </c>
      <c r="AA387" s="206"/>
    </row>
    <row r="388" spans="5:27" x14ac:dyDescent="0.25">
      <c r="I388" s="243" t="s">
        <v>95</v>
      </c>
      <c r="J388" s="244">
        <f>J371</f>
        <v>2019</v>
      </c>
      <c r="K388" s="246">
        <f>O111</f>
        <v>58.542334000000011</v>
      </c>
      <c r="L388" s="247">
        <f t="shared" ref="L388:M400" si="168">L387</f>
        <v>5</v>
      </c>
      <c r="M388" s="248">
        <f t="shared" si="168"/>
        <v>0.2</v>
      </c>
      <c r="N388" s="248"/>
      <c r="O388" s="249">
        <f>MIN($K388*O401/$N401,$K388-SUM($N388:N388))</f>
        <v>23.416933600000004</v>
      </c>
      <c r="P388" s="249">
        <f>MIN($K388*P401/$N401,$K388-SUM($N388:O388))</f>
        <v>17.562700200000002</v>
      </c>
      <c r="Q388" s="249">
        <f>MIN($K388*Q401/$N401,$K388-SUM($N388:P388))</f>
        <v>11.708466800000002</v>
      </c>
      <c r="R388" s="249">
        <f>MIN($K388*R401/$N401,$K388-SUM($N388:Q388))</f>
        <v>5.8542334000000009</v>
      </c>
      <c r="S388" s="249">
        <f>MIN($K388*S401/$N401,$K388-SUM($N388:R388))</f>
        <v>0</v>
      </c>
      <c r="T388" s="249">
        <f>MIN($K388*T401/$N401,$K388-SUM($N388:S388))</f>
        <v>0</v>
      </c>
      <c r="U388" s="249">
        <f>MIN($K388*U401/$N401,$K388-SUM($N388:T388))</f>
        <v>0</v>
      </c>
      <c r="V388" s="249">
        <f>MIN($K388*V401/$N401,$K388-SUM($N388:U388))</f>
        <v>0</v>
      </c>
      <c r="W388" s="249">
        <f>MIN($K388*W401/$N401,$K388-SUM($N388:V388))</f>
        <v>0</v>
      </c>
      <c r="X388" s="249">
        <f>MIN($K388*X401/$N401,$K388-SUM($N388:W388))</f>
        <v>0</v>
      </c>
      <c r="Y388" s="249">
        <f>MIN($K388*Y401/$N401,$K388-SUM($N388:X388))</f>
        <v>0</v>
      </c>
      <c r="Z388" s="249">
        <f>MIN($K388*Z401/$N401,$K388-SUM($N388:Y388))</f>
        <v>0</v>
      </c>
      <c r="AA388" s="136" t="s">
        <v>96</v>
      </c>
    </row>
    <row r="389" spans="5:27" x14ac:dyDescent="0.25">
      <c r="I389" s="243" t="s">
        <v>97</v>
      </c>
      <c r="J389" s="244">
        <f t="shared" ref="J389:J400" si="169">J372</f>
        <v>2020</v>
      </c>
      <c r="K389" s="246">
        <f t="shared" ref="K389:K400" si="170">SUMIF($271:$271, $J389,$277:$277  )</f>
        <v>38.870879000000002</v>
      </c>
      <c r="L389" s="247">
        <f t="shared" si="168"/>
        <v>5</v>
      </c>
      <c r="M389" s="248">
        <f t="shared" si="168"/>
        <v>0.2</v>
      </c>
      <c r="N389" s="248"/>
      <c r="O389" s="249">
        <f>MIN($K389*$M389, $K389-SUM($N389:N389))</f>
        <v>7.774175800000001</v>
      </c>
      <c r="P389" s="249">
        <f>MIN($K389*$M389, $K389-SUM($N389:O389))</f>
        <v>7.774175800000001</v>
      </c>
      <c r="Q389" s="249">
        <f>MIN($K389*$M389, $K389-SUM($O389:P389))</f>
        <v>7.774175800000001</v>
      </c>
      <c r="R389" s="249">
        <f>MIN($K389*$M389, $K389-SUM($O389:Q389))</f>
        <v>7.774175800000001</v>
      </c>
      <c r="S389" s="249">
        <f>MIN($K389*$M389, $K389-SUM($O389:R389))</f>
        <v>7.7741757999999983</v>
      </c>
      <c r="T389" s="249">
        <f>MIN($K389*$M389, $K389-SUM($O389:S389))</f>
        <v>0</v>
      </c>
      <c r="U389" s="249">
        <f>MIN($K389*$M389, $K389-SUM($O389:T389))</f>
        <v>0</v>
      </c>
      <c r="V389" s="249">
        <f>MIN($K389*$M389, $K389-SUM($O389:U389))</f>
        <v>0</v>
      </c>
      <c r="W389" s="249">
        <f>MIN($K389*$M389, $K389-SUM($O389:V389))</f>
        <v>0</v>
      </c>
      <c r="X389" s="249">
        <f>MIN($K389*$M389, $K389-SUM($O389:W389))</f>
        <v>0</v>
      </c>
      <c r="Y389" s="249">
        <f>MIN($K389*$M389, $K389-SUM($O389:X389))</f>
        <v>0</v>
      </c>
      <c r="Z389" s="249">
        <f>MIN($K389*$M389, $K389-SUM($O389:Y389))</f>
        <v>0</v>
      </c>
    </row>
    <row r="390" spans="5:27" x14ac:dyDescent="0.25">
      <c r="J390" s="245">
        <f t="shared" si="169"/>
        <v>2021</v>
      </c>
      <c r="K390" s="246">
        <f t="shared" si="170"/>
        <v>31.191109400000006</v>
      </c>
      <c r="L390" s="247">
        <f t="shared" si="168"/>
        <v>5</v>
      </c>
      <c r="M390" s="248">
        <f t="shared" si="168"/>
        <v>0.2</v>
      </c>
      <c r="N390" s="248"/>
      <c r="O390" s="250"/>
      <c r="P390" s="249">
        <f>MIN($K390*$M390, $K390-SUM($N390:O390))</f>
        <v>6.2382218800000011</v>
      </c>
      <c r="Q390" s="249">
        <f>MIN($K390*$M390, $K390-SUM($O390:P390))</f>
        <v>6.2382218800000011</v>
      </c>
      <c r="R390" s="249">
        <f>MIN($K390*$M390, $K390-SUM($O390:Q390))</f>
        <v>6.2382218800000011</v>
      </c>
      <c r="S390" s="249">
        <f>MIN($K390*$M390, $K390-SUM($O390:R390))</f>
        <v>6.2382218800000011</v>
      </c>
      <c r="T390" s="249">
        <f>MIN($K390*$M390, $K390-SUM($O390:S390))</f>
        <v>6.2382218800000011</v>
      </c>
      <c r="U390" s="249">
        <f>MIN($K390*$M390, $K390-SUM($O390:T390))</f>
        <v>0</v>
      </c>
      <c r="V390" s="249">
        <f>MIN($K390*$M390, $K390-SUM($O390:U390))</f>
        <v>0</v>
      </c>
      <c r="W390" s="249">
        <f>MIN($K390*$M390, $K390-SUM($O390:V390))</f>
        <v>0</v>
      </c>
      <c r="X390" s="249">
        <f>MIN($K390*$M390, $K390-SUM($O390:W390))</f>
        <v>0</v>
      </c>
      <c r="Y390" s="249">
        <f>MIN($K390*$M390, $K390-SUM($O390:X390))</f>
        <v>0</v>
      </c>
      <c r="Z390" s="249">
        <f>MIN($K390*$M390, $K390-SUM($O390:Y390))</f>
        <v>0</v>
      </c>
    </row>
    <row r="391" spans="5:27" x14ac:dyDescent="0.25">
      <c r="J391" s="245">
        <f t="shared" si="169"/>
        <v>2022</v>
      </c>
      <c r="K391" s="246">
        <f t="shared" si="170"/>
        <v>31.575097880000005</v>
      </c>
      <c r="L391" s="247">
        <f t="shared" si="168"/>
        <v>5</v>
      </c>
      <c r="M391" s="248">
        <f t="shared" si="168"/>
        <v>0.2</v>
      </c>
      <c r="N391" s="248"/>
      <c r="O391" s="250"/>
      <c r="P391" s="250"/>
      <c r="Q391" s="249">
        <f>MIN($K391*$M391, $K391-SUM($O391:P391))</f>
        <v>6.315019576000001</v>
      </c>
      <c r="R391" s="249">
        <f>MIN($K391*$M391, $K391-SUM($O391:Q391))</f>
        <v>6.315019576000001</v>
      </c>
      <c r="S391" s="249">
        <f>MIN($K391*$M391, $K391-SUM($O391:R391))</f>
        <v>6.315019576000001</v>
      </c>
      <c r="T391" s="249">
        <f>MIN($K391*$M391, $K391-SUM($O391:S391))</f>
        <v>6.315019576000001</v>
      </c>
      <c r="U391" s="249">
        <f>MIN($K391*$M391, $K391-SUM($O391:T391))</f>
        <v>6.315019576000001</v>
      </c>
      <c r="V391" s="249">
        <f>MIN($K391*$M391, $K391-SUM($O391:U391))</f>
        <v>0</v>
      </c>
      <c r="W391" s="249">
        <f>MIN($K391*$M391, $K391-SUM($O391:V391))</f>
        <v>0</v>
      </c>
      <c r="X391" s="249">
        <f>MIN($K391*$M391, $K391-SUM($O391:W391))</f>
        <v>0</v>
      </c>
      <c r="Y391" s="249">
        <f>MIN($K391*$M391, $K391-SUM($O391:X391))</f>
        <v>0</v>
      </c>
      <c r="Z391" s="249">
        <f>MIN($K391*$M391, $K391-SUM($O391:Y391))</f>
        <v>0</v>
      </c>
    </row>
    <row r="392" spans="5:27" x14ac:dyDescent="0.25">
      <c r="J392" s="245">
        <f t="shared" si="169"/>
        <v>2023</v>
      </c>
      <c r="K392" s="246">
        <f t="shared" si="170"/>
        <v>32.035884056</v>
      </c>
      <c r="L392" s="247">
        <f t="shared" si="168"/>
        <v>5</v>
      </c>
      <c r="M392" s="248">
        <f t="shared" si="168"/>
        <v>0.2</v>
      </c>
      <c r="N392" s="248"/>
      <c r="O392" s="250"/>
      <c r="P392" s="250"/>
      <c r="Q392" s="250"/>
      <c r="R392" s="249">
        <f>MIN($K392*$M392, $K392-SUM($O392:Q392))</f>
        <v>6.4071768112000003</v>
      </c>
      <c r="S392" s="249">
        <f>MIN($K392*$M392, $K392-SUM($O392:R392))</f>
        <v>6.4071768112000003</v>
      </c>
      <c r="T392" s="249">
        <f>MIN($K392*$M392, $K392-SUM($O392:S392))</f>
        <v>6.4071768112000003</v>
      </c>
      <c r="U392" s="249">
        <f>MIN($K392*$M392, $K392-SUM($O392:T392))</f>
        <v>6.4071768112000003</v>
      </c>
      <c r="V392" s="249">
        <f>MIN($K392*$M392, $K392-SUM($O392:U392))</f>
        <v>6.4071768111999994</v>
      </c>
      <c r="W392" s="249">
        <f>MIN($K392*$M392, $K392-SUM($O392:V392))</f>
        <v>0</v>
      </c>
      <c r="X392" s="249">
        <f>MIN($K392*$M392, $K392-SUM($O392:W392))</f>
        <v>0</v>
      </c>
      <c r="Y392" s="249">
        <f>MIN($K392*$M392, $K392-SUM($O392:X392))</f>
        <v>0</v>
      </c>
      <c r="Z392" s="249">
        <f>MIN($K392*$M392, $K392-SUM($O392:Y392))</f>
        <v>0</v>
      </c>
    </row>
    <row r="393" spans="5:27" x14ac:dyDescent="0.25">
      <c r="J393" s="245">
        <f t="shared" si="169"/>
        <v>2024</v>
      </c>
      <c r="K393" s="246">
        <f t="shared" si="170"/>
        <v>32.588827467200005</v>
      </c>
      <c r="L393" s="247">
        <f t="shared" si="168"/>
        <v>5</v>
      </c>
      <c r="M393" s="248">
        <f t="shared" si="168"/>
        <v>0.2</v>
      </c>
      <c r="N393" s="248"/>
      <c r="O393" s="250"/>
      <c r="P393" s="250"/>
      <c r="Q393" s="250"/>
      <c r="R393" s="250"/>
      <c r="S393" s="249">
        <f>MIN($K393*$M393, $K393-SUM($O393:R393))</f>
        <v>6.5177654934400016</v>
      </c>
      <c r="T393" s="249">
        <f>MIN($K393*$M393, $K393-SUM($O393:S393))</f>
        <v>6.5177654934400016</v>
      </c>
      <c r="U393" s="249">
        <f>MIN($K393*$M393, $K393-SUM($O393:T393))</f>
        <v>6.5177654934400016</v>
      </c>
      <c r="V393" s="249">
        <f>MIN($K393*$M393, $K393-SUM($O393:U393))</f>
        <v>6.5177654934400016</v>
      </c>
      <c r="W393" s="249">
        <f>MIN($K393*$M393, $K393-SUM($O393:V393))</f>
        <v>6.5177654934399989</v>
      </c>
      <c r="X393" s="249">
        <f>MIN($K393*$M393, $K393-SUM($O393:W393))</f>
        <v>0</v>
      </c>
      <c r="Y393" s="249">
        <f>MIN($K393*$M393, $K393-SUM($O393:X393))</f>
        <v>0</v>
      </c>
      <c r="Z393" s="249">
        <f>MIN($K393*$M393, $K393-SUM($O393:Y393))</f>
        <v>0</v>
      </c>
    </row>
    <row r="394" spans="5:27" x14ac:dyDescent="0.25">
      <c r="J394" s="245">
        <f t="shared" si="169"/>
        <v>2025</v>
      </c>
      <c r="K394" s="246">
        <f t="shared" si="170"/>
        <v>33.252359560640002</v>
      </c>
      <c r="L394" s="247">
        <f t="shared" si="168"/>
        <v>5</v>
      </c>
      <c r="M394" s="248">
        <f t="shared" si="168"/>
        <v>0.2</v>
      </c>
      <c r="N394" s="248"/>
      <c r="O394" s="250"/>
      <c r="P394" s="250"/>
      <c r="Q394" s="250"/>
      <c r="R394" s="250"/>
      <c r="S394" s="250"/>
      <c r="T394" s="249">
        <f>MIN($K394*$M394, $K394-SUM($O394:S394))</f>
        <v>6.6504719121280012</v>
      </c>
      <c r="U394" s="249">
        <f>MIN($K394*$M394, $K394-SUM($O394:T394))</f>
        <v>6.6504719121280012</v>
      </c>
      <c r="V394" s="249">
        <f>MIN($K394*$M394, $K394-SUM($O394:U394))</f>
        <v>6.6504719121280012</v>
      </c>
      <c r="W394" s="249">
        <f>MIN($K394*$M394, $K394-SUM($O394:V394))</f>
        <v>6.6504719121280012</v>
      </c>
      <c r="X394" s="249">
        <f>MIN($K394*$M394, $K394-SUM($O394:W394))</f>
        <v>6.6504719121279976</v>
      </c>
      <c r="Y394" s="249">
        <f>MIN($K394*$M394, $K394-SUM($O394:X394))</f>
        <v>0</v>
      </c>
      <c r="Z394" s="249">
        <f>MIN($K394*$M394, $K394-SUM($O394:Y394))</f>
        <v>0</v>
      </c>
    </row>
    <row r="395" spans="5:27" x14ac:dyDescent="0.25">
      <c r="J395" s="245">
        <f t="shared" si="169"/>
        <v>2026</v>
      </c>
      <c r="K395" s="246">
        <f t="shared" si="170"/>
        <v>32.128655672768005</v>
      </c>
      <c r="L395" s="247">
        <f t="shared" si="168"/>
        <v>5</v>
      </c>
      <c r="M395" s="248">
        <f t="shared" si="168"/>
        <v>0.2</v>
      </c>
      <c r="N395" s="248"/>
      <c r="O395" s="250"/>
      <c r="P395" s="250"/>
      <c r="Q395" s="250"/>
      <c r="R395" s="250"/>
      <c r="S395" s="250"/>
      <c r="T395" s="250"/>
      <c r="U395" s="249">
        <f>MIN($K395*$M395, $K395-SUM($O395:T395))</f>
        <v>6.425731134553601</v>
      </c>
      <c r="V395" s="249">
        <f>MIN($K395*$M395, $K395-SUM($O395:U395))</f>
        <v>6.425731134553601</v>
      </c>
      <c r="W395" s="249">
        <f>MIN($K395*$M395, $K395-SUM($O395:V395))</f>
        <v>6.425731134553601</v>
      </c>
      <c r="X395" s="249">
        <f>MIN($K395*$M395, $K395-SUM($O395:W395))</f>
        <v>6.425731134553601</v>
      </c>
      <c r="Y395" s="249">
        <f>MIN($K395*$M395, $K395-SUM($O395:X395))</f>
        <v>6.425731134553601</v>
      </c>
      <c r="Z395" s="249">
        <f>MIN($K395*$M395, $K395-SUM($O395:Y395))</f>
        <v>0</v>
      </c>
    </row>
    <row r="396" spans="5:27" x14ac:dyDescent="0.25">
      <c r="J396" s="245">
        <f t="shared" si="169"/>
        <v>2027</v>
      </c>
      <c r="K396" s="246">
        <f t="shared" si="170"/>
        <v>32.316164927321609</v>
      </c>
      <c r="L396" s="247">
        <f t="shared" si="168"/>
        <v>5</v>
      </c>
      <c r="M396" s="248">
        <f t="shared" si="168"/>
        <v>0.2</v>
      </c>
      <c r="N396" s="248"/>
      <c r="O396" s="250"/>
      <c r="P396" s="250"/>
      <c r="Q396" s="250"/>
      <c r="R396" s="250"/>
      <c r="S396" s="250"/>
      <c r="T396" s="250"/>
      <c r="U396" s="250"/>
      <c r="V396" s="249">
        <f>MIN($K396*$M396, $K396-SUM($O396:U396))</f>
        <v>6.4632329854643222</v>
      </c>
      <c r="W396" s="249">
        <f>MIN($K396*$M396, $K396-SUM($O396:V396))</f>
        <v>6.4632329854643222</v>
      </c>
      <c r="X396" s="249">
        <f>MIN($K396*$M396, $K396-SUM($O396:W396))</f>
        <v>6.4632329854643222</v>
      </c>
      <c r="Y396" s="249">
        <f>MIN($K396*$M396, $K396-SUM($O396:X396))</f>
        <v>6.4632329854643222</v>
      </c>
      <c r="Z396" s="249">
        <f>MIN($K396*$M396, $K396-SUM($O396:Y396))</f>
        <v>6.4632329854643196</v>
      </c>
    </row>
    <row r="397" spans="5:27" x14ac:dyDescent="0.25">
      <c r="J397" s="245">
        <f t="shared" si="169"/>
        <v>2028</v>
      </c>
      <c r="K397" s="246">
        <f t="shared" si="170"/>
        <v>32.464378336785927</v>
      </c>
      <c r="L397" s="247">
        <f t="shared" si="168"/>
        <v>5</v>
      </c>
      <c r="M397" s="248">
        <f t="shared" si="168"/>
        <v>0.2</v>
      </c>
      <c r="N397" s="248"/>
      <c r="O397" s="250"/>
      <c r="P397" s="250"/>
      <c r="Q397" s="250"/>
      <c r="R397" s="250"/>
      <c r="S397" s="250"/>
      <c r="T397" s="250"/>
      <c r="U397" s="250"/>
      <c r="V397" s="250"/>
      <c r="W397" s="249">
        <f>MIN($K397*$M397, $K397-SUM($O397:V397))</f>
        <v>6.4928756673571861</v>
      </c>
      <c r="X397" s="249">
        <f>MIN($K397*$M397, $K397-SUM($O397:W397))</f>
        <v>6.4928756673571861</v>
      </c>
      <c r="Y397" s="249">
        <f>MIN($K397*$M397, $K397-SUM($O397:X397))</f>
        <v>6.4928756673571861</v>
      </c>
      <c r="Z397" s="249">
        <f>MIN($K397*$M397, $K397-SUM($O397:Y397))</f>
        <v>6.4928756673571861</v>
      </c>
    </row>
    <row r="398" spans="5:27" x14ac:dyDescent="0.25">
      <c r="J398" s="245">
        <f t="shared" si="169"/>
        <v>0</v>
      </c>
      <c r="K398" s="246">
        <f t="shared" si="170"/>
        <v>0</v>
      </c>
      <c r="L398" s="247">
        <f t="shared" si="168"/>
        <v>5</v>
      </c>
      <c r="M398" s="248">
        <f t="shared" si="168"/>
        <v>0.2</v>
      </c>
      <c r="N398" s="248"/>
      <c r="O398" s="250"/>
      <c r="P398" s="250"/>
      <c r="Q398" s="250"/>
      <c r="R398" s="250"/>
      <c r="S398" s="250"/>
      <c r="T398" s="250"/>
      <c r="U398" s="250"/>
      <c r="V398" s="250"/>
      <c r="W398" s="250"/>
      <c r="X398" s="249">
        <f>MIN($K398*$M398, $K398-SUM($O398:W398))</f>
        <v>0</v>
      </c>
      <c r="Y398" s="249">
        <f>MIN($K398*$M398, $K398-SUM($O398:X398))</f>
        <v>0</v>
      </c>
      <c r="Z398" s="249">
        <f>MIN($K398*$M398, $K398-SUM($O398:Y398))</f>
        <v>0</v>
      </c>
    </row>
    <row r="399" spans="5:27" x14ac:dyDescent="0.25">
      <c r="J399" s="245">
        <f t="shared" si="169"/>
        <v>0</v>
      </c>
      <c r="K399" s="246">
        <f t="shared" si="170"/>
        <v>0</v>
      </c>
      <c r="L399" s="247">
        <f t="shared" si="168"/>
        <v>5</v>
      </c>
      <c r="M399" s="248">
        <f t="shared" si="168"/>
        <v>0.2</v>
      </c>
      <c r="N399" s="248"/>
      <c r="O399" s="250"/>
      <c r="P399" s="250"/>
      <c r="Q399" s="250"/>
      <c r="R399" s="250"/>
      <c r="S399" s="250"/>
      <c r="T399" s="250"/>
      <c r="U399" s="250"/>
      <c r="V399" s="250"/>
      <c r="W399" s="250"/>
      <c r="X399" s="250"/>
      <c r="Y399" s="249">
        <f>MIN($K399*$M399, $K399-SUM($O399:X399))</f>
        <v>0</v>
      </c>
      <c r="Z399" s="249">
        <f>MIN($K399*$M399, $K399-SUM($O399:Y399))</f>
        <v>0</v>
      </c>
    </row>
    <row r="400" spans="5:27" x14ac:dyDescent="0.25">
      <c r="J400" s="245">
        <f t="shared" si="169"/>
        <v>0</v>
      </c>
      <c r="K400" s="246">
        <f t="shared" si="170"/>
        <v>0</v>
      </c>
      <c r="L400" s="247">
        <f t="shared" si="168"/>
        <v>5</v>
      </c>
      <c r="M400" s="248">
        <f t="shared" si="168"/>
        <v>0.2</v>
      </c>
      <c r="N400" s="248"/>
      <c r="O400" s="250"/>
      <c r="P400" s="250"/>
      <c r="Q400" s="250"/>
      <c r="R400" s="250"/>
      <c r="S400" s="250"/>
      <c r="T400" s="250"/>
      <c r="U400" s="250"/>
      <c r="V400" s="250"/>
      <c r="W400" s="250"/>
      <c r="X400" s="250"/>
      <c r="Y400" s="250"/>
      <c r="Z400" s="249">
        <f>MIN($K400*$M400, $K400-SUM($O400:Y400))</f>
        <v>0</v>
      </c>
    </row>
    <row r="401" spans="5:27" x14ac:dyDescent="0.25">
      <c r="J401" s="251"/>
      <c r="N401" s="136">
        <f>L387*(L387-1)/2</f>
        <v>10</v>
      </c>
      <c r="O401" s="233">
        <f>L387-1</f>
        <v>4</v>
      </c>
      <c r="P401" s="233">
        <f>MAX(O401-1, 0)</f>
        <v>3</v>
      </c>
      <c r="Q401" s="233">
        <f t="shared" ref="Q401:Z401" si="171">MAX(P401-1, 0)</f>
        <v>2</v>
      </c>
      <c r="R401" s="233">
        <f t="shared" si="171"/>
        <v>1</v>
      </c>
      <c r="S401" s="233">
        <f t="shared" si="171"/>
        <v>0</v>
      </c>
      <c r="T401" s="233">
        <f t="shared" si="171"/>
        <v>0</v>
      </c>
      <c r="U401" s="233">
        <f t="shared" si="171"/>
        <v>0</v>
      </c>
      <c r="V401" s="233">
        <f t="shared" si="171"/>
        <v>0</v>
      </c>
      <c r="W401" s="233">
        <f>MAX(V401-1, 0)</f>
        <v>0</v>
      </c>
      <c r="X401" s="233">
        <f t="shared" si="171"/>
        <v>0</v>
      </c>
      <c r="Y401" s="233">
        <f t="shared" si="171"/>
        <v>0</v>
      </c>
      <c r="Z401" s="233">
        <f t="shared" si="171"/>
        <v>0</v>
      </c>
    </row>
    <row r="402" spans="5:27" x14ac:dyDescent="0.25">
      <c r="E402" s="231" t="str">
        <f>F114</f>
        <v>차량운반구</v>
      </c>
      <c r="J402" s="251"/>
      <c r="O402" s="232" t="s">
        <v>89</v>
      </c>
      <c r="P402" s="233"/>
      <c r="Q402" s="234">
        <v>1</v>
      </c>
    </row>
    <row r="403" spans="5:27" x14ac:dyDescent="0.25">
      <c r="J403" s="235" t="s">
        <v>90</v>
      </c>
      <c r="K403" s="235" t="s">
        <v>91</v>
      </c>
      <c r="L403" s="235" t="s">
        <v>92</v>
      </c>
      <c r="M403" s="235" t="s">
        <v>93</v>
      </c>
      <c r="N403" s="235">
        <f>N$369</f>
        <v>2019</v>
      </c>
      <c r="O403" s="252">
        <f t="shared" ref="O403:Z403" si="172">O$369</f>
        <v>2020</v>
      </c>
      <c r="P403" s="252">
        <f t="shared" si="172"/>
        <v>2021</v>
      </c>
      <c r="Q403" s="252">
        <f t="shared" si="172"/>
        <v>2022</v>
      </c>
      <c r="R403" s="252">
        <f t="shared" si="172"/>
        <v>2023</v>
      </c>
      <c r="S403" s="252">
        <f t="shared" si="172"/>
        <v>2024</v>
      </c>
      <c r="T403" s="252">
        <f t="shared" si="172"/>
        <v>2025</v>
      </c>
      <c r="U403" s="252">
        <f t="shared" si="172"/>
        <v>2026</v>
      </c>
      <c r="V403" s="252">
        <f t="shared" si="172"/>
        <v>2027</v>
      </c>
      <c r="W403" s="252">
        <f t="shared" si="172"/>
        <v>2028</v>
      </c>
      <c r="X403" s="252">
        <f t="shared" si="172"/>
        <v>0</v>
      </c>
      <c r="Y403" s="252">
        <f t="shared" si="172"/>
        <v>0</v>
      </c>
      <c r="Z403" s="252">
        <f t="shared" si="172"/>
        <v>0</v>
      </c>
    </row>
    <row r="404" spans="5:27" x14ac:dyDescent="0.25">
      <c r="E404" s="206"/>
      <c r="F404" s="206"/>
      <c r="G404" s="206"/>
      <c r="H404" s="206"/>
      <c r="I404" s="206"/>
      <c r="J404" s="238" t="s">
        <v>94</v>
      </c>
      <c r="K404" s="239">
        <f>SUM(K405:K417)</f>
        <v>110.6778825717517</v>
      </c>
      <c r="L404" s="240">
        <f>K321</f>
        <v>5</v>
      </c>
      <c r="M404" s="241">
        <f>1/L404</f>
        <v>0.2</v>
      </c>
      <c r="N404" s="242">
        <f>O321</f>
        <v>6.7659940000000001</v>
      </c>
      <c r="O404" s="242">
        <f t="shared" ref="O404:Z404" si="173">SUM(O405:O417)</f>
        <v>10.600057600000001</v>
      </c>
      <c r="P404" s="242">
        <f t="shared" si="173"/>
        <v>10.40835442</v>
      </c>
      <c r="Q404" s="242">
        <f t="shared" si="173"/>
        <v>10.178310604000004</v>
      </c>
      <c r="R404" s="242">
        <f t="shared" si="173"/>
        <v>9.9022580248000018</v>
      </c>
      <c r="S404" s="242">
        <f t="shared" si="173"/>
        <v>9.5709949297600012</v>
      </c>
      <c r="T404" s="242">
        <f t="shared" si="173"/>
        <v>10.131995115712002</v>
      </c>
      <c r="U404" s="242">
        <f t="shared" si="173"/>
        <v>10.038382618854403</v>
      </c>
      <c r="V404" s="242">
        <f t="shared" si="173"/>
        <v>9.9643882586252808</v>
      </c>
      <c r="W404" s="242">
        <f t="shared" si="173"/>
        <v>9.9216037895503373</v>
      </c>
      <c r="X404" s="242">
        <f t="shared" si="173"/>
        <v>7.9411521845903366</v>
      </c>
      <c r="Y404" s="242">
        <f t="shared" si="173"/>
        <v>6.0269531986383367</v>
      </c>
      <c r="Z404" s="242">
        <f t="shared" si="173"/>
        <v>4.0005541754959371</v>
      </c>
    </row>
    <row r="405" spans="5:27" x14ac:dyDescent="0.25">
      <c r="I405" s="243" t="s">
        <v>95</v>
      </c>
      <c r="J405" s="244">
        <f>J388</f>
        <v>2019</v>
      </c>
      <c r="K405" s="246">
        <f>O114</f>
        <v>23.117147000000003</v>
      </c>
      <c r="L405" s="247">
        <f t="shared" ref="L405:M417" si="174">L404</f>
        <v>5</v>
      </c>
      <c r="M405" s="248">
        <f t="shared" si="174"/>
        <v>0.2</v>
      </c>
      <c r="N405" s="248"/>
      <c r="O405" s="249">
        <f>MIN($K405*O418/$N418,$K405-SUM($N405:N405))</f>
        <v>9.2468588000000018</v>
      </c>
      <c r="P405" s="249">
        <f>MIN($K405*P418/$N418,$K405-SUM($N405:O405))</f>
        <v>6.9351441000000005</v>
      </c>
      <c r="Q405" s="249">
        <f>MIN($K405*Q418/$N418,$K405-SUM($N405:P405))</f>
        <v>4.6234294000000009</v>
      </c>
      <c r="R405" s="249">
        <f>MIN($K405*R418/$N418,$K405-SUM($N405:Q405))</f>
        <v>2.3117147000000005</v>
      </c>
      <c r="S405" s="249">
        <f>MIN($K405*S418/$N418,$K405-SUM($N405:R405))</f>
        <v>0</v>
      </c>
      <c r="T405" s="249">
        <f>MIN($K405*T418/$N418,$K405-SUM($N405:S405))</f>
        <v>0</v>
      </c>
      <c r="U405" s="249">
        <f>MIN($K405*U418/$N418,$K405-SUM($N405:T405))</f>
        <v>0</v>
      </c>
      <c r="V405" s="249">
        <f>MIN($K405*V418/$N418,$K405-SUM($N405:U405))</f>
        <v>0</v>
      </c>
      <c r="W405" s="249">
        <f>MIN($K405*W418/$N418,$K405-SUM($N405:V405))</f>
        <v>0</v>
      </c>
      <c r="X405" s="249">
        <f>MIN($K405*X418/$N418,$K405-SUM($N405:W405))</f>
        <v>0</v>
      </c>
      <c r="Y405" s="249">
        <f>MIN($K405*Y418/$N418,$K405-SUM($N405:X405))</f>
        <v>0</v>
      </c>
      <c r="Z405" s="249">
        <f>MIN($K405*Z418/$N418,$K405-SUM($N405:Y405))</f>
        <v>0</v>
      </c>
      <c r="AA405" s="136" t="s">
        <v>96</v>
      </c>
    </row>
    <row r="406" spans="5:27" x14ac:dyDescent="0.25">
      <c r="I406" s="243" t="s">
        <v>97</v>
      </c>
      <c r="J406" s="244">
        <f t="shared" ref="J406:J417" si="175">J389</f>
        <v>2020</v>
      </c>
      <c r="K406" s="246">
        <f t="shared" ref="K406:K417" si="176">SUMIF($271:$271, $J406,$278:$278 )</f>
        <v>6.7659940000000001</v>
      </c>
      <c r="L406" s="247">
        <f t="shared" si="174"/>
        <v>5</v>
      </c>
      <c r="M406" s="248">
        <f t="shared" si="174"/>
        <v>0.2</v>
      </c>
      <c r="N406" s="248"/>
      <c r="O406" s="249">
        <f>MIN($K406*$M406, $K406-SUM($N406:N406))</f>
        <v>1.3531988000000001</v>
      </c>
      <c r="P406" s="249">
        <f>MIN($K406*$M406, $K406-SUM($N406:O406))</f>
        <v>1.3531988000000001</v>
      </c>
      <c r="Q406" s="249">
        <f>MIN($K406*$M406, $K406-SUM($O406:P406))</f>
        <v>1.3531988000000001</v>
      </c>
      <c r="R406" s="249">
        <f>MIN($K406*$M406, $K406-SUM($O406:Q406))</f>
        <v>1.3531988000000001</v>
      </c>
      <c r="S406" s="249">
        <f>MIN($K406*$M406, $K406-SUM($O406:R406))</f>
        <v>1.3531987999999995</v>
      </c>
      <c r="T406" s="249">
        <f>MIN($K406*$M406, $K406-SUM($O406:S406))</f>
        <v>0</v>
      </c>
      <c r="U406" s="249">
        <f>MIN($K406*$M406, $K406-SUM($O406:T406))</f>
        <v>0</v>
      </c>
      <c r="V406" s="249">
        <f>MIN($K406*$M406, $K406-SUM($O406:U406))</f>
        <v>0</v>
      </c>
      <c r="W406" s="249">
        <f>MIN($K406*$M406, $K406-SUM($O406:V406))</f>
        <v>0</v>
      </c>
      <c r="X406" s="249">
        <f>MIN($K406*$M406, $K406-SUM($O406:W406))</f>
        <v>0</v>
      </c>
      <c r="Y406" s="249">
        <f>MIN($K406*$M406, $K406-SUM($O406:X406))</f>
        <v>0</v>
      </c>
      <c r="Z406" s="249">
        <f>MIN($K406*$M406, $K406-SUM($O406:Y406))</f>
        <v>0</v>
      </c>
    </row>
    <row r="407" spans="5:27" x14ac:dyDescent="0.25">
      <c r="J407" s="245">
        <f t="shared" si="175"/>
        <v>2021</v>
      </c>
      <c r="K407" s="246">
        <f t="shared" si="176"/>
        <v>10.600057600000001</v>
      </c>
      <c r="L407" s="247">
        <f t="shared" si="174"/>
        <v>5</v>
      </c>
      <c r="M407" s="248">
        <f t="shared" si="174"/>
        <v>0.2</v>
      </c>
      <c r="N407" s="248"/>
      <c r="O407" s="250"/>
      <c r="P407" s="249">
        <f>MIN($K407*$M407, $K407-SUM($N407:O407))</f>
        <v>2.1200115200000003</v>
      </c>
      <c r="Q407" s="249">
        <f>MIN($K407*$M407, $K407-SUM($O407:P407))</f>
        <v>2.1200115200000003</v>
      </c>
      <c r="R407" s="249">
        <f>MIN($K407*$M407, $K407-SUM($O407:Q407))</f>
        <v>2.1200115200000003</v>
      </c>
      <c r="S407" s="249">
        <f>MIN($K407*$M407, $K407-SUM($O407:R407))</f>
        <v>2.1200115200000003</v>
      </c>
      <c r="T407" s="249">
        <f>MIN($K407*$M407, $K407-SUM($O407:S407))</f>
        <v>2.1200115200000003</v>
      </c>
      <c r="U407" s="249">
        <f>MIN($K407*$M407, $K407-SUM($O407:T407))</f>
        <v>0</v>
      </c>
      <c r="V407" s="249">
        <f>MIN($K407*$M407, $K407-SUM($O407:U407))</f>
        <v>0</v>
      </c>
      <c r="W407" s="249">
        <f>MIN($K407*$M407, $K407-SUM($O407:V407))</f>
        <v>0</v>
      </c>
      <c r="X407" s="249">
        <f>MIN($K407*$M407, $K407-SUM($O407:W407))</f>
        <v>0</v>
      </c>
      <c r="Y407" s="249">
        <f>MIN($K407*$M407, $K407-SUM($O407:X407))</f>
        <v>0</v>
      </c>
      <c r="Z407" s="249">
        <f>MIN($K407*$M407, $K407-SUM($O407:Y407))</f>
        <v>0</v>
      </c>
    </row>
    <row r="408" spans="5:27" x14ac:dyDescent="0.25">
      <c r="J408" s="245">
        <f t="shared" si="175"/>
        <v>2022</v>
      </c>
      <c r="K408" s="246">
        <f t="shared" si="176"/>
        <v>10.40835442</v>
      </c>
      <c r="L408" s="247">
        <f t="shared" si="174"/>
        <v>5</v>
      </c>
      <c r="M408" s="248">
        <f t="shared" si="174"/>
        <v>0.2</v>
      </c>
      <c r="N408" s="248"/>
      <c r="O408" s="250"/>
      <c r="P408" s="250"/>
      <c r="Q408" s="249">
        <f>MIN($K408*$M408, $K408-SUM($O408:P408))</f>
        <v>2.0816708840000002</v>
      </c>
      <c r="R408" s="249">
        <f>MIN($K408*$M408, $K408-SUM($O408:Q408))</f>
        <v>2.0816708840000002</v>
      </c>
      <c r="S408" s="249">
        <f>MIN($K408*$M408, $K408-SUM($O408:R408))</f>
        <v>2.0816708840000002</v>
      </c>
      <c r="T408" s="249">
        <f>MIN($K408*$M408, $K408-SUM($O408:S408))</f>
        <v>2.0816708840000002</v>
      </c>
      <c r="U408" s="249">
        <f>MIN($K408*$M408, $K408-SUM($O408:T408))</f>
        <v>2.0816708839999993</v>
      </c>
      <c r="V408" s="249">
        <f>MIN($K408*$M408, $K408-SUM($O408:U408))</f>
        <v>0</v>
      </c>
      <c r="W408" s="249">
        <f>MIN($K408*$M408, $K408-SUM($O408:V408))</f>
        <v>0</v>
      </c>
      <c r="X408" s="249">
        <f>MIN($K408*$M408, $K408-SUM($O408:W408))</f>
        <v>0</v>
      </c>
      <c r="Y408" s="249">
        <f>MIN($K408*$M408, $K408-SUM($O408:X408))</f>
        <v>0</v>
      </c>
      <c r="Z408" s="249">
        <f>MIN($K408*$M408, $K408-SUM($O408:Y408))</f>
        <v>0</v>
      </c>
    </row>
    <row r="409" spans="5:27" x14ac:dyDescent="0.25">
      <c r="J409" s="245">
        <f t="shared" si="175"/>
        <v>2023</v>
      </c>
      <c r="K409" s="246">
        <f t="shared" si="176"/>
        <v>10.178310604000004</v>
      </c>
      <c r="L409" s="247">
        <f t="shared" si="174"/>
        <v>5</v>
      </c>
      <c r="M409" s="248">
        <f t="shared" si="174"/>
        <v>0.2</v>
      </c>
      <c r="N409" s="248"/>
      <c r="O409" s="250"/>
      <c r="P409" s="250"/>
      <c r="Q409" s="250"/>
      <c r="R409" s="249">
        <f>MIN($K409*$M409, $K409-SUM($O409:Q409))</f>
        <v>2.035662120800001</v>
      </c>
      <c r="S409" s="249">
        <f>MIN($K409*$M409, $K409-SUM($O409:R409))</f>
        <v>2.035662120800001</v>
      </c>
      <c r="T409" s="249">
        <f>MIN($K409*$M409, $K409-SUM($O409:S409))</f>
        <v>2.035662120800001</v>
      </c>
      <c r="U409" s="249">
        <f>MIN($K409*$M409, $K409-SUM($O409:T409))</f>
        <v>2.035662120800001</v>
      </c>
      <c r="V409" s="249">
        <f>MIN($K409*$M409, $K409-SUM($O409:U409))</f>
        <v>2.0356621207999996</v>
      </c>
      <c r="W409" s="249">
        <f>MIN($K409*$M409, $K409-SUM($O409:V409))</f>
        <v>0</v>
      </c>
      <c r="X409" s="249">
        <f>MIN($K409*$M409, $K409-SUM($O409:W409))</f>
        <v>0</v>
      </c>
      <c r="Y409" s="249">
        <f>MIN($K409*$M409, $K409-SUM($O409:X409))</f>
        <v>0</v>
      </c>
      <c r="Z409" s="249">
        <f>MIN($K409*$M409, $K409-SUM($O409:Y409))</f>
        <v>0</v>
      </c>
    </row>
    <row r="410" spans="5:27" x14ac:dyDescent="0.25">
      <c r="J410" s="245">
        <f t="shared" si="175"/>
        <v>2024</v>
      </c>
      <c r="K410" s="246">
        <f t="shared" si="176"/>
        <v>9.9022580248000018</v>
      </c>
      <c r="L410" s="247">
        <f t="shared" si="174"/>
        <v>5</v>
      </c>
      <c r="M410" s="248">
        <f t="shared" si="174"/>
        <v>0.2</v>
      </c>
      <c r="N410" s="248"/>
      <c r="O410" s="250"/>
      <c r="P410" s="250"/>
      <c r="Q410" s="250"/>
      <c r="R410" s="250"/>
      <c r="S410" s="249">
        <f>MIN($K410*$M410, $K410-SUM($O410:R410))</f>
        <v>1.9804516049600005</v>
      </c>
      <c r="T410" s="249">
        <f>MIN($K410*$M410, $K410-SUM($O410:S410))</f>
        <v>1.9804516049600005</v>
      </c>
      <c r="U410" s="249">
        <f>MIN($K410*$M410, $K410-SUM($O410:T410))</f>
        <v>1.9804516049600005</v>
      </c>
      <c r="V410" s="249">
        <f>MIN($K410*$M410, $K410-SUM($O410:U410))</f>
        <v>1.9804516049600005</v>
      </c>
      <c r="W410" s="249">
        <f>MIN($K410*$M410, $K410-SUM($O410:V410))</f>
        <v>1.9804516049599998</v>
      </c>
      <c r="X410" s="249">
        <f>MIN($K410*$M410, $K410-SUM($O410:W410))</f>
        <v>0</v>
      </c>
      <c r="Y410" s="249">
        <f>MIN($K410*$M410, $K410-SUM($O410:X410))</f>
        <v>0</v>
      </c>
      <c r="Z410" s="249">
        <f>MIN($K410*$M410, $K410-SUM($O410:Y410))</f>
        <v>0</v>
      </c>
    </row>
    <row r="411" spans="5:27" x14ac:dyDescent="0.25">
      <c r="J411" s="245">
        <f t="shared" si="175"/>
        <v>2025</v>
      </c>
      <c r="K411" s="246">
        <f t="shared" si="176"/>
        <v>9.5709949297600012</v>
      </c>
      <c r="L411" s="247">
        <f t="shared" si="174"/>
        <v>5</v>
      </c>
      <c r="M411" s="248">
        <f t="shared" si="174"/>
        <v>0.2</v>
      </c>
      <c r="N411" s="248"/>
      <c r="O411" s="250"/>
      <c r="P411" s="250"/>
      <c r="Q411" s="250"/>
      <c r="R411" s="250"/>
      <c r="S411" s="250"/>
      <c r="T411" s="249">
        <f>MIN($K411*$M411, $K411-SUM($O411:S411))</f>
        <v>1.9141989859520003</v>
      </c>
      <c r="U411" s="249">
        <f>MIN($K411*$M411, $K411-SUM($O411:T411))</f>
        <v>1.9141989859520003</v>
      </c>
      <c r="V411" s="249">
        <f>MIN($K411*$M411, $K411-SUM($O411:U411))</f>
        <v>1.9141989859520003</v>
      </c>
      <c r="W411" s="249">
        <f>MIN($K411*$M411, $K411-SUM($O411:V411))</f>
        <v>1.9141989859520003</v>
      </c>
      <c r="X411" s="249">
        <f>MIN($K411*$M411, $K411-SUM($O411:W411))</f>
        <v>1.9141989859519999</v>
      </c>
      <c r="Y411" s="249">
        <f>MIN($K411*$M411, $K411-SUM($O411:X411))</f>
        <v>0</v>
      </c>
      <c r="Z411" s="249">
        <f>MIN($K411*$M411, $K411-SUM($O411:Y411))</f>
        <v>0</v>
      </c>
    </row>
    <row r="412" spans="5:27" x14ac:dyDescent="0.25">
      <c r="J412" s="245">
        <f t="shared" si="175"/>
        <v>2026</v>
      </c>
      <c r="K412" s="246">
        <f t="shared" si="176"/>
        <v>10.131995115712002</v>
      </c>
      <c r="L412" s="247">
        <f t="shared" si="174"/>
        <v>5</v>
      </c>
      <c r="M412" s="248">
        <f t="shared" si="174"/>
        <v>0.2</v>
      </c>
      <c r="N412" s="248"/>
      <c r="O412" s="250"/>
      <c r="P412" s="250"/>
      <c r="Q412" s="250"/>
      <c r="R412" s="250"/>
      <c r="S412" s="250"/>
      <c r="T412" s="250"/>
      <c r="U412" s="249">
        <f>MIN($K412*$M412, $K412-SUM($O412:T412))</f>
        <v>2.0263990231424005</v>
      </c>
      <c r="V412" s="249">
        <f>MIN($K412*$M412, $K412-SUM($O412:U412))</f>
        <v>2.0263990231424005</v>
      </c>
      <c r="W412" s="249">
        <f>MIN($K412*$M412, $K412-SUM($O412:V412))</f>
        <v>2.0263990231424005</v>
      </c>
      <c r="X412" s="249">
        <f>MIN($K412*$M412, $K412-SUM($O412:W412))</f>
        <v>2.0263990231424005</v>
      </c>
      <c r="Y412" s="249">
        <f>MIN($K412*$M412, $K412-SUM($O412:X412))</f>
        <v>2.0263990231423996</v>
      </c>
      <c r="Z412" s="249">
        <f>MIN($K412*$M412, $K412-SUM($O412:Y412))</f>
        <v>0</v>
      </c>
    </row>
    <row r="413" spans="5:27" x14ac:dyDescent="0.25">
      <c r="J413" s="245">
        <f t="shared" si="175"/>
        <v>2027</v>
      </c>
      <c r="K413" s="246">
        <f t="shared" si="176"/>
        <v>10.038382618854403</v>
      </c>
      <c r="L413" s="247">
        <f t="shared" si="174"/>
        <v>5</v>
      </c>
      <c r="M413" s="248">
        <f t="shared" si="174"/>
        <v>0.2</v>
      </c>
      <c r="N413" s="248"/>
      <c r="O413" s="250"/>
      <c r="P413" s="250"/>
      <c r="Q413" s="250"/>
      <c r="R413" s="250"/>
      <c r="S413" s="250"/>
      <c r="T413" s="250"/>
      <c r="U413" s="250"/>
      <c r="V413" s="249">
        <f>MIN($K413*$M413, $K413-SUM($O413:U413))</f>
        <v>2.0076765237708805</v>
      </c>
      <c r="W413" s="249">
        <f>MIN($K413*$M413, $K413-SUM($O413:V413))</f>
        <v>2.0076765237708805</v>
      </c>
      <c r="X413" s="249">
        <f>MIN($K413*$M413, $K413-SUM($O413:W413))</f>
        <v>2.0076765237708805</v>
      </c>
      <c r="Y413" s="249">
        <f>MIN($K413*$M413, $K413-SUM($O413:X413))</f>
        <v>2.0076765237708805</v>
      </c>
      <c r="Z413" s="249">
        <f>MIN($K413*$M413, $K413-SUM($O413:Y413))</f>
        <v>2.0076765237708805</v>
      </c>
    </row>
    <row r="414" spans="5:27" x14ac:dyDescent="0.25">
      <c r="J414" s="245">
        <f t="shared" si="175"/>
        <v>2028</v>
      </c>
      <c r="K414" s="246">
        <f t="shared" si="176"/>
        <v>9.9643882586252808</v>
      </c>
      <c r="L414" s="247">
        <f t="shared" si="174"/>
        <v>5</v>
      </c>
      <c r="M414" s="248">
        <f t="shared" si="174"/>
        <v>0.2</v>
      </c>
      <c r="N414" s="248"/>
      <c r="O414" s="250"/>
      <c r="P414" s="250"/>
      <c r="Q414" s="250"/>
      <c r="R414" s="250"/>
      <c r="S414" s="250"/>
      <c r="T414" s="250"/>
      <c r="U414" s="250"/>
      <c r="V414" s="250"/>
      <c r="W414" s="249">
        <f>MIN($K414*$M414, $K414-SUM($O414:V414))</f>
        <v>1.9928776517250562</v>
      </c>
      <c r="X414" s="249">
        <f>MIN($K414*$M414, $K414-SUM($O414:W414))</f>
        <v>1.9928776517250562</v>
      </c>
      <c r="Y414" s="249">
        <f>MIN($K414*$M414, $K414-SUM($O414:X414))</f>
        <v>1.9928776517250562</v>
      </c>
      <c r="Z414" s="249">
        <f>MIN($K414*$M414, $K414-SUM($O414:Y414))</f>
        <v>1.9928776517250562</v>
      </c>
    </row>
    <row r="415" spans="5:27" x14ac:dyDescent="0.25">
      <c r="J415" s="245">
        <f t="shared" si="175"/>
        <v>0</v>
      </c>
      <c r="K415" s="246">
        <f t="shared" si="176"/>
        <v>0</v>
      </c>
      <c r="L415" s="247">
        <f t="shared" si="174"/>
        <v>5</v>
      </c>
      <c r="M415" s="248">
        <f t="shared" si="174"/>
        <v>0.2</v>
      </c>
      <c r="N415" s="248"/>
      <c r="O415" s="250"/>
      <c r="P415" s="250"/>
      <c r="Q415" s="250"/>
      <c r="R415" s="250"/>
      <c r="S415" s="250"/>
      <c r="T415" s="250"/>
      <c r="U415" s="250"/>
      <c r="V415" s="250"/>
      <c r="W415" s="250"/>
      <c r="X415" s="249">
        <f>MIN($K415*$M415, $K415-SUM($O415:W415))</f>
        <v>0</v>
      </c>
      <c r="Y415" s="249">
        <f>MIN($K415*$M415, $K415-SUM($O415:X415))</f>
        <v>0</v>
      </c>
      <c r="Z415" s="249">
        <f>MIN($K415*$M415, $K415-SUM($O415:Y415))</f>
        <v>0</v>
      </c>
    </row>
    <row r="416" spans="5:27" x14ac:dyDescent="0.25">
      <c r="J416" s="245">
        <f t="shared" si="175"/>
        <v>0</v>
      </c>
      <c r="K416" s="246">
        <f t="shared" si="176"/>
        <v>0</v>
      </c>
      <c r="L416" s="247">
        <f t="shared" si="174"/>
        <v>5</v>
      </c>
      <c r="M416" s="248">
        <f t="shared" si="174"/>
        <v>0.2</v>
      </c>
      <c r="N416" s="248"/>
      <c r="O416" s="250"/>
      <c r="P416" s="250"/>
      <c r="Q416" s="250"/>
      <c r="R416" s="250"/>
      <c r="S416" s="250"/>
      <c r="T416" s="250"/>
      <c r="U416" s="250"/>
      <c r="V416" s="250"/>
      <c r="W416" s="250"/>
      <c r="X416" s="250"/>
      <c r="Y416" s="249">
        <f>MIN($K416*$M416, $K416-SUM($O416:X416))</f>
        <v>0</v>
      </c>
      <c r="Z416" s="249">
        <f>MIN($K416*$M416, $K416-SUM($O416:Y416))</f>
        <v>0</v>
      </c>
    </row>
    <row r="417" spans="5:27" x14ac:dyDescent="0.25">
      <c r="J417" s="245">
        <f t="shared" si="175"/>
        <v>0</v>
      </c>
      <c r="K417" s="246">
        <f t="shared" si="176"/>
        <v>0</v>
      </c>
      <c r="L417" s="247">
        <f t="shared" si="174"/>
        <v>5</v>
      </c>
      <c r="M417" s="248">
        <f t="shared" si="174"/>
        <v>0.2</v>
      </c>
      <c r="N417" s="248"/>
      <c r="O417" s="250"/>
      <c r="P417" s="250"/>
      <c r="Q417" s="250"/>
      <c r="R417" s="250"/>
      <c r="S417" s="250"/>
      <c r="T417" s="250"/>
      <c r="U417" s="250"/>
      <c r="V417" s="250"/>
      <c r="W417" s="250"/>
      <c r="X417" s="250"/>
      <c r="Y417" s="250"/>
      <c r="Z417" s="249">
        <f>MIN($K417*$M417, $K417-SUM($O417:Y417))</f>
        <v>0</v>
      </c>
    </row>
    <row r="418" spans="5:27" x14ac:dyDescent="0.25">
      <c r="J418" s="251"/>
      <c r="N418" s="136">
        <f>L404*(L404-1)/2</f>
        <v>10</v>
      </c>
      <c r="O418" s="233">
        <f>L404-1</f>
        <v>4</v>
      </c>
      <c r="P418" s="233">
        <f>MAX(O418-1, 0)</f>
        <v>3</v>
      </c>
      <c r="Q418" s="233">
        <f t="shared" ref="Q418:Z418" si="177">MAX(P418-1, 0)</f>
        <v>2</v>
      </c>
      <c r="R418" s="233">
        <f t="shared" si="177"/>
        <v>1</v>
      </c>
      <c r="S418" s="233">
        <f t="shared" si="177"/>
        <v>0</v>
      </c>
      <c r="T418" s="233">
        <f t="shared" si="177"/>
        <v>0</v>
      </c>
      <c r="U418" s="233">
        <f t="shared" si="177"/>
        <v>0</v>
      </c>
      <c r="V418" s="233">
        <f t="shared" si="177"/>
        <v>0</v>
      </c>
      <c r="W418" s="233">
        <f>MAX(V418-1, 0)</f>
        <v>0</v>
      </c>
      <c r="X418" s="233">
        <f t="shared" si="177"/>
        <v>0</v>
      </c>
      <c r="Y418" s="233">
        <f t="shared" si="177"/>
        <v>0</v>
      </c>
      <c r="Z418" s="233">
        <f t="shared" si="177"/>
        <v>0</v>
      </c>
    </row>
    <row r="419" spans="5:27" x14ac:dyDescent="0.25">
      <c r="E419" s="231" t="str">
        <f>F117</f>
        <v>비품</v>
      </c>
      <c r="J419" s="251"/>
      <c r="O419" s="232" t="s">
        <v>89</v>
      </c>
      <c r="P419" s="233"/>
      <c r="Q419" s="234">
        <v>1</v>
      </c>
    </row>
    <row r="420" spans="5:27" x14ac:dyDescent="0.25">
      <c r="J420" s="235" t="s">
        <v>90</v>
      </c>
      <c r="K420" s="235" t="s">
        <v>91</v>
      </c>
      <c r="L420" s="235" t="s">
        <v>92</v>
      </c>
      <c r="M420" s="235" t="s">
        <v>93</v>
      </c>
      <c r="N420" s="235">
        <f>N$369</f>
        <v>2019</v>
      </c>
      <c r="O420" s="252">
        <f t="shared" ref="O420:Z420" si="178">O$369</f>
        <v>2020</v>
      </c>
      <c r="P420" s="252">
        <f t="shared" si="178"/>
        <v>2021</v>
      </c>
      <c r="Q420" s="252">
        <f t="shared" si="178"/>
        <v>2022</v>
      </c>
      <c r="R420" s="252">
        <f t="shared" si="178"/>
        <v>2023</v>
      </c>
      <c r="S420" s="252">
        <f t="shared" si="178"/>
        <v>2024</v>
      </c>
      <c r="T420" s="252">
        <f t="shared" si="178"/>
        <v>2025</v>
      </c>
      <c r="U420" s="252">
        <f t="shared" si="178"/>
        <v>2026</v>
      </c>
      <c r="V420" s="252">
        <f t="shared" si="178"/>
        <v>2027</v>
      </c>
      <c r="W420" s="252">
        <f t="shared" si="178"/>
        <v>2028</v>
      </c>
      <c r="X420" s="252">
        <f t="shared" si="178"/>
        <v>0</v>
      </c>
      <c r="Y420" s="252">
        <f t="shared" si="178"/>
        <v>0</v>
      </c>
      <c r="Z420" s="252">
        <f t="shared" si="178"/>
        <v>0</v>
      </c>
    </row>
    <row r="421" spans="5:27" x14ac:dyDescent="0.25">
      <c r="E421" s="206"/>
      <c r="F421" s="206"/>
      <c r="G421" s="206"/>
      <c r="H421" s="206"/>
      <c r="I421" s="206"/>
      <c r="J421" s="238" t="s">
        <v>94</v>
      </c>
      <c r="K421" s="239">
        <f>SUM(K422:K434)</f>
        <v>368.38086053502337</v>
      </c>
      <c r="L421" s="240">
        <f>K322</f>
        <v>5</v>
      </c>
      <c r="M421" s="241">
        <f>1/L421</f>
        <v>0.2</v>
      </c>
      <c r="N421" s="242">
        <f>O322</f>
        <v>43.363627999999999</v>
      </c>
      <c r="O421" s="242">
        <f t="shared" ref="O421:Z421" si="179">SUM(O422:O434)</f>
        <v>31.875905199999998</v>
      </c>
      <c r="P421" s="242">
        <f t="shared" si="179"/>
        <v>32.45029134</v>
      </c>
      <c r="Q421" s="242">
        <f t="shared" si="179"/>
        <v>33.139554707999999</v>
      </c>
      <c r="R421" s="242">
        <f t="shared" si="179"/>
        <v>33.966670749599999</v>
      </c>
      <c r="S421" s="242">
        <f t="shared" si="179"/>
        <v>34.959209999519999</v>
      </c>
      <c r="T421" s="242">
        <f t="shared" si="179"/>
        <v>33.278326399424003</v>
      </c>
      <c r="U421" s="242">
        <f t="shared" si="179"/>
        <v>33.558810639308803</v>
      </c>
      <c r="V421" s="242">
        <f t="shared" si="179"/>
        <v>33.780514499170565</v>
      </c>
      <c r="W421" s="242">
        <f t="shared" si="179"/>
        <v>33.908706457404676</v>
      </c>
      <c r="X421" s="242">
        <f t="shared" si="179"/>
        <v>27.11537230748467</v>
      </c>
      <c r="Y421" s="242">
        <f t="shared" si="179"/>
        <v>20.123530307580673</v>
      </c>
      <c r="Z421" s="242">
        <f t="shared" si="179"/>
        <v>13.467865027695874</v>
      </c>
    </row>
    <row r="422" spans="5:27" x14ac:dyDescent="0.25">
      <c r="I422" s="243" t="s">
        <v>95</v>
      </c>
      <c r="J422" s="244">
        <f>J405</f>
        <v>2019</v>
      </c>
      <c r="K422" s="246">
        <f>O117</f>
        <v>58.007948999999996</v>
      </c>
      <c r="L422" s="247">
        <f t="shared" ref="L422:M434" si="180">L421</f>
        <v>5</v>
      </c>
      <c r="M422" s="248">
        <f t="shared" si="180"/>
        <v>0.2</v>
      </c>
      <c r="N422" s="248"/>
      <c r="O422" s="249">
        <f>MIN($K422*O435/$N435,$K422-SUM($N422:N422))</f>
        <v>23.203179599999999</v>
      </c>
      <c r="P422" s="249">
        <f>MIN($K422*P435/$N435,$K422-SUM($N422:O422))</f>
        <v>17.402384699999999</v>
      </c>
      <c r="Q422" s="249">
        <f>MIN($K422*Q435/$N435,$K422-SUM($N422:P422))</f>
        <v>11.601589799999999</v>
      </c>
      <c r="R422" s="249">
        <f>MIN($K422*R435/$N435,$K422-SUM($N422:Q422))</f>
        <v>5.8007948999999996</v>
      </c>
      <c r="S422" s="249">
        <f>MIN($K422*S435/$N435,$K422-SUM($N422:R422))</f>
        <v>0</v>
      </c>
      <c r="T422" s="249">
        <f>MIN($K422*T435/$N435,$K422-SUM($N422:S422))</f>
        <v>0</v>
      </c>
      <c r="U422" s="249">
        <f>MIN($K422*U435/$N435,$K422-SUM($N422:T422))</f>
        <v>0</v>
      </c>
      <c r="V422" s="249">
        <f>MIN($K422*V435/$N435,$K422-SUM($N422:U422))</f>
        <v>0</v>
      </c>
      <c r="W422" s="249">
        <f>MIN($K422*W435/$N435,$K422-SUM($N422:V422))</f>
        <v>0</v>
      </c>
      <c r="X422" s="249">
        <f>MIN($K422*X435/$N435,$K422-SUM($N422:W422))</f>
        <v>0</v>
      </c>
      <c r="Y422" s="249">
        <f>MIN($K422*Y435/$N435,$K422-SUM($N422:X422))</f>
        <v>0</v>
      </c>
      <c r="Z422" s="249">
        <f>MIN($K422*Z435/$N435,$K422-SUM($N422:Y422))</f>
        <v>0</v>
      </c>
      <c r="AA422" s="136" t="s">
        <v>96</v>
      </c>
    </row>
    <row r="423" spans="5:27" x14ac:dyDescent="0.25">
      <c r="I423" s="243" t="s">
        <v>97</v>
      </c>
      <c r="J423" s="244">
        <f t="shared" ref="J423:J434" si="181">J406</f>
        <v>2020</v>
      </c>
      <c r="K423" s="246">
        <f t="shared" ref="K423:K434" si="182">SUMIF($271:$271, $J423,$279:$279 )</f>
        <v>43.363627999999999</v>
      </c>
      <c r="L423" s="247">
        <f t="shared" si="180"/>
        <v>5</v>
      </c>
      <c r="M423" s="248">
        <f t="shared" si="180"/>
        <v>0.2</v>
      </c>
      <c r="N423" s="248"/>
      <c r="O423" s="249">
        <f>MIN($K423*$M423, $K423-SUM($N423:N423))</f>
        <v>8.6727255999999997</v>
      </c>
      <c r="P423" s="249">
        <f>MIN($K423*$M423, $K423-SUM($N423:O423))</f>
        <v>8.6727255999999997</v>
      </c>
      <c r="Q423" s="249">
        <f>MIN($K423*$M423, $K423-SUM($O423:P423))</f>
        <v>8.6727255999999997</v>
      </c>
      <c r="R423" s="249">
        <f>MIN($K423*$M423, $K423-SUM($O423:Q423))</f>
        <v>8.6727255999999997</v>
      </c>
      <c r="S423" s="249">
        <f>MIN($K423*$M423, $K423-SUM($O423:R423))</f>
        <v>8.6727255999999997</v>
      </c>
      <c r="T423" s="249">
        <f>MIN($K423*$M423, $K423-SUM($O423:S423))</f>
        <v>0</v>
      </c>
      <c r="U423" s="249">
        <f>MIN($K423*$M423, $K423-SUM($O423:T423))</f>
        <v>0</v>
      </c>
      <c r="V423" s="249">
        <f>MIN($K423*$M423, $K423-SUM($O423:U423))</f>
        <v>0</v>
      </c>
      <c r="W423" s="249">
        <f>MIN($K423*$M423, $K423-SUM($O423:V423))</f>
        <v>0</v>
      </c>
      <c r="X423" s="249">
        <f>MIN($K423*$M423, $K423-SUM($O423:W423))</f>
        <v>0</v>
      </c>
      <c r="Y423" s="249">
        <f>MIN($K423*$M423, $K423-SUM($O423:X423))</f>
        <v>0</v>
      </c>
      <c r="Z423" s="249">
        <f>MIN($K423*$M423, $K423-SUM($O423:Y423))</f>
        <v>0</v>
      </c>
    </row>
    <row r="424" spans="5:27" x14ac:dyDescent="0.25">
      <c r="J424" s="245">
        <f t="shared" si="181"/>
        <v>2021</v>
      </c>
      <c r="K424" s="246">
        <f t="shared" si="182"/>
        <v>31.875905199999998</v>
      </c>
      <c r="L424" s="247">
        <f t="shared" si="180"/>
        <v>5</v>
      </c>
      <c r="M424" s="248">
        <f t="shared" si="180"/>
        <v>0.2</v>
      </c>
      <c r="N424" s="248"/>
      <c r="O424" s="250"/>
      <c r="P424" s="249">
        <f>MIN($K424*$M424, $K424-SUM($N424:O424))</f>
        <v>6.3751810400000002</v>
      </c>
      <c r="Q424" s="249">
        <f>MIN($K424*$M424, $K424-SUM($O424:P424))</f>
        <v>6.3751810400000002</v>
      </c>
      <c r="R424" s="249">
        <f>MIN($K424*$M424, $K424-SUM($O424:Q424))</f>
        <v>6.3751810400000002</v>
      </c>
      <c r="S424" s="249">
        <f>MIN($K424*$M424, $K424-SUM($O424:R424))</f>
        <v>6.3751810400000002</v>
      </c>
      <c r="T424" s="249">
        <f>MIN($K424*$M424, $K424-SUM($O424:S424))</f>
        <v>6.3751810399999975</v>
      </c>
      <c r="U424" s="249">
        <f>MIN($K424*$M424, $K424-SUM($O424:T424))</f>
        <v>0</v>
      </c>
      <c r="V424" s="249">
        <f>MIN($K424*$M424, $K424-SUM($O424:U424))</f>
        <v>0</v>
      </c>
      <c r="W424" s="249">
        <f>MIN($K424*$M424, $K424-SUM($O424:V424))</f>
        <v>0</v>
      </c>
      <c r="X424" s="249">
        <f>MIN($K424*$M424, $K424-SUM($O424:W424))</f>
        <v>0</v>
      </c>
      <c r="Y424" s="249">
        <f>MIN($K424*$M424, $K424-SUM($O424:X424))</f>
        <v>0</v>
      </c>
      <c r="Z424" s="249">
        <f>MIN($K424*$M424, $K424-SUM($O424:Y424))</f>
        <v>0</v>
      </c>
    </row>
    <row r="425" spans="5:27" x14ac:dyDescent="0.25">
      <c r="J425" s="245">
        <f t="shared" si="181"/>
        <v>2022</v>
      </c>
      <c r="K425" s="246">
        <f t="shared" si="182"/>
        <v>32.45029134</v>
      </c>
      <c r="L425" s="247">
        <f t="shared" si="180"/>
        <v>5</v>
      </c>
      <c r="M425" s="248">
        <f t="shared" si="180"/>
        <v>0.2</v>
      </c>
      <c r="N425" s="248"/>
      <c r="O425" s="250"/>
      <c r="P425" s="250"/>
      <c r="Q425" s="249">
        <f>MIN($K425*$M425, $K425-SUM($O425:P425))</f>
        <v>6.4900582680000003</v>
      </c>
      <c r="R425" s="249">
        <f>MIN($K425*$M425, $K425-SUM($O425:Q425))</f>
        <v>6.4900582680000003</v>
      </c>
      <c r="S425" s="249">
        <f>MIN($K425*$M425, $K425-SUM($O425:R425))</f>
        <v>6.4900582680000003</v>
      </c>
      <c r="T425" s="249">
        <f>MIN($K425*$M425, $K425-SUM($O425:S425))</f>
        <v>6.4900582680000003</v>
      </c>
      <c r="U425" s="249">
        <f>MIN($K425*$M425, $K425-SUM($O425:T425))</f>
        <v>6.4900582679999985</v>
      </c>
      <c r="V425" s="249">
        <f>MIN($K425*$M425, $K425-SUM($O425:U425))</f>
        <v>0</v>
      </c>
      <c r="W425" s="249">
        <f>MIN($K425*$M425, $K425-SUM($O425:V425))</f>
        <v>0</v>
      </c>
      <c r="X425" s="249">
        <f>MIN($K425*$M425, $K425-SUM($O425:W425))</f>
        <v>0</v>
      </c>
      <c r="Y425" s="249">
        <f>MIN($K425*$M425, $K425-SUM($O425:X425))</f>
        <v>0</v>
      </c>
      <c r="Z425" s="249">
        <f>MIN($K425*$M425, $K425-SUM($O425:Y425))</f>
        <v>0</v>
      </c>
    </row>
    <row r="426" spans="5:27" x14ac:dyDescent="0.25">
      <c r="J426" s="245">
        <f t="shared" si="181"/>
        <v>2023</v>
      </c>
      <c r="K426" s="246">
        <f t="shared" si="182"/>
        <v>33.139554707999999</v>
      </c>
      <c r="L426" s="247">
        <f t="shared" si="180"/>
        <v>5</v>
      </c>
      <c r="M426" s="248">
        <f t="shared" si="180"/>
        <v>0.2</v>
      </c>
      <c r="N426" s="248"/>
      <c r="O426" s="250"/>
      <c r="P426" s="250"/>
      <c r="Q426" s="250"/>
      <c r="R426" s="249">
        <f>MIN($K426*$M426, $K426-SUM($O426:Q426))</f>
        <v>6.6279109415999997</v>
      </c>
      <c r="S426" s="249">
        <f>MIN($K426*$M426, $K426-SUM($O426:R426))</f>
        <v>6.6279109415999997</v>
      </c>
      <c r="T426" s="249">
        <f>MIN($K426*$M426, $K426-SUM($O426:S426))</f>
        <v>6.6279109415999997</v>
      </c>
      <c r="U426" s="249">
        <f>MIN($K426*$M426, $K426-SUM($O426:T426))</f>
        <v>6.6279109415999997</v>
      </c>
      <c r="V426" s="249">
        <f>MIN($K426*$M426, $K426-SUM($O426:U426))</f>
        <v>6.6279109415999997</v>
      </c>
      <c r="W426" s="249">
        <f>MIN($K426*$M426, $K426-SUM($O426:V426))</f>
        <v>0</v>
      </c>
      <c r="X426" s="249">
        <f>MIN($K426*$M426, $K426-SUM($O426:W426))</f>
        <v>0</v>
      </c>
      <c r="Y426" s="249">
        <f>MIN($K426*$M426, $K426-SUM($O426:X426))</f>
        <v>0</v>
      </c>
      <c r="Z426" s="249">
        <f>MIN($K426*$M426, $K426-SUM($O426:Y426))</f>
        <v>0</v>
      </c>
    </row>
    <row r="427" spans="5:27" x14ac:dyDescent="0.25">
      <c r="J427" s="245">
        <f t="shared" si="181"/>
        <v>2024</v>
      </c>
      <c r="K427" s="246">
        <f t="shared" si="182"/>
        <v>33.966670749599999</v>
      </c>
      <c r="L427" s="247">
        <f t="shared" si="180"/>
        <v>5</v>
      </c>
      <c r="M427" s="248">
        <f t="shared" si="180"/>
        <v>0.2</v>
      </c>
      <c r="N427" s="248"/>
      <c r="O427" s="250"/>
      <c r="P427" s="250"/>
      <c r="Q427" s="250"/>
      <c r="R427" s="250"/>
      <c r="S427" s="249">
        <f>MIN($K427*$M427, $K427-SUM($O427:R427))</f>
        <v>6.7933341499199997</v>
      </c>
      <c r="T427" s="249">
        <f>MIN($K427*$M427, $K427-SUM($O427:S427))</f>
        <v>6.7933341499199997</v>
      </c>
      <c r="U427" s="249">
        <f>MIN($K427*$M427, $K427-SUM($O427:T427))</f>
        <v>6.7933341499199997</v>
      </c>
      <c r="V427" s="249">
        <f>MIN($K427*$M427, $K427-SUM($O427:U427))</f>
        <v>6.7933341499199997</v>
      </c>
      <c r="W427" s="249">
        <f>MIN($K427*$M427, $K427-SUM($O427:V427))</f>
        <v>6.7933341499199997</v>
      </c>
      <c r="X427" s="249">
        <f>MIN($K427*$M427, $K427-SUM($O427:W427))</f>
        <v>0</v>
      </c>
      <c r="Y427" s="249">
        <f>MIN($K427*$M427, $K427-SUM($O427:X427))</f>
        <v>0</v>
      </c>
      <c r="Z427" s="249">
        <f>MIN($K427*$M427, $K427-SUM($O427:Y427))</f>
        <v>0</v>
      </c>
    </row>
    <row r="428" spans="5:27" x14ac:dyDescent="0.25">
      <c r="J428" s="245">
        <f t="shared" si="181"/>
        <v>2025</v>
      </c>
      <c r="K428" s="246">
        <f t="shared" si="182"/>
        <v>34.959209999519999</v>
      </c>
      <c r="L428" s="247">
        <f t="shared" si="180"/>
        <v>5</v>
      </c>
      <c r="M428" s="248">
        <f t="shared" si="180"/>
        <v>0.2</v>
      </c>
      <c r="N428" s="248"/>
      <c r="O428" s="250"/>
      <c r="P428" s="250"/>
      <c r="Q428" s="250"/>
      <c r="R428" s="250"/>
      <c r="S428" s="250"/>
      <c r="T428" s="249">
        <f>MIN($K428*$M428, $K428-SUM($O428:S428))</f>
        <v>6.9918419999040005</v>
      </c>
      <c r="U428" s="249">
        <f>MIN($K428*$M428, $K428-SUM($O428:T428))</f>
        <v>6.9918419999040005</v>
      </c>
      <c r="V428" s="249">
        <f>MIN($K428*$M428, $K428-SUM($O428:U428))</f>
        <v>6.9918419999040005</v>
      </c>
      <c r="W428" s="249">
        <f>MIN($K428*$M428, $K428-SUM($O428:V428))</f>
        <v>6.9918419999040005</v>
      </c>
      <c r="X428" s="249">
        <f>MIN($K428*$M428, $K428-SUM($O428:W428))</f>
        <v>6.9918419999039969</v>
      </c>
      <c r="Y428" s="249">
        <f>MIN($K428*$M428, $K428-SUM($O428:X428))</f>
        <v>0</v>
      </c>
      <c r="Z428" s="249">
        <f>MIN($K428*$M428, $K428-SUM($O428:Y428))</f>
        <v>0</v>
      </c>
    </row>
    <row r="429" spans="5:27" x14ac:dyDescent="0.25">
      <c r="J429" s="245">
        <f t="shared" si="181"/>
        <v>2026</v>
      </c>
      <c r="K429" s="246">
        <f t="shared" si="182"/>
        <v>33.278326399424003</v>
      </c>
      <c r="L429" s="247">
        <f t="shared" si="180"/>
        <v>5</v>
      </c>
      <c r="M429" s="248">
        <f t="shared" si="180"/>
        <v>0.2</v>
      </c>
      <c r="N429" s="248"/>
      <c r="O429" s="250"/>
      <c r="P429" s="250"/>
      <c r="Q429" s="250"/>
      <c r="R429" s="250"/>
      <c r="S429" s="250"/>
      <c r="T429" s="250"/>
      <c r="U429" s="249">
        <f>MIN($K429*$M429, $K429-SUM($O429:T429))</f>
        <v>6.6556652798848006</v>
      </c>
      <c r="V429" s="249">
        <f>MIN($K429*$M429, $K429-SUM($O429:U429))</f>
        <v>6.6556652798848006</v>
      </c>
      <c r="W429" s="249">
        <f>MIN($K429*$M429, $K429-SUM($O429:V429))</f>
        <v>6.6556652798848006</v>
      </c>
      <c r="X429" s="249">
        <f>MIN($K429*$M429, $K429-SUM($O429:W429))</f>
        <v>6.6556652798848006</v>
      </c>
      <c r="Y429" s="249">
        <f>MIN($K429*$M429, $K429-SUM($O429:X429))</f>
        <v>6.6556652798848006</v>
      </c>
      <c r="Z429" s="249">
        <f>MIN($K429*$M429, $K429-SUM($O429:Y429))</f>
        <v>0</v>
      </c>
    </row>
    <row r="430" spans="5:27" x14ac:dyDescent="0.25">
      <c r="J430" s="245">
        <f t="shared" si="181"/>
        <v>2027</v>
      </c>
      <c r="K430" s="246">
        <f t="shared" si="182"/>
        <v>33.558810639308803</v>
      </c>
      <c r="L430" s="247">
        <f t="shared" si="180"/>
        <v>5</v>
      </c>
      <c r="M430" s="248">
        <f t="shared" si="180"/>
        <v>0.2</v>
      </c>
      <c r="N430" s="248"/>
      <c r="O430" s="250"/>
      <c r="P430" s="250"/>
      <c r="Q430" s="250"/>
      <c r="R430" s="250"/>
      <c r="S430" s="250"/>
      <c r="T430" s="250"/>
      <c r="U430" s="250"/>
      <c r="V430" s="249">
        <f>MIN($K430*$M430, $K430-SUM($O430:U430))</f>
        <v>6.7117621278617605</v>
      </c>
      <c r="W430" s="249">
        <f>MIN($K430*$M430, $K430-SUM($O430:V430))</f>
        <v>6.7117621278617605</v>
      </c>
      <c r="X430" s="249">
        <f>MIN($K430*$M430, $K430-SUM($O430:W430))</f>
        <v>6.7117621278617605</v>
      </c>
      <c r="Y430" s="249">
        <f>MIN($K430*$M430, $K430-SUM($O430:X430))</f>
        <v>6.7117621278617605</v>
      </c>
      <c r="Z430" s="249">
        <f>MIN($K430*$M430, $K430-SUM($O430:Y430))</f>
        <v>6.7117621278617605</v>
      </c>
    </row>
    <row r="431" spans="5:27" x14ac:dyDescent="0.25">
      <c r="J431" s="245">
        <f t="shared" si="181"/>
        <v>2028</v>
      </c>
      <c r="K431" s="246">
        <f t="shared" si="182"/>
        <v>33.780514499170565</v>
      </c>
      <c r="L431" s="247">
        <f t="shared" si="180"/>
        <v>5</v>
      </c>
      <c r="M431" s="248">
        <f t="shared" si="180"/>
        <v>0.2</v>
      </c>
      <c r="N431" s="248"/>
      <c r="O431" s="250"/>
      <c r="P431" s="250"/>
      <c r="Q431" s="250"/>
      <c r="R431" s="250"/>
      <c r="S431" s="250"/>
      <c r="T431" s="250"/>
      <c r="U431" s="250"/>
      <c r="V431" s="250"/>
      <c r="W431" s="249">
        <f>MIN($K431*$M431, $K431-SUM($O431:V431))</f>
        <v>6.7561028998341133</v>
      </c>
      <c r="X431" s="249">
        <f>MIN($K431*$M431, $K431-SUM($O431:W431))</f>
        <v>6.7561028998341133</v>
      </c>
      <c r="Y431" s="249">
        <f>MIN($K431*$M431, $K431-SUM($O431:X431))</f>
        <v>6.7561028998341133</v>
      </c>
      <c r="Z431" s="249">
        <f>MIN($K431*$M431, $K431-SUM($O431:Y431))</f>
        <v>6.7561028998341133</v>
      </c>
    </row>
    <row r="432" spans="5:27" x14ac:dyDescent="0.25">
      <c r="J432" s="245">
        <f t="shared" si="181"/>
        <v>0</v>
      </c>
      <c r="K432" s="246">
        <f t="shared" si="182"/>
        <v>0</v>
      </c>
      <c r="L432" s="247">
        <f t="shared" si="180"/>
        <v>5</v>
      </c>
      <c r="M432" s="248">
        <f t="shared" si="180"/>
        <v>0.2</v>
      </c>
      <c r="N432" s="248"/>
      <c r="O432" s="250"/>
      <c r="P432" s="250"/>
      <c r="Q432" s="250"/>
      <c r="R432" s="250"/>
      <c r="S432" s="250"/>
      <c r="T432" s="250"/>
      <c r="U432" s="250"/>
      <c r="V432" s="250"/>
      <c r="W432" s="250"/>
      <c r="X432" s="249">
        <f>MIN($K432*$M432, $K432-SUM($O432:W432))</f>
        <v>0</v>
      </c>
      <c r="Y432" s="249">
        <f>MIN($K432*$M432, $K432-SUM($O432:X432))</f>
        <v>0</v>
      </c>
      <c r="Z432" s="249">
        <f>MIN($K432*$M432, $K432-SUM($O432:Y432))</f>
        <v>0</v>
      </c>
    </row>
    <row r="433" spans="5:27" x14ac:dyDescent="0.25">
      <c r="J433" s="245">
        <f t="shared" si="181"/>
        <v>0</v>
      </c>
      <c r="K433" s="246">
        <f t="shared" si="182"/>
        <v>0</v>
      </c>
      <c r="L433" s="247">
        <f t="shared" si="180"/>
        <v>5</v>
      </c>
      <c r="M433" s="248">
        <f t="shared" si="180"/>
        <v>0.2</v>
      </c>
      <c r="N433" s="248"/>
      <c r="O433" s="250"/>
      <c r="P433" s="250"/>
      <c r="Q433" s="250"/>
      <c r="R433" s="250"/>
      <c r="S433" s="250"/>
      <c r="T433" s="250"/>
      <c r="U433" s="250"/>
      <c r="V433" s="250"/>
      <c r="W433" s="250"/>
      <c r="X433" s="250"/>
      <c r="Y433" s="249">
        <f>MIN($K433*$M433, $K433-SUM($O433:X433))</f>
        <v>0</v>
      </c>
      <c r="Z433" s="249">
        <f>MIN($K433*$M433, $K433-SUM($O433:Y433))</f>
        <v>0</v>
      </c>
    </row>
    <row r="434" spans="5:27" x14ac:dyDescent="0.25">
      <c r="J434" s="245">
        <f t="shared" si="181"/>
        <v>0</v>
      </c>
      <c r="K434" s="246">
        <f t="shared" si="182"/>
        <v>0</v>
      </c>
      <c r="L434" s="247">
        <f t="shared" si="180"/>
        <v>5</v>
      </c>
      <c r="M434" s="248">
        <f t="shared" si="180"/>
        <v>0.2</v>
      </c>
      <c r="N434" s="248"/>
      <c r="O434" s="250"/>
      <c r="P434" s="250"/>
      <c r="Q434" s="250"/>
      <c r="R434" s="250"/>
      <c r="S434" s="250"/>
      <c r="T434" s="250"/>
      <c r="U434" s="250"/>
      <c r="V434" s="250"/>
      <c r="W434" s="250"/>
      <c r="X434" s="250"/>
      <c r="Y434" s="250"/>
      <c r="Z434" s="249">
        <f>MIN($K434*$M434, $K434-SUM($O434:Y434))</f>
        <v>0</v>
      </c>
    </row>
    <row r="435" spans="5:27" x14ac:dyDescent="0.25">
      <c r="J435" s="251"/>
      <c r="N435" s="136">
        <f>L421*(L421-1)/2</f>
        <v>10</v>
      </c>
      <c r="O435" s="233">
        <f>L421-1</f>
        <v>4</v>
      </c>
      <c r="P435" s="233">
        <f>MAX(O435-1, 0)</f>
        <v>3</v>
      </c>
      <c r="Q435" s="233">
        <f t="shared" ref="Q435:Z435" si="183">MAX(P435-1, 0)</f>
        <v>2</v>
      </c>
      <c r="R435" s="233">
        <f t="shared" si="183"/>
        <v>1</v>
      </c>
      <c r="S435" s="233">
        <f t="shared" si="183"/>
        <v>0</v>
      </c>
      <c r="T435" s="233">
        <f t="shared" si="183"/>
        <v>0</v>
      </c>
      <c r="U435" s="233">
        <f t="shared" si="183"/>
        <v>0</v>
      </c>
      <c r="V435" s="233">
        <f t="shared" si="183"/>
        <v>0</v>
      </c>
      <c r="W435" s="233">
        <f>MAX(V435-1, 0)</f>
        <v>0</v>
      </c>
      <c r="X435" s="233">
        <f t="shared" si="183"/>
        <v>0</v>
      </c>
      <c r="Y435" s="233">
        <f t="shared" si="183"/>
        <v>0</v>
      </c>
      <c r="Z435" s="233">
        <f t="shared" si="183"/>
        <v>0</v>
      </c>
    </row>
    <row r="436" spans="5:27" x14ac:dyDescent="0.25">
      <c r="E436" s="231" t="str">
        <f>F120</f>
        <v>실험기기</v>
      </c>
      <c r="J436" s="251"/>
      <c r="O436" s="232" t="s">
        <v>89</v>
      </c>
      <c r="P436" s="233"/>
      <c r="Q436" s="234">
        <v>1</v>
      </c>
    </row>
    <row r="437" spans="5:27" x14ac:dyDescent="0.25">
      <c r="J437" s="235" t="s">
        <v>90</v>
      </c>
      <c r="K437" s="235" t="s">
        <v>91</v>
      </c>
      <c r="L437" s="235" t="s">
        <v>92</v>
      </c>
      <c r="M437" s="235" t="s">
        <v>93</v>
      </c>
      <c r="N437" s="235">
        <f>N$369</f>
        <v>2019</v>
      </c>
      <c r="O437" s="252">
        <f t="shared" ref="O437:Z437" si="184">O$369</f>
        <v>2020</v>
      </c>
      <c r="P437" s="252">
        <f t="shared" si="184"/>
        <v>2021</v>
      </c>
      <c r="Q437" s="252">
        <f t="shared" si="184"/>
        <v>2022</v>
      </c>
      <c r="R437" s="252">
        <f t="shared" si="184"/>
        <v>2023</v>
      </c>
      <c r="S437" s="252">
        <f t="shared" si="184"/>
        <v>2024</v>
      </c>
      <c r="T437" s="252">
        <f t="shared" si="184"/>
        <v>2025</v>
      </c>
      <c r="U437" s="252">
        <f t="shared" si="184"/>
        <v>2026</v>
      </c>
      <c r="V437" s="252">
        <f t="shared" si="184"/>
        <v>2027</v>
      </c>
      <c r="W437" s="252">
        <f t="shared" si="184"/>
        <v>2028</v>
      </c>
      <c r="X437" s="252">
        <f t="shared" si="184"/>
        <v>0</v>
      </c>
      <c r="Y437" s="252">
        <f t="shared" si="184"/>
        <v>0</v>
      </c>
      <c r="Z437" s="252">
        <f t="shared" si="184"/>
        <v>0</v>
      </c>
    </row>
    <row r="438" spans="5:27" x14ac:dyDescent="0.25">
      <c r="E438" s="206"/>
      <c r="F438" s="206"/>
      <c r="G438" s="206"/>
      <c r="H438" s="206"/>
      <c r="I438" s="206"/>
      <c r="J438" s="238" t="s">
        <v>94</v>
      </c>
      <c r="K438" s="239">
        <f>SUM(K439:K451)</f>
        <v>1222.929055155543</v>
      </c>
      <c r="L438" s="240">
        <f>K323</f>
        <v>5</v>
      </c>
      <c r="M438" s="241">
        <f>1/L438</f>
        <v>0.2</v>
      </c>
      <c r="N438" s="242">
        <f>O323</f>
        <v>157.581459</v>
      </c>
      <c r="O438" s="242">
        <f t="shared" ref="O438:Z438" si="185">SUM(O439:O451)</f>
        <v>103.59365979999998</v>
      </c>
      <c r="P438" s="242">
        <f t="shared" si="185"/>
        <v>106.29304975999999</v>
      </c>
      <c r="Q438" s="242">
        <f t="shared" si="185"/>
        <v>109.53231771199999</v>
      </c>
      <c r="R438" s="242">
        <f t="shared" si="185"/>
        <v>113.4194392544</v>
      </c>
      <c r="S438" s="242">
        <f t="shared" si="185"/>
        <v>118.08398510527999</v>
      </c>
      <c r="T438" s="242">
        <f t="shared" si="185"/>
        <v>110.18449032633599</v>
      </c>
      <c r="U438" s="242">
        <f t="shared" si="185"/>
        <v>111.50265643160319</v>
      </c>
      <c r="V438" s="242">
        <f t="shared" si="185"/>
        <v>112.54457776592382</v>
      </c>
      <c r="W438" s="242">
        <f t="shared" si="185"/>
        <v>113.14702977670859</v>
      </c>
      <c r="X438" s="242">
        <f t="shared" si="185"/>
        <v>90.46314192582858</v>
      </c>
      <c r="Y438" s="242">
        <f t="shared" si="185"/>
        <v>66.846344904772593</v>
      </c>
      <c r="Z438" s="242">
        <f t="shared" si="185"/>
        <v>44.809446839505398</v>
      </c>
    </row>
    <row r="439" spans="5:27" x14ac:dyDescent="0.25">
      <c r="I439" s="243" t="s">
        <v>95</v>
      </c>
      <c r="J439" s="244">
        <f>J422</f>
        <v>2019</v>
      </c>
      <c r="K439" s="246">
        <f>O120</f>
        <v>180.19341999999995</v>
      </c>
      <c r="L439" s="247">
        <f t="shared" ref="L439:M451" si="186">L438</f>
        <v>5</v>
      </c>
      <c r="M439" s="248">
        <f t="shared" si="186"/>
        <v>0.2</v>
      </c>
      <c r="N439" s="248"/>
      <c r="O439" s="249">
        <f>MIN($K439*O452/$N452,$K439-SUM($N439:N439))</f>
        <v>72.077367999999979</v>
      </c>
      <c r="P439" s="249">
        <f>MIN($K439*P452/$N452,$K439-SUM($N439:O439))</f>
        <v>54.058025999999984</v>
      </c>
      <c r="Q439" s="249">
        <f>MIN($K439*Q452/$N452,$K439-SUM($N439:P439))</f>
        <v>36.038683999999989</v>
      </c>
      <c r="R439" s="249">
        <f>MIN($K439*R452/$N452,$K439-SUM($N439:Q439))</f>
        <v>18.019341999999995</v>
      </c>
      <c r="S439" s="249">
        <f>MIN($K439*S452/$N452,$K439-SUM($N439:R439))</f>
        <v>0</v>
      </c>
      <c r="T439" s="249">
        <f>MIN($K439*T452/$N452,$K439-SUM($N439:S439))</f>
        <v>0</v>
      </c>
      <c r="U439" s="249">
        <f>MIN($K439*U452/$N452,$K439-SUM($N439:T439))</f>
        <v>0</v>
      </c>
      <c r="V439" s="249">
        <f>MIN($K439*V452/$N452,$K439-SUM($N439:U439))</f>
        <v>0</v>
      </c>
      <c r="W439" s="249">
        <f>MIN($K439*W452/$N452,$K439-SUM($N439:V439))</f>
        <v>0</v>
      </c>
      <c r="X439" s="249">
        <f>MIN($K439*X452/$N452,$K439-SUM($N439:W439))</f>
        <v>0</v>
      </c>
      <c r="Y439" s="249">
        <f>MIN($K439*Y452/$N452,$K439-SUM($N439:X439))</f>
        <v>0</v>
      </c>
      <c r="Z439" s="249">
        <f>MIN($K439*Z452/$N452,$K439-SUM($N439:Y439))</f>
        <v>0</v>
      </c>
      <c r="AA439" s="136" t="s">
        <v>96</v>
      </c>
    </row>
    <row r="440" spans="5:27" x14ac:dyDescent="0.25">
      <c r="I440" s="243" t="s">
        <v>97</v>
      </c>
      <c r="J440" s="244">
        <f t="shared" ref="J440:J451" si="187">J423</f>
        <v>2020</v>
      </c>
      <c r="K440" s="246">
        <f t="shared" ref="K440:K451" si="188">SUMIF($271:$271, $J440,$280:$280 )</f>
        <v>157.581459</v>
      </c>
      <c r="L440" s="247">
        <f t="shared" si="186"/>
        <v>5</v>
      </c>
      <c r="M440" s="248">
        <f t="shared" si="186"/>
        <v>0.2</v>
      </c>
      <c r="N440" s="248"/>
      <c r="O440" s="249">
        <f>MIN($K440*$M440, $K440-SUM($N440:N440))</f>
        <v>31.516291800000001</v>
      </c>
      <c r="P440" s="249">
        <f>MIN($K440*$M440, $K440-SUM($N440:O440))</f>
        <v>31.516291800000001</v>
      </c>
      <c r="Q440" s="249">
        <f>MIN($K440*$M440, $K440-SUM($O440:P440))</f>
        <v>31.516291800000001</v>
      </c>
      <c r="R440" s="249">
        <f>MIN($K440*$M440, $K440-SUM($O440:Q440))</f>
        <v>31.516291800000001</v>
      </c>
      <c r="S440" s="249">
        <f>MIN($K440*$M440, $K440-SUM($O440:R440))</f>
        <v>31.516291799999991</v>
      </c>
      <c r="T440" s="249">
        <f>MIN($K440*$M440, $K440-SUM($O440:S440))</f>
        <v>0</v>
      </c>
      <c r="U440" s="249">
        <f>MIN($K440*$M440, $K440-SUM($O440:T440))</f>
        <v>0</v>
      </c>
      <c r="V440" s="249">
        <f>MIN($K440*$M440, $K440-SUM($O440:U440))</f>
        <v>0</v>
      </c>
      <c r="W440" s="249">
        <f>MIN($K440*$M440, $K440-SUM($O440:V440))</f>
        <v>0</v>
      </c>
      <c r="X440" s="249">
        <f>MIN($K440*$M440, $K440-SUM($O440:W440))</f>
        <v>0</v>
      </c>
      <c r="Y440" s="249">
        <f>MIN($K440*$M440, $K440-SUM($O440:X440))</f>
        <v>0</v>
      </c>
      <c r="Z440" s="249">
        <f>MIN($K440*$M440, $K440-SUM($O440:Y440))</f>
        <v>0</v>
      </c>
    </row>
    <row r="441" spans="5:27" x14ac:dyDescent="0.25">
      <c r="J441" s="245">
        <f t="shared" si="187"/>
        <v>2021</v>
      </c>
      <c r="K441" s="246">
        <f t="shared" si="188"/>
        <v>103.59365979999998</v>
      </c>
      <c r="L441" s="247">
        <f t="shared" si="186"/>
        <v>5</v>
      </c>
      <c r="M441" s="248">
        <f t="shared" si="186"/>
        <v>0.2</v>
      </c>
      <c r="N441" s="248"/>
      <c r="O441" s="250"/>
      <c r="P441" s="249">
        <f>MIN($K441*$M441, $K441-SUM($N441:O441))</f>
        <v>20.71873196</v>
      </c>
      <c r="Q441" s="249">
        <f>MIN($K441*$M441, $K441-SUM($O441:P441))</f>
        <v>20.71873196</v>
      </c>
      <c r="R441" s="249">
        <f>MIN($K441*$M441, $K441-SUM($O441:Q441))</f>
        <v>20.71873196</v>
      </c>
      <c r="S441" s="249">
        <f>MIN($K441*$M441, $K441-SUM($O441:R441))</f>
        <v>20.71873196</v>
      </c>
      <c r="T441" s="249">
        <f>MIN($K441*$M441, $K441-SUM($O441:S441))</f>
        <v>20.718731959999985</v>
      </c>
      <c r="U441" s="249">
        <f>MIN($K441*$M441, $K441-SUM($O441:T441))</f>
        <v>0</v>
      </c>
      <c r="V441" s="249">
        <f>MIN($K441*$M441, $K441-SUM($O441:U441))</f>
        <v>0</v>
      </c>
      <c r="W441" s="249">
        <f>MIN($K441*$M441, $K441-SUM($O441:V441))</f>
        <v>0</v>
      </c>
      <c r="X441" s="249">
        <f>MIN($K441*$M441, $K441-SUM($O441:W441))</f>
        <v>0</v>
      </c>
      <c r="Y441" s="249">
        <f>MIN($K441*$M441, $K441-SUM($O441:X441))</f>
        <v>0</v>
      </c>
      <c r="Z441" s="249">
        <f>MIN($K441*$M441, $K441-SUM($O441:Y441))</f>
        <v>0</v>
      </c>
    </row>
    <row r="442" spans="5:27" x14ac:dyDescent="0.25">
      <c r="J442" s="245">
        <f t="shared" si="187"/>
        <v>2022</v>
      </c>
      <c r="K442" s="246">
        <f t="shared" si="188"/>
        <v>106.29304975999999</v>
      </c>
      <c r="L442" s="247">
        <f t="shared" si="186"/>
        <v>5</v>
      </c>
      <c r="M442" s="248">
        <f t="shared" si="186"/>
        <v>0.2</v>
      </c>
      <c r="N442" s="248"/>
      <c r="O442" s="250"/>
      <c r="P442" s="250"/>
      <c r="Q442" s="249">
        <f>MIN($K442*$M442, $K442-SUM($O442:P442))</f>
        <v>21.258609952</v>
      </c>
      <c r="R442" s="249">
        <f>MIN($K442*$M442, $K442-SUM($O442:Q442))</f>
        <v>21.258609952</v>
      </c>
      <c r="S442" s="249">
        <f>MIN($K442*$M442, $K442-SUM($O442:R442))</f>
        <v>21.258609952</v>
      </c>
      <c r="T442" s="249">
        <f>MIN($K442*$M442, $K442-SUM($O442:S442))</f>
        <v>21.258609952</v>
      </c>
      <c r="U442" s="249">
        <f>MIN($K442*$M442, $K442-SUM($O442:T442))</f>
        <v>21.258609951999986</v>
      </c>
      <c r="V442" s="249">
        <f>MIN($K442*$M442, $K442-SUM($O442:U442))</f>
        <v>0</v>
      </c>
      <c r="W442" s="249">
        <f>MIN($K442*$M442, $K442-SUM($O442:V442))</f>
        <v>0</v>
      </c>
      <c r="X442" s="249">
        <f>MIN($K442*$M442, $K442-SUM($O442:W442))</f>
        <v>0</v>
      </c>
      <c r="Y442" s="249">
        <f>MIN($K442*$M442, $K442-SUM($O442:X442))</f>
        <v>0</v>
      </c>
      <c r="Z442" s="249">
        <f>MIN($K442*$M442, $K442-SUM($O442:Y442))</f>
        <v>0</v>
      </c>
    </row>
    <row r="443" spans="5:27" x14ac:dyDescent="0.25">
      <c r="J443" s="245">
        <f t="shared" si="187"/>
        <v>2023</v>
      </c>
      <c r="K443" s="246">
        <f t="shared" si="188"/>
        <v>109.53231771199999</v>
      </c>
      <c r="L443" s="247">
        <f t="shared" si="186"/>
        <v>5</v>
      </c>
      <c r="M443" s="248">
        <f t="shared" si="186"/>
        <v>0.2</v>
      </c>
      <c r="N443" s="248"/>
      <c r="O443" s="250"/>
      <c r="P443" s="250"/>
      <c r="Q443" s="250"/>
      <c r="R443" s="249">
        <f>MIN($K443*$M443, $K443-SUM($O443:Q443))</f>
        <v>21.906463542400001</v>
      </c>
      <c r="S443" s="249">
        <f>MIN($K443*$M443, $K443-SUM($O443:R443))</f>
        <v>21.906463542400001</v>
      </c>
      <c r="T443" s="249">
        <f>MIN($K443*$M443, $K443-SUM($O443:S443))</f>
        <v>21.906463542400001</v>
      </c>
      <c r="U443" s="249">
        <f>MIN($K443*$M443, $K443-SUM($O443:T443))</f>
        <v>21.906463542400001</v>
      </c>
      <c r="V443" s="249">
        <f>MIN($K443*$M443, $K443-SUM($O443:U443))</f>
        <v>21.90646354239999</v>
      </c>
      <c r="W443" s="249">
        <f>MIN($K443*$M443, $K443-SUM($O443:V443))</f>
        <v>0</v>
      </c>
      <c r="X443" s="249">
        <f>MIN($K443*$M443, $K443-SUM($O443:W443))</f>
        <v>0</v>
      </c>
      <c r="Y443" s="249">
        <f>MIN($K443*$M443, $K443-SUM($O443:X443))</f>
        <v>0</v>
      </c>
      <c r="Z443" s="249">
        <f>MIN($K443*$M443, $K443-SUM($O443:Y443))</f>
        <v>0</v>
      </c>
    </row>
    <row r="444" spans="5:27" x14ac:dyDescent="0.25">
      <c r="J444" s="245">
        <f t="shared" si="187"/>
        <v>2024</v>
      </c>
      <c r="K444" s="246">
        <f t="shared" si="188"/>
        <v>113.4194392544</v>
      </c>
      <c r="L444" s="247">
        <f t="shared" si="186"/>
        <v>5</v>
      </c>
      <c r="M444" s="248">
        <f t="shared" si="186"/>
        <v>0.2</v>
      </c>
      <c r="N444" s="248"/>
      <c r="O444" s="250"/>
      <c r="P444" s="250"/>
      <c r="Q444" s="250"/>
      <c r="R444" s="250"/>
      <c r="S444" s="249">
        <f>MIN($K444*$M444, $K444-SUM($O444:R444))</f>
        <v>22.683887850880001</v>
      </c>
      <c r="T444" s="249">
        <f>MIN($K444*$M444, $K444-SUM($O444:S444))</f>
        <v>22.683887850880001</v>
      </c>
      <c r="U444" s="249">
        <f>MIN($K444*$M444, $K444-SUM($O444:T444))</f>
        <v>22.683887850880001</v>
      </c>
      <c r="V444" s="249">
        <f>MIN($K444*$M444, $K444-SUM($O444:U444))</f>
        <v>22.683887850880001</v>
      </c>
      <c r="W444" s="249">
        <f>MIN($K444*$M444, $K444-SUM($O444:V444))</f>
        <v>22.683887850879998</v>
      </c>
      <c r="X444" s="249">
        <f>MIN($K444*$M444, $K444-SUM($O444:W444))</f>
        <v>0</v>
      </c>
      <c r="Y444" s="249">
        <f>MIN($K444*$M444, $K444-SUM($O444:X444))</f>
        <v>0</v>
      </c>
      <c r="Z444" s="249">
        <f>MIN($K444*$M444, $K444-SUM($O444:Y444))</f>
        <v>0</v>
      </c>
    </row>
    <row r="445" spans="5:27" x14ac:dyDescent="0.25">
      <c r="J445" s="245">
        <f t="shared" si="187"/>
        <v>2025</v>
      </c>
      <c r="K445" s="246">
        <f t="shared" si="188"/>
        <v>118.08398510527999</v>
      </c>
      <c r="L445" s="247">
        <f t="shared" si="186"/>
        <v>5</v>
      </c>
      <c r="M445" s="248">
        <f t="shared" si="186"/>
        <v>0.2</v>
      </c>
      <c r="N445" s="248"/>
      <c r="O445" s="250"/>
      <c r="P445" s="250"/>
      <c r="Q445" s="250"/>
      <c r="R445" s="250"/>
      <c r="S445" s="250"/>
      <c r="T445" s="249">
        <f>MIN($K445*$M445, $K445-SUM($O445:S445))</f>
        <v>23.616797021056001</v>
      </c>
      <c r="U445" s="249">
        <f>MIN($K445*$M445, $K445-SUM($O445:T445))</f>
        <v>23.616797021056001</v>
      </c>
      <c r="V445" s="249">
        <f>MIN($K445*$M445, $K445-SUM($O445:U445))</f>
        <v>23.616797021056001</v>
      </c>
      <c r="W445" s="249">
        <f>MIN($K445*$M445, $K445-SUM($O445:V445))</f>
        <v>23.616797021056001</v>
      </c>
      <c r="X445" s="249">
        <f>MIN($K445*$M445, $K445-SUM($O445:W445))</f>
        <v>23.616797021055987</v>
      </c>
      <c r="Y445" s="249">
        <f>MIN($K445*$M445, $K445-SUM($O445:X445))</f>
        <v>0</v>
      </c>
      <c r="Z445" s="249">
        <f>MIN($K445*$M445, $K445-SUM($O445:Y445))</f>
        <v>0</v>
      </c>
    </row>
    <row r="446" spans="5:27" x14ac:dyDescent="0.25">
      <c r="J446" s="245">
        <f t="shared" si="187"/>
        <v>2026</v>
      </c>
      <c r="K446" s="246">
        <f t="shared" si="188"/>
        <v>110.18449032633599</v>
      </c>
      <c r="L446" s="247">
        <f t="shared" si="186"/>
        <v>5</v>
      </c>
      <c r="M446" s="248">
        <f t="shared" si="186"/>
        <v>0.2</v>
      </c>
      <c r="N446" s="248"/>
      <c r="O446" s="250"/>
      <c r="P446" s="250"/>
      <c r="Q446" s="250"/>
      <c r="R446" s="250"/>
      <c r="S446" s="250"/>
      <c r="T446" s="250"/>
      <c r="U446" s="249">
        <f>MIN($K446*$M446, $K446-SUM($O446:T446))</f>
        <v>22.036898065267199</v>
      </c>
      <c r="V446" s="249">
        <f>MIN($K446*$M446, $K446-SUM($O446:U446))</f>
        <v>22.036898065267199</v>
      </c>
      <c r="W446" s="249">
        <f>MIN($K446*$M446, $K446-SUM($O446:V446))</f>
        <v>22.036898065267199</v>
      </c>
      <c r="X446" s="249">
        <f>MIN($K446*$M446, $K446-SUM($O446:W446))</f>
        <v>22.036898065267199</v>
      </c>
      <c r="Y446" s="249">
        <f>MIN($K446*$M446, $K446-SUM($O446:X446))</f>
        <v>22.036898065267195</v>
      </c>
      <c r="Z446" s="249">
        <f>MIN($K446*$M446, $K446-SUM($O446:Y446))</f>
        <v>0</v>
      </c>
    </row>
    <row r="447" spans="5:27" x14ac:dyDescent="0.25">
      <c r="J447" s="245">
        <f t="shared" si="187"/>
        <v>2027</v>
      </c>
      <c r="K447" s="246">
        <f t="shared" si="188"/>
        <v>111.50265643160319</v>
      </c>
      <c r="L447" s="247">
        <f t="shared" si="186"/>
        <v>5</v>
      </c>
      <c r="M447" s="248">
        <f t="shared" si="186"/>
        <v>0.2</v>
      </c>
      <c r="N447" s="248"/>
      <c r="O447" s="250"/>
      <c r="P447" s="250"/>
      <c r="Q447" s="250"/>
      <c r="R447" s="250"/>
      <c r="S447" s="250"/>
      <c r="T447" s="250"/>
      <c r="U447" s="250"/>
      <c r="V447" s="249">
        <f>MIN($K447*$M447, $K447-SUM($O447:U447))</f>
        <v>22.300531286320638</v>
      </c>
      <c r="W447" s="249">
        <f>MIN($K447*$M447, $K447-SUM($O447:V447))</f>
        <v>22.300531286320638</v>
      </c>
      <c r="X447" s="249">
        <f>MIN($K447*$M447, $K447-SUM($O447:W447))</f>
        <v>22.300531286320638</v>
      </c>
      <c r="Y447" s="249">
        <f>MIN($K447*$M447, $K447-SUM($O447:X447))</f>
        <v>22.300531286320638</v>
      </c>
      <c r="Z447" s="249">
        <f>MIN($K447*$M447, $K447-SUM($O447:Y447))</f>
        <v>22.300531286320634</v>
      </c>
    </row>
    <row r="448" spans="5:27" x14ac:dyDescent="0.25">
      <c r="J448" s="245">
        <f t="shared" si="187"/>
        <v>2028</v>
      </c>
      <c r="K448" s="246">
        <f t="shared" si="188"/>
        <v>112.54457776592382</v>
      </c>
      <c r="L448" s="247">
        <f t="shared" si="186"/>
        <v>5</v>
      </c>
      <c r="M448" s="248">
        <f t="shared" si="186"/>
        <v>0.2</v>
      </c>
      <c r="N448" s="248"/>
      <c r="O448" s="250"/>
      <c r="P448" s="250"/>
      <c r="Q448" s="250"/>
      <c r="R448" s="250"/>
      <c r="S448" s="250"/>
      <c r="T448" s="250"/>
      <c r="U448" s="250"/>
      <c r="V448" s="250"/>
      <c r="W448" s="249">
        <f>MIN($K448*$M448, $K448-SUM($O448:V448))</f>
        <v>22.508915553184764</v>
      </c>
      <c r="X448" s="249">
        <f>MIN($K448*$M448, $K448-SUM($O448:W448))</f>
        <v>22.508915553184764</v>
      </c>
      <c r="Y448" s="249">
        <f>MIN($K448*$M448, $K448-SUM($O448:X448))</f>
        <v>22.508915553184764</v>
      </c>
      <c r="Z448" s="249">
        <f>MIN($K448*$M448, $K448-SUM($O448:Y448))</f>
        <v>22.508915553184764</v>
      </c>
    </row>
    <row r="449" spans="5:27" x14ac:dyDescent="0.25">
      <c r="J449" s="245">
        <f t="shared" si="187"/>
        <v>0</v>
      </c>
      <c r="K449" s="246">
        <f t="shared" si="188"/>
        <v>0</v>
      </c>
      <c r="L449" s="247">
        <f t="shared" si="186"/>
        <v>5</v>
      </c>
      <c r="M449" s="248">
        <f t="shared" si="186"/>
        <v>0.2</v>
      </c>
      <c r="N449" s="248"/>
      <c r="O449" s="250"/>
      <c r="P449" s="250"/>
      <c r="Q449" s="250"/>
      <c r="R449" s="250"/>
      <c r="S449" s="250"/>
      <c r="T449" s="250"/>
      <c r="U449" s="250"/>
      <c r="V449" s="250"/>
      <c r="W449" s="250"/>
      <c r="X449" s="249">
        <f>MIN($K449*$M449, $K449-SUM($O449:W449))</f>
        <v>0</v>
      </c>
      <c r="Y449" s="249">
        <f>MIN($K449*$M449, $K449-SUM($O449:X449))</f>
        <v>0</v>
      </c>
      <c r="Z449" s="249">
        <f>MIN($K449*$M449, $K449-SUM($O449:Y449))</f>
        <v>0</v>
      </c>
    </row>
    <row r="450" spans="5:27" x14ac:dyDescent="0.25">
      <c r="J450" s="245">
        <f t="shared" si="187"/>
        <v>0</v>
      </c>
      <c r="K450" s="246">
        <f t="shared" si="188"/>
        <v>0</v>
      </c>
      <c r="L450" s="247">
        <f t="shared" si="186"/>
        <v>5</v>
      </c>
      <c r="M450" s="248">
        <f t="shared" si="186"/>
        <v>0.2</v>
      </c>
      <c r="N450" s="248"/>
      <c r="O450" s="250"/>
      <c r="P450" s="250"/>
      <c r="Q450" s="250"/>
      <c r="R450" s="250"/>
      <c r="S450" s="250"/>
      <c r="T450" s="250"/>
      <c r="U450" s="250"/>
      <c r="V450" s="250"/>
      <c r="W450" s="250"/>
      <c r="X450" s="250"/>
      <c r="Y450" s="249">
        <f>MIN($K450*$M450, $K450-SUM($O450:X450))</f>
        <v>0</v>
      </c>
      <c r="Z450" s="249">
        <f>MIN($K450*$M450, $K450-SUM($O450:Y450))</f>
        <v>0</v>
      </c>
    </row>
    <row r="451" spans="5:27" x14ac:dyDescent="0.25">
      <c r="J451" s="245">
        <f t="shared" si="187"/>
        <v>0</v>
      </c>
      <c r="K451" s="246">
        <f t="shared" si="188"/>
        <v>0</v>
      </c>
      <c r="L451" s="247">
        <f t="shared" si="186"/>
        <v>5</v>
      </c>
      <c r="M451" s="248">
        <f t="shared" si="186"/>
        <v>0.2</v>
      </c>
      <c r="N451" s="248"/>
      <c r="O451" s="250"/>
      <c r="P451" s="250"/>
      <c r="Q451" s="250"/>
      <c r="R451" s="250"/>
      <c r="S451" s="250"/>
      <c r="T451" s="250"/>
      <c r="U451" s="250"/>
      <c r="V451" s="250"/>
      <c r="W451" s="250"/>
      <c r="X451" s="250"/>
      <c r="Y451" s="250"/>
      <c r="Z451" s="249">
        <f>MIN($K451*$M451, $K451-SUM($O451:Y451))</f>
        <v>0</v>
      </c>
    </row>
    <row r="452" spans="5:27" x14ac:dyDescent="0.25">
      <c r="J452" s="251"/>
      <c r="N452" s="136">
        <f>L438*(L438-1)/2</f>
        <v>10</v>
      </c>
      <c r="O452" s="233">
        <f>L438-1</f>
        <v>4</v>
      </c>
      <c r="P452" s="233">
        <f>MAX(O452-1, 0)</f>
        <v>3</v>
      </c>
      <c r="Q452" s="233">
        <f t="shared" ref="Q452:Z452" si="189">MAX(P452-1, 0)</f>
        <v>2</v>
      </c>
      <c r="R452" s="233">
        <f t="shared" si="189"/>
        <v>1</v>
      </c>
      <c r="S452" s="233">
        <f t="shared" si="189"/>
        <v>0</v>
      </c>
      <c r="T452" s="233">
        <f t="shared" si="189"/>
        <v>0</v>
      </c>
      <c r="U452" s="233">
        <f t="shared" si="189"/>
        <v>0</v>
      </c>
      <c r="V452" s="233">
        <f t="shared" si="189"/>
        <v>0</v>
      </c>
      <c r="W452" s="233">
        <f>MAX(V452-1, 0)</f>
        <v>0</v>
      </c>
      <c r="X452" s="233">
        <f t="shared" si="189"/>
        <v>0</v>
      </c>
      <c r="Y452" s="233">
        <f t="shared" si="189"/>
        <v>0</v>
      </c>
      <c r="Z452" s="233">
        <f t="shared" si="189"/>
        <v>0</v>
      </c>
    </row>
    <row r="453" spans="5:27" x14ac:dyDescent="0.25">
      <c r="E453" s="231" t="str">
        <f>F123</f>
        <v>시설장치</v>
      </c>
      <c r="J453" s="251"/>
      <c r="O453" s="232" t="s">
        <v>89</v>
      </c>
      <c r="P453" s="233"/>
      <c r="Q453" s="234">
        <v>1</v>
      </c>
    </row>
    <row r="454" spans="5:27" x14ac:dyDescent="0.25">
      <c r="J454" s="235" t="s">
        <v>90</v>
      </c>
      <c r="K454" s="235" t="s">
        <v>91</v>
      </c>
      <c r="L454" s="235" t="s">
        <v>92</v>
      </c>
      <c r="M454" s="235" t="s">
        <v>93</v>
      </c>
      <c r="N454" s="235">
        <f>N$369</f>
        <v>2019</v>
      </c>
      <c r="O454" s="252">
        <f t="shared" ref="O454:Z454" si="190">O$369</f>
        <v>2020</v>
      </c>
      <c r="P454" s="252">
        <f t="shared" si="190"/>
        <v>2021</v>
      </c>
      <c r="Q454" s="252">
        <f t="shared" si="190"/>
        <v>2022</v>
      </c>
      <c r="R454" s="252">
        <f t="shared" si="190"/>
        <v>2023</v>
      </c>
      <c r="S454" s="252">
        <f t="shared" si="190"/>
        <v>2024</v>
      </c>
      <c r="T454" s="252">
        <f t="shared" si="190"/>
        <v>2025</v>
      </c>
      <c r="U454" s="252">
        <f t="shared" si="190"/>
        <v>2026</v>
      </c>
      <c r="V454" s="252">
        <f t="shared" si="190"/>
        <v>2027</v>
      </c>
      <c r="W454" s="252">
        <f t="shared" si="190"/>
        <v>2028</v>
      </c>
      <c r="X454" s="252">
        <f t="shared" si="190"/>
        <v>0</v>
      </c>
      <c r="Y454" s="252">
        <f t="shared" si="190"/>
        <v>0</v>
      </c>
      <c r="Z454" s="252">
        <f t="shared" si="190"/>
        <v>0</v>
      </c>
    </row>
    <row r="455" spans="5:27" x14ac:dyDescent="0.25">
      <c r="E455" s="206"/>
      <c r="F455" s="206"/>
      <c r="G455" s="206"/>
      <c r="H455" s="206"/>
      <c r="I455" s="206"/>
      <c r="J455" s="238" t="s">
        <v>94</v>
      </c>
      <c r="K455" s="239">
        <f>SUM(K456:K468)</f>
        <v>42.989765940560652</v>
      </c>
      <c r="L455" s="240">
        <f>K324</f>
        <v>5</v>
      </c>
      <c r="M455" s="241">
        <f>1/L455</f>
        <v>0.2</v>
      </c>
      <c r="N455" s="242">
        <f>O324</f>
        <v>5.3471580000000003</v>
      </c>
      <c r="O455" s="242">
        <f t="shared" ref="O455:Z455" si="191">SUM(O456:O468)</f>
        <v>3.6730608000000005</v>
      </c>
      <c r="P455" s="242">
        <f t="shared" si="191"/>
        <v>3.7567656600000006</v>
      </c>
      <c r="Q455" s="242">
        <f t="shared" si="191"/>
        <v>3.8572114920000007</v>
      </c>
      <c r="R455" s="242">
        <f t="shared" si="191"/>
        <v>3.9777464904000008</v>
      </c>
      <c r="S455" s="242">
        <f t="shared" si="191"/>
        <v>4.1223884884800004</v>
      </c>
      <c r="T455" s="242">
        <f t="shared" si="191"/>
        <v>3.8774345861760002</v>
      </c>
      <c r="U455" s="242">
        <f t="shared" si="191"/>
        <v>3.9183093434112002</v>
      </c>
      <c r="V455" s="242">
        <f t="shared" si="191"/>
        <v>3.9506180800934398</v>
      </c>
      <c r="W455" s="242">
        <f t="shared" si="191"/>
        <v>3.9692993977121285</v>
      </c>
      <c r="X455" s="242">
        <f t="shared" si="191"/>
        <v>3.1737500996321284</v>
      </c>
      <c r="Y455" s="242">
        <f t="shared" si="191"/>
        <v>2.349272401936128</v>
      </c>
      <c r="Z455" s="242">
        <f t="shared" si="191"/>
        <v>1.5737854847009278</v>
      </c>
    </row>
    <row r="456" spans="5:27" x14ac:dyDescent="0.25">
      <c r="I456" s="243" t="s">
        <v>95</v>
      </c>
      <c r="J456" s="244">
        <f>J439</f>
        <v>2019</v>
      </c>
      <c r="K456" s="246">
        <f>O123</f>
        <v>6.5090730000000008</v>
      </c>
      <c r="L456" s="247">
        <f t="shared" ref="L456:M468" si="192">L455</f>
        <v>5</v>
      </c>
      <c r="M456" s="248">
        <f t="shared" si="192"/>
        <v>0.2</v>
      </c>
      <c r="N456" s="248"/>
      <c r="O456" s="249">
        <f>MIN($K456*O469/$N469,$K456-SUM($N456:N456))</f>
        <v>2.6036292000000003</v>
      </c>
      <c r="P456" s="249">
        <f>MIN($K456*P469/$N469,$K456-SUM($N456:O456))</f>
        <v>1.9527219000000002</v>
      </c>
      <c r="Q456" s="249">
        <f>MIN($K456*Q469/$N469,$K456-SUM($N456:P456))</f>
        <v>1.3018146000000002</v>
      </c>
      <c r="R456" s="249">
        <f>MIN($K456*R469/$N469,$K456-SUM($N456:Q456))</f>
        <v>0.65090730000000008</v>
      </c>
      <c r="S456" s="249">
        <f>MIN($K456*S469/$N469,$K456-SUM($N456:R456))</f>
        <v>0</v>
      </c>
      <c r="T456" s="249">
        <f>MIN($K456*T469/$N469,$K456-SUM($N456:S456))</f>
        <v>0</v>
      </c>
      <c r="U456" s="249">
        <f>MIN($K456*U469/$N469,$K456-SUM($N456:T456))</f>
        <v>0</v>
      </c>
      <c r="V456" s="249">
        <f>MIN($K456*V469/$N469,$K456-SUM($N456:U456))</f>
        <v>0</v>
      </c>
      <c r="W456" s="249">
        <f>MIN($K456*W469/$N469,$K456-SUM($N456:V456))</f>
        <v>0</v>
      </c>
      <c r="X456" s="249">
        <f>MIN($K456*X469/$N469,$K456-SUM($N456:W456))</f>
        <v>0</v>
      </c>
      <c r="Y456" s="249">
        <f>MIN($K456*Y469/$N469,$K456-SUM($N456:X456))</f>
        <v>0</v>
      </c>
      <c r="Z456" s="249">
        <f>MIN($K456*Z469/$N469,$K456-SUM($N456:Y456))</f>
        <v>0</v>
      </c>
      <c r="AA456" s="136" t="s">
        <v>96</v>
      </c>
    </row>
    <row r="457" spans="5:27" x14ac:dyDescent="0.25">
      <c r="I457" s="243" t="s">
        <v>97</v>
      </c>
      <c r="J457" s="244">
        <f t="shared" ref="J457:J468" si="193">J440</f>
        <v>2020</v>
      </c>
      <c r="K457" s="246">
        <f t="shared" ref="K457:K468" si="194">SUMIF($271:$271, $J457,$281:$281 )</f>
        <v>5.3471580000000003</v>
      </c>
      <c r="L457" s="247">
        <f t="shared" si="192"/>
        <v>5</v>
      </c>
      <c r="M457" s="248">
        <f t="shared" si="192"/>
        <v>0.2</v>
      </c>
      <c r="N457" s="248"/>
      <c r="O457" s="249">
        <f>MIN($K457*$M457, $K457-SUM($N457:N457))</f>
        <v>1.0694316000000001</v>
      </c>
      <c r="P457" s="249">
        <f>MIN($K457*$M457, $K457-SUM($N457:O457))</f>
        <v>1.0694316000000001</v>
      </c>
      <c r="Q457" s="249">
        <f>MIN($K457*$M457, $K457-SUM($O457:P457))</f>
        <v>1.0694316000000001</v>
      </c>
      <c r="R457" s="249">
        <f>MIN($K457*$M457, $K457-SUM($O457:Q457))</f>
        <v>1.0694316000000001</v>
      </c>
      <c r="S457" s="249">
        <f>MIN($K457*$M457, $K457-SUM($O457:R457))</f>
        <v>1.0694315999999997</v>
      </c>
      <c r="T457" s="249">
        <f>MIN($K457*$M457, $K457-SUM($O457:S457))</f>
        <v>0</v>
      </c>
      <c r="U457" s="249">
        <f>MIN($K457*$M457, $K457-SUM($O457:T457))</f>
        <v>0</v>
      </c>
      <c r="V457" s="249">
        <f>MIN($K457*$M457, $K457-SUM($O457:U457))</f>
        <v>0</v>
      </c>
      <c r="W457" s="249">
        <f>MIN($K457*$M457, $K457-SUM($O457:V457))</f>
        <v>0</v>
      </c>
      <c r="X457" s="249">
        <f>MIN($K457*$M457, $K457-SUM($O457:W457))</f>
        <v>0</v>
      </c>
      <c r="Y457" s="249">
        <f>MIN($K457*$M457, $K457-SUM($O457:X457))</f>
        <v>0</v>
      </c>
      <c r="Z457" s="249">
        <f>MIN($K457*$M457, $K457-SUM($O457:Y457))</f>
        <v>0</v>
      </c>
    </row>
    <row r="458" spans="5:27" x14ac:dyDescent="0.25">
      <c r="J458" s="245">
        <f t="shared" si="193"/>
        <v>2021</v>
      </c>
      <c r="K458" s="246">
        <f t="shared" si="194"/>
        <v>3.6730608000000005</v>
      </c>
      <c r="L458" s="247">
        <f t="shared" si="192"/>
        <v>5</v>
      </c>
      <c r="M458" s="248">
        <f t="shared" si="192"/>
        <v>0.2</v>
      </c>
      <c r="N458" s="248"/>
      <c r="O458" s="250"/>
      <c r="P458" s="249">
        <f>MIN($K458*$M458, $K458-SUM($N458:O458))</f>
        <v>0.73461216000000018</v>
      </c>
      <c r="Q458" s="249">
        <f>MIN($K458*$M458, $K458-SUM($O458:P458))</f>
        <v>0.73461216000000018</v>
      </c>
      <c r="R458" s="249">
        <f>MIN($K458*$M458, $K458-SUM($O458:Q458))</f>
        <v>0.73461216000000018</v>
      </c>
      <c r="S458" s="249">
        <f>MIN($K458*$M458, $K458-SUM($O458:R458))</f>
        <v>0.73461216000000018</v>
      </c>
      <c r="T458" s="249">
        <f>MIN($K458*$M458, $K458-SUM($O458:S458))</f>
        <v>0.73461215999999974</v>
      </c>
      <c r="U458" s="249">
        <f>MIN($K458*$M458, $K458-SUM($O458:T458))</f>
        <v>0</v>
      </c>
      <c r="V458" s="249">
        <f>MIN($K458*$M458, $K458-SUM($O458:U458))</f>
        <v>0</v>
      </c>
      <c r="W458" s="249">
        <f>MIN($K458*$M458, $K458-SUM($O458:V458))</f>
        <v>0</v>
      </c>
      <c r="X458" s="249">
        <f>MIN($K458*$M458, $K458-SUM($O458:W458))</f>
        <v>0</v>
      </c>
      <c r="Y458" s="249">
        <f>MIN($K458*$M458, $K458-SUM($O458:X458))</f>
        <v>0</v>
      </c>
      <c r="Z458" s="249">
        <f>MIN($K458*$M458, $K458-SUM($O458:Y458))</f>
        <v>0</v>
      </c>
    </row>
    <row r="459" spans="5:27" x14ac:dyDescent="0.25">
      <c r="J459" s="245">
        <f t="shared" si="193"/>
        <v>2022</v>
      </c>
      <c r="K459" s="246">
        <f t="shared" si="194"/>
        <v>3.7567656600000006</v>
      </c>
      <c r="L459" s="247">
        <f t="shared" si="192"/>
        <v>5</v>
      </c>
      <c r="M459" s="248">
        <f t="shared" si="192"/>
        <v>0.2</v>
      </c>
      <c r="N459" s="248"/>
      <c r="O459" s="250"/>
      <c r="P459" s="250"/>
      <c r="Q459" s="249">
        <f>MIN($K459*$M459, $K459-SUM($O459:P459))</f>
        <v>0.7513531320000002</v>
      </c>
      <c r="R459" s="249">
        <f>MIN($K459*$M459, $K459-SUM($O459:Q459))</f>
        <v>0.7513531320000002</v>
      </c>
      <c r="S459" s="249">
        <f>MIN($K459*$M459, $K459-SUM($O459:R459))</f>
        <v>0.7513531320000002</v>
      </c>
      <c r="T459" s="249">
        <f>MIN($K459*$M459, $K459-SUM($O459:S459))</f>
        <v>0.7513531320000002</v>
      </c>
      <c r="U459" s="249">
        <f>MIN($K459*$M459, $K459-SUM($O459:T459))</f>
        <v>0.75135313199999976</v>
      </c>
      <c r="V459" s="249">
        <f>MIN($K459*$M459, $K459-SUM($O459:U459))</f>
        <v>0</v>
      </c>
      <c r="W459" s="249">
        <f>MIN($K459*$M459, $K459-SUM($O459:V459))</f>
        <v>0</v>
      </c>
      <c r="X459" s="249">
        <f>MIN($K459*$M459, $K459-SUM($O459:W459))</f>
        <v>0</v>
      </c>
      <c r="Y459" s="249">
        <f>MIN($K459*$M459, $K459-SUM($O459:X459))</f>
        <v>0</v>
      </c>
      <c r="Z459" s="249">
        <f>MIN($K459*$M459, $K459-SUM($O459:Y459))</f>
        <v>0</v>
      </c>
    </row>
    <row r="460" spans="5:27" x14ac:dyDescent="0.25">
      <c r="J460" s="245">
        <f t="shared" si="193"/>
        <v>2023</v>
      </c>
      <c r="K460" s="246">
        <f t="shared" si="194"/>
        <v>3.8572114920000007</v>
      </c>
      <c r="L460" s="247">
        <f t="shared" si="192"/>
        <v>5</v>
      </c>
      <c r="M460" s="248">
        <f t="shared" si="192"/>
        <v>0.2</v>
      </c>
      <c r="N460" s="248"/>
      <c r="O460" s="250"/>
      <c r="P460" s="250"/>
      <c r="Q460" s="250"/>
      <c r="R460" s="249">
        <f>MIN($K460*$M460, $K460-SUM($O460:Q460))</f>
        <v>0.77144229840000023</v>
      </c>
      <c r="S460" s="249">
        <f>MIN($K460*$M460, $K460-SUM($O460:R460))</f>
        <v>0.77144229840000023</v>
      </c>
      <c r="T460" s="249">
        <f>MIN($K460*$M460, $K460-SUM($O460:S460))</f>
        <v>0.77144229840000023</v>
      </c>
      <c r="U460" s="249">
        <f>MIN($K460*$M460, $K460-SUM($O460:T460))</f>
        <v>0.77144229840000023</v>
      </c>
      <c r="V460" s="249">
        <f>MIN($K460*$M460, $K460-SUM($O460:U460))</f>
        <v>0.77144229839999978</v>
      </c>
      <c r="W460" s="249">
        <f>MIN($K460*$M460, $K460-SUM($O460:V460))</f>
        <v>0</v>
      </c>
      <c r="X460" s="249">
        <f>MIN($K460*$M460, $K460-SUM($O460:W460))</f>
        <v>0</v>
      </c>
      <c r="Y460" s="249">
        <f>MIN($K460*$M460, $K460-SUM($O460:X460))</f>
        <v>0</v>
      </c>
      <c r="Z460" s="249">
        <f>MIN($K460*$M460, $K460-SUM($O460:Y460))</f>
        <v>0</v>
      </c>
    </row>
    <row r="461" spans="5:27" x14ac:dyDescent="0.25">
      <c r="J461" s="245">
        <f t="shared" si="193"/>
        <v>2024</v>
      </c>
      <c r="K461" s="246">
        <f t="shared" si="194"/>
        <v>3.9777464904000008</v>
      </c>
      <c r="L461" s="247">
        <f t="shared" si="192"/>
        <v>5</v>
      </c>
      <c r="M461" s="248">
        <f t="shared" si="192"/>
        <v>0.2</v>
      </c>
      <c r="N461" s="248"/>
      <c r="O461" s="250"/>
      <c r="P461" s="250"/>
      <c r="Q461" s="250"/>
      <c r="R461" s="250"/>
      <c r="S461" s="249">
        <f>MIN($K461*$M461, $K461-SUM($O461:R461))</f>
        <v>0.79554929808000019</v>
      </c>
      <c r="T461" s="249">
        <f>MIN($K461*$M461, $K461-SUM($O461:S461))</f>
        <v>0.79554929808000019</v>
      </c>
      <c r="U461" s="249">
        <f>MIN($K461*$M461, $K461-SUM($O461:T461))</f>
        <v>0.79554929808000019</v>
      </c>
      <c r="V461" s="249">
        <f>MIN($K461*$M461, $K461-SUM($O461:U461))</f>
        <v>0.79554929808000019</v>
      </c>
      <c r="W461" s="249">
        <f>MIN($K461*$M461, $K461-SUM($O461:V461))</f>
        <v>0.79554929808000008</v>
      </c>
      <c r="X461" s="249">
        <f>MIN($K461*$M461, $K461-SUM($O461:W461))</f>
        <v>0</v>
      </c>
      <c r="Y461" s="249">
        <f>MIN($K461*$M461, $K461-SUM($O461:X461))</f>
        <v>0</v>
      </c>
      <c r="Z461" s="249">
        <f>MIN($K461*$M461, $K461-SUM($O461:Y461))</f>
        <v>0</v>
      </c>
    </row>
    <row r="462" spans="5:27" x14ac:dyDescent="0.25">
      <c r="J462" s="245">
        <f t="shared" si="193"/>
        <v>2025</v>
      </c>
      <c r="K462" s="246">
        <f t="shared" si="194"/>
        <v>4.1223884884800004</v>
      </c>
      <c r="L462" s="247">
        <f t="shared" si="192"/>
        <v>5</v>
      </c>
      <c r="M462" s="248">
        <f t="shared" si="192"/>
        <v>0.2</v>
      </c>
      <c r="N462" s="248"/>
      <c r="O462" s="250"/>
      <c r="P462" s="250"/>
      <c r="Q462" s="250"/>
      <c r="R462" s="250"/>
      <c r="S462" s="250"/>
      <c r="T462" s="249">
        <f>MIN($K462*$M462, $K462-SUM($O462:S462))</f>
        <v>0.8244776976960001</v>
      </c>
      <c r="U462" s="249">
        <f>MIN($K462*$M462, $K462-SUM($O462:T462))</f>
        <v>0.8244776976960001</v>
      </c>
      <c r="V462" s="249">
        <f>MIN($K462*$M462, $K462-SUM($O462:U462))</f>
        <v>0.8244776976960001</v>
      </c>
      <c r="W462" s="249">
        <f>MIN($K462*$M462, $K462-SUM($O462:V462))</f>
        <v>0.8244776976960001</v>
      </c>
      <c r="X462" s="249">
        <f>MIN($K462*$M462, $K462-SUM($O462:W462))</f>
        <v>0.82447769769599999</v>
      </c>
      <c r="Y462" s="249">
        <f>MIN($K462*$M462, $K462-SUM($O462:X462))</f>
        <v>0</v>
      </c>
      <c r="Z462" s="249">
        <f>MIN($K462*$M462, $K462-SUM($O462:Y462))</f>
        <v>0</v>
      </c>
    </row>
    <row r="463" spans="5:27" x14ac:dyDescent="0.25">
      <c r="J463" s="245">
        <f t="shared" si="193"/>
        <v>2026</v>
      </c>
      <c r="K463" s="246">
        <f t="shared" si="194"/>
        <v>3.8774345861760002</v>
      </c>
      <c r="L463" s="247">
        <f t="shared" si="192"/>
        <v>5</v>
      </c>
      <c r="M463" s="248">
        <f t="shared" si="192"/>
        <v>0.2</v>
      </c>
      <c r="N463" s="248"/>
      <c r="O463" s="250"/>
      <c r="P463" s="250"/>
      <c r="Q463" s="250"/>
      <c r="R463" s="250"/>
      <c r="S463" s="250"/>
      <c r="T463" s="250"/>
      <c r="U463" s="249">
        <f>MIN($K463*$M463, $K463-SUM($O463:T463))</f>
        <v>0.77548691723520013</v>
      </c>
      <c r="V463" s="249">
        <f>MIN($K463*$M463, $K463-SUM($O463:U463))</f>
        <v>0.77548691723520013</v>
      </c>
      <c r="W463" s="249">
        <f>MIN($K463*$M463, $K463-SUM($O463:V463))</f>
        <v>0.77548691723520013</v>
      </c>
      <c r="X463" s="249">
        <f>MIN($K463*$M463, $K463-SUM($O463:W463))</f>
        <v>0.77548691723520013</v>
      </c>
      <c r="Y463" s="249">
        <f>MIN($K463*$M463, $K463-SUM($O463:X463))</f>
        <v>0.77548691723519969</v>
      </c>
      <c r="Z463" s="249">
        <f>MIN($K463*$M463, $K463-SUM($O463:Y463))</f>
        <v>0</v>
      </c>
    </row>
    <row r="464" spans="5:27" x14ac:dyDescent="0.25">
      <c r="J464" s="245">
        <f t="shared" si="193"/>
        <v>2027</v>
      </c>
      <c r="K464" s="246">
        <f t="shared" si="194"/>
        <v>3.9183093434112002</v>
      </c>
      <c r="L464" s="247">
        <f t="shared" si="192"/>
        <v>5</v>
      </c>
      <c r="M464" s="248">
        <f t="shared" si="192"/>
        <v>0.2</v>
      </c>
      <c r="N464" s="248"/>
      <c r="O464" s="250"/>
      <c r="P464" s="250"/>
      <c r="Q464" s="250"/>
      <c r="R464" s="250"/>
      <c r="S464" s="250"/>
      <c r="T464" s="250"/>
      <c r="U464" s="250"/>
      <c r="V464" s="249">
        <f>MIN($K464*$M464, $K464-SUM($O464:U464))</f>
        <v>0.78366186868224008</v>
      </c>
      <c r="W464" s="249">
        <f>MIN($K464*$M464, $K464-SUM($O464:V464))</f>
        <v>0.78366186868224008</v>
      </c>
      <c r="X464" s="249">
        <f>MIN($K464*$M464, $K464-SUM($O464:W464))</f>
        <v>0.78366186868224008</v>
      </c>
      <c r="Y464" s="249">
        <f>MIN($K464*$M464, $K464-SUM($O464:X464))</f>
        <v>0.78366186868224008</v>
      </c>
      <c r="Z464" s="249">
        <f>MIN($K464*$M464, $K464-SUM($O464:Y464))</f>
        <v>0.78366186868223986</v>
      </c>
    </row>
    <row r="465" spans="5:27" x14ac:dyDescent="0.25">
      <c r="J465" s="245">
        <f t="shared" si="193"/>
        <v>2028</v>
      </c>
      <c r="K465" s="246">
        <f t="shared" si="194"/>
        <v>3.9506180800934398</v>
      </c>
      <c r="L465" s="247">
        <f t="shared" si="192"/>
        <v>5</v>
      </c>
      <c r="M465" s="248">
        <f t="shared" si="192"/>
        <v>0.2</v>
      </c>
      <c r="N465" s="248"/>
      <c r="O465" s="250"/>
      <c r="P465" s="250"/>
      <c r="Q465" s="250"/>
      <c r="R465" s="250"/>
      <c r="S465" s="250"/>
      <c r="T465" s="250"/>
      <c r="U465" s="250"/>
      <c r="V465" s="250"/>
      <c r="W465" s="249">
        <f>MIN($K465*$M465, $K465-SUM($O465:V465))</f>
        <v>0.79012361601868797</v>
      </c>
      <c r="X465" s="249">
        <f>MIN($K465*$M465, $K465-SUM($O465:W465))</f>
        <v>0.79012361601868797</v>
      </c>
      <c r="Y465" s="249">
        <f>MIN($K465*$M465, $K465-SUM($O465:X465))</f>
        <v>0.79012361601868797</v>
      </c>
      <c r="Z465" s="249">
        <f>MIN($K465*$M465, $K465-SUM($O465:Y465))</f>
        <v>0.79012361601868797</v>
      </c>
    </row>
    <row r="466" spans="5:27" x14ac:dyDescent="0.25">
      <c r="J466" s="245">
        <f t="shared" si="193"/>
        <v>0</v>
      </c>
      <c r="K466" s="246">
        <f t="shared" si="194"/>
        <v>0</v>
      </c>
      <c r="L466" s="247">
        <f t="shared" si="192"/>
        <v>5</v>
      </c>
      <c r="M466" s="248">
        <f t="shared" si="192"/>
        <v>0.2</v>
      </c>
      <c r="N466" s="248"/>
      <c r="O466" s="250"/>
      <c r="P466" s="250"/>
      <c r="Q466" s="250"/>
      <c r="R466" s="250"/>
      <c r="S466" s="250"/>
      <c r="T466" s="250"/>
      <c r="U466" s="250"/>
      <c r="V466" s="250"/>
      <c r="W466" s="250"/>
      <c r="X466" s="249">
        <f>MIN($K466*$M466, $K466-SUM($O466:W466))</f>
        <v>0</v>
      </c>
      <c r="Y466" s="249">
        <f>MIN($K466*$M466, $K466-SUM($O466:X466))</f>
        <v>0</v>
      </c>
      <c r="Z466" s="249">
        <f>MIN($K466*$M466, $K466-SUM($O466:Y466))</f>
        <v>0</v>
      </c>
    </row>
    <row r="467" spans="5:27" x14ac:dyDescent="0.25">
      <c r="J467" s="245">
        <f t="shared" si="193"/>
        <v>0</v>
      </c>
      <c r="K467" s="246">
        <f t="shared" si="194"/>
        <v>0</v>
      </c>
      <c r="L467" s="247">
        <f t="shared" si="192"/>
        <v>5</v>
      </c>
      <c r="M467" s="248">
        <f t="shared" si="192"/>
        <v>0.2</v>
      </c>
      <c r="N467" s="248"/>
      <c r="O467" s="250"/>
      <c r="P467" s="250"/>
      <c r="Q467" s="250"/>
      <c r="R467" s="250"/>
      <c r="S467" s="250"/>
      <c r="T467" s="250"/>
      <c r="U467" s="250"/>
      <c r="V467" s="250"/>
      <c r="W467" s="250"/>
      <c r="X467" s="250"/>
      <c r="Y467" s="249">
        <f>MIN($K467*$M467, $K467-SUM($O467:X467))</f>
        <v>0</v>
      </c>
      <c r="Z467" s="249">
        <f>MIN($K467*$M467, $K467-SUM($O467:Y467))</f>
        <v>0</v>
      </c>
    </row>
    <row r="468" spans="5:27" x14ac:dyDescent="0.25">
      <c r="J468" s="245">
        <f t="shared" si="193"/>
        <v>0</v>
      </c>
      <c r="K468" s="246">
        <f t="shared" si="194"/>
        <v>0</v>
      </c>
      <c r="L468" s="247">
        <f t="shared" si="192"/>
        <v>5</v>
      </c>
      <c r="M468" s="248">
        <f t="shared" si="192"/>
        <v>0.2</v>
      </c>
      <c r="N468" s="248"/>
      <c r="O468" s="250"/>
      <c r="P468" s="250"/>
      <c r="Q468" s="250"/>
      <c r="R468" s="250"/>
      <c r="S468" s="250"/>
      <c r="T468" s="250"/>
      <c r="U468" s="250"/>
      <c r="V468" s="250"/>
      <c r="W468" s="250"/>
      <c r="X468" s="250"/>
      <c r="Y468" s="250"/>
      <c r="Z468" s="249">
        <f>MIN($K468*$M468, $K468-SUM($O468:Y468))</f>
        <v>0</v>
      </c>
    </row>
    <row r="469" spans="5:27" x14ac:dyDescent="0.25">
      <c r="J469" s="251"/>
      <c r="N469" s="136">
        <f>L455*(L455-1)/2</f>
        <v>10</v>
      </c>
      <c r="O469" s="233">
        <f>L455-1</f>
        <v>4</v>
      </c>
      <c r="P469" s="233">
        <f>MAX(O469-1, 0)</f>
        <v>3</v>
      </c>
      <c r="Q469" s="233">
        <f t="shared" ref="Q469:Z469" si="195">MAX(P469-1, 0)</f>
        <v>2</v>
      </c>
      <c r="R469" s="233">
        <f t="shared" si="195"/>
        <v>1</v>
      </c>
      <c r="S469" s="233">
        <f t="shared" si="195"/>
        <v>0</v>
      </c>
      <c r="T469" s="233">
        <f t="shared" si="195"/>
        <v>0</v>
      </c>
      <c r="U469" s="233">
        <f t="shared" si="195"/>
        <v>0</v>
      </c>
      <c r="V469" s="233">
        <f t="shared" si="195"/>
        <v>0</v>
      </c>
      <c r="W469" s="233">
        <f>MAX(V469-1, 0)</f>
        <v>0</v>
      </c>
      <c r="X469" s="233">
        <f t="shared" si="195"/>
        <v>0</v>
      </c>
      <c r="Y469" s="233">
        <f t="shared" si="195"/>
        <v>0</v>
      </c>
      <c r="Z469" s="233">
        <f t="shared" si="195"/>
        <v>0</v>
      </c>
    </row>
    <row r="470" spans="5:27" x14ac:dyDescent="0.25">
      <c r="E470" s="231">
        <f>F126</f>
        <v>0</v>
      </c>
      <c r="J470" s="251"/>
      <c r="O470" s="232" t="s">
        <v>89</v>
      </c>
      <c r="P470" s="233"/>
      <c r="Q470" s="234">
        <v>1</v>
      </c>
    </row>
    <row r="471" spans="5:27" x14ac:dyDescent="0.25">
      <c r="J471" s="235" t="s">
        <v>90</v>
      </c>
      <c r="K471" s="235" t="s">
        <v>91</v>
      </c>
      <c r="L471" s="235" t="s">
        <v>92</v>
      </c>
      <c r="M471" s="235" t="s">
        <v>93</v>
      </c>
      <c r="N471" s="235">
        <f>N$369</f>
        <v>2019</v>
      </c>
      <c r="O471" s="252">
        <f t="shared" ref="O471:Z471" si="196">O$369</f>
        <v>2020</v>
      </c>
      <c r="P471" s="252">
        <f t="shared" si="196"/>
        <v>2021</v>
      </c>
      <c r="Q471" s="252">
        <f t="shared" si="196"/>
        <v>2022</v>
      </c>
      <c r="R471" s="252">
        <f t="shared" si="196"/>
        <v>2023</v>
      </c>
      <c r="S471" s="252">
        <f t="shared" si="196"/>
        <v>2024</v>
      </c>
      <c r="T471" s="252">
        <f t="shared" si="196"/>
        <v>2025</v>
      </c>
      <c r="U471" s="252">
        <f t="shared" si="196"/>
        <v>2026</v>
      </c>
      <c r="V471" s="252">
        <f t="shared" si="196"/>
        <v>2027</v>
      </c>
      <c r="W471" s="252">
        <f t="shared" si="196"/>
        <v>2028</v>
      </c>
      <c r="X471" s="252">
        <f t="shared" si="196"/>
        <v>0</v>
      </c>
      <c r="Y471" s="252">
        <f t="shared" si="196"/>
        <v>0</v>
      </c>
      <c r="Z471" s="252">
        <f t="shared" si="196"/>
        <v>0</v>
      </c>
    </row>
    <row r="472" spans="5:27" x14ac:dyDescent="0.25">
      <c r="E472" s="206"/>
      <c r="F472" s="206"/>
      <c r="G472" s="206"/>
      <c r="H472" s="206"/>
      <c r="I472" s="206"/>
      <c r="J472" s="238" t="s">
        <v>94</v>
      </c>
      <c r="K472" s="239">
        <f>SUM(K473:K485)</f>
        <v>0</v>
      </c>
      <c r="L472" s="240">
        <f>K325</f>
        <v>5</v>
      </c>
      <c r="M472" s="241">
        <f>1/L472</f>
        <v>0.2</v>
      </c>
      <c r="N472" s="242"/>
      <c r="O472" s="242">
        <f t="shared" ref="O472:Z472" si="197">SUM(O473:O485)</f>
        <v>0</v>
      </c>
      <c r="P472" s="242">
        <f t="shared" si="197"/>
        <v>0</v>
      </c>
      <c r="Q472" s="242">
        <f t="shared" si="197"/>
        <v>0</v>
      </c>
      <c r="R472" s="242">
        <f t="shared" si="197"/>
        <v>0</v>
      </c>
      <c r="S472" s="242">
        <f t="shared" si="197"/>
        <v>0</v>
      </c>
      <c r="T472" s="242">
        <f t="shared" si="197"/>
        <v>0</v>
      </c>
      <c r="U472" s="242">
        <f t="shared" si="197"/>
        <v>0</v>
      </c>
      <c r="V472" s="242">
        <f t="shared" si="197"/>
        <v>0</v>
      </c>
      <c r="W472" s="242">
        <f t="shared" si="197"/>
        <v>0</v>
      </c>
      <c r="X472" s="242">
        <f t="shared" si="197"/>
        <v>0</v>
      </c>
      <c r="Y472" s="242">
        <f t="shared" si="197"/>
        <v>0</v>
      </c>
      <c r="Z472" s="242">
        <f t="shared" si="197"/>
        <v>0</v>
      </c>
    </row>
    <row r="473" spans="5:27" x14ac:dyDescent="0.25">
      <c r="I473" s="243" t="s">
        <v>95</v>
      </c>
      <c r="J473" s="244">
        <f>J456</f>
        <v>2019</v>
      </c>
      <c r="K473" s="246">
        <f>O126</f>
        <v>0</v>
      </c>
      <c r="L473" s="247">
        <f t="shared" ref="L473:M485" si="198">L472</f>
        <v>5</v>
      </c>
      <c r="M473" s="248">
        <f t="shared" si="198"/>
        <v>0.2</v>
      </c>
      <c r="N473" s="248"/>
      <c r="O473" s="249">
        <f>MIN($K473*O486/$N486,$K473-SUM($N473:N473))</f>
        <v>0</v>
      </c>
      <c r="P473" s="249">
        <f>MIN($K473*P486/$N486,$K473-SUM($N473:O473))</f>
        <v>0</v>
      </c>
      <c r="Q473" s="249">
        <f>MIN($K473*Q486/$N486,$K473-SUM($N473:P473))</f>
        <v>0</v>
      </c>
      <c r="R473" s="249">
        <f>MIN($K473*R486/$N486,$K473-SUM($N473:Q473))</f>
        <v>0</v>
      </c>
      <c r="S473" s="249">
        <f>MIN($K473*S486/$N486,$K473-SUM($N473:R473))</f>
        <v>0</v>
      </c>
      <c r="T473" s="249">
        <f>MIN($K473*T486/$N486,$K473-SUM($N473:S473))</f>
        <v>0</v>
      </c>
      <c r="U473" s="249">
        <f>MIN($K473*U486/$N486,$K473-SUM($N473:T473))</f>
        <v>0</v>
      </c>
      <c r="V473" s="249">
        <f>MIN($K473*V486/$N486,$K473-SUM($N473:U473))</f>
        <v>0</v>
      </c>
      <c r="W473" s="249">
        <f>MIN($K473*W486/$N486,$K473-SUM($N473:V473))</f>
        <v>0</v>
      </c>
      <c r="X473" s="249">
        <f>MIN($K473*X486/$N486,$K473-SUM($N473:W473))</f>
        <v>0</v>
      </c>
      <c r="Y473" s="249">
        <f>MIN($K473*Y486/$N486,$K473-SUM($N473:X473))</f>
        <v>0</v>
      </c>
      <c r="Z473" s="249">
        <f>MIN($K473*Z486/$N486,$K473-SUM($N473:Y473))</f>
        <v>0</v>
      </c>
      <c r="AA473" s="136" t="s">
        <v>96</v>
      </c>
    </row>
    <row r="474" spans="5:27" x14ac:dyDescent="0.25">
      <c r="I474" s="243" t="s">
        <v>97</v>
      </c>
      <c r="J474" s="244">
        <f t="shared" ref="J474:J485" si="199">J457</f>
        <v>2020</v>
      </c>
      <c r="K474" s="246">
        <f t="shared" ref="K474:K485" si="200">SUMIF($271:$271, $J474,$282:$282 )</f>
        <v>0</v>
      </c>
      <c r="L474" s="247">
        <f t="shared" si="198"/>
        <v>5</v>
      </c>
      <c r="M474" s="248">
        <f t="shared" si="198"/>
        <v>0.2</v>
      </c>
      <c r="N474" s="248"/>
      <c r="O474" s="249">
        <f>MIN($K474*$M474, $K474-SUM($N474:N474))</f>
        <v>0</v>
      </c>
      <c r="P474" s="249">
        <f>MIN($K474*$M474, $K474-SUM($N474:O474))</f>
        <v>0</v>
      </c>
      <c r="Q474" s="249">
        <f>MIN($K474*$M474, $K474-SUM($O474:P474))</f>
        <v>0</v>
      </c>
      <c r="R474" s="249">
        <f>MIN($K474*$M474, $K474-SUM($O474:Q474))</f>
        <v>0</v>
      </c>
      <c r="S474" s="249">
        <f>MIN($K474*$M474, $K474-SUM($O474:R474))</f>
        <v>0</v>
      </c>
      <c r="T474" s="249">
        <f>MIN($K474*$M474, $K474-SUM($O474:S474))</f>
        <v>0</v>
      </c>
      <c r="U474" s="249">
        <f>MIN($K474*$M474, $K474-SUM($O474:T474))</f>
        <v>0</v>
      </c>
      <c r="V474" s="249">
        <f>MIN($K474*$M474, $K474-SUM($O474:U474))</f>
        <v>0</v>
      </c>
      <c r="W474" s="249">
        <f>MIN($K474*$M474, $K474-SUM($O474:V474))</f>
        <v>0</v>
      </c>
      <c r="X474" s="249">
        <f>MIN($K474*$M474, $K474-SUM($O474:W474))</f>
        <v>0</v>
      </c>
      <c r="Y474" s="249">
        <f>MIN($K474*$M474, $K474-SUM($O474:X474))</f>
        <v>0</v>
      </c>
      <c r="Z474" s="249">
        <f>MIN($K474*$M474, $K474-SUM($O474:Y474))</f>
        <v>0</v>
      </c>
    </row>
    <row r="475" spans="5:27" x14ac:dyDescent="0.25">
      <c r="J475" s="245">
        <f t="shared" si="199"/>
        <v>2021</v>
      </c>
      <c r="K475" s="246">
        <f t="shared" si="200"/>
        <v>0</v>
      </c>
      <c r="L475" s="247">
        <f t="shared" si="198"/>
        <v>5</v>
      </c>
      <c r="M475" s="248">
        <f t="shared" si="198"/>
        <v>0.2</v>
      </c>
      <c r="N475" s="248"/>
      <c r="O475" s="250"/>
      <c r="P475" s="249">
        <f>MIN($K475*$M475, $K475-SUM($N475:O475))</f>
        <v>0</v>
      </c>
      <c r="Q475" s="249">
        <f>MIN($K475*$M475, $K475-SUM($O475:P475))</f>
        <v>0</v>
      </c>
      <c r="R475" s="249">
        <f>MIN($K475*$M475, $K475-SUM($O475:Q475))</f>
        <v>0</v>
      </c>
      <c r="S475" s="249">
        <f>MIN($K475*$M475, $K475-SUM($O475:R475))</f>
        <v>0</v>
      </c>
      <c r="T475" s="249">
        <f>MIN($K475*$M475, $K475-SUM($O475:S475))</f>
        <v>0</v>
      </c>
      <c r="U475" s="249">
        <f>MIN($K475*$M475, $K475-SUM($O475:T475))</f>
        <v>0</v>
      </c>
      <c r="V475" s="249">
        <f>MIN($K475*$M475, $K475-SUM($O475:U475))</f>
        <v>0</v>
      </c>
      <c r="W475" s="249">
        <f>MIN($K475*$M475, $K475-SUM($O475:V475))</f>
        <v>0</v>
      </c>
      <c r="X475" s="249">
        <f>MIN($K475*$M475, $K475-SUM($O475:W475))</f>
        <v>0</v>
      </c>
      <c r="Y475" s="249">
        <f>MIN($K475*$M475, $K475-SUM($O475:X475))</f>
        <v>0</v>
      </c>
      <c r="Z475" s="249">
        <f>MIN($K475*$M475, $K475-SUM($O475:Y475))</f>
        <v>0</v>
      </c>
    </row>
    <row r="476" spans="5:27" x14ac:dyDescent="0.25">
      <c r="J476" s="245">
        <f t="shared" si="199"/>
        <v>2022</v>
      </c>
      <c r="K476" s="246">
        <f t="shared" si="200"/>
        <v>0</v>
      </c>
      <c r="L476" s="247">
        <f t="shared" si="198"/>
        <v>5</v>
      </c>
      <c r="M476" s="248">
        <f t="shared" si="198"/>
        <v>0.2</v>
      </c>
      <c r="N476" s="248"/>
      <c r="O476" s="250"/>
      <c r="P476" s="250"/>
      <c r="Q476" s="249">
        <f>MIN($K476*$M476, $K476-SUM($O476:P476))</f>
        <v>0</v>
      </c>
      <c r="R476" s="249">
        <f>MIN($K476*$M476, $K476-SUM($O476:Q476))</f>
        <v>0</v>
      </c>
      <c r="S476" s="249">
        <f>MIN($K476*$M476, $K476-SUM($O476:R476))</f>
        <v>0</v>
      </c>
      <c r="T476" s="249">
        <f>MIN($K476*$M476, $K476-SUM($O476:S476))</f>
        <v>0</v>
      </c>
      <c r="U476" s="249">
        <f>MIN($K476*$M476, $K476-SUM($O476:T476))</f>
        <v>0</v>
      </c>
      <c r="V476" s="249">
        <f>MIN($K476*$M476, $K476-SUM($O476:U476))</f>
        <v>0</v>
      </c>
      <c r="W476" s="249">
        <f>MIN($K476*$M476, $K476-SUM($O476:V476))</f>
        <v>0</v>
      </c>
      <c r="X476" s="249">
        <f>MIN($K476*$M476, $K476-SUM($O476:W476))</f>
        <v>0</v>
      </c>
      <c r="Y476" s="249">
        <f>MIN($K476*$M476, $K476-SUM($O476:X476))</f>
        <v>0</v>
      </c>
      <c r="Z476" s="249">
        <f>MIN($K476*$M476, $K476-SUM($O476:Y476))</f>
        <v>0</v>
      </c>
    </row>
    <row r="477" spans="5:27" x14ac:dyDescent="0.25">
      <c r="J477" s="245">
        <f t="shared" si="199"/>
        <v>2023</v>
      </c>
      <c r="K477" s="246">
        <f t="shared" si="200"/>
        <v>0</v>
      </c>
      <c r="L477" s="247">
        <f t="shared" si="198"/>
        <v>5</v>
      </c>
      <c r="M477" s="248">
        <f t="shared" si="198"/>
        <v>0.2</v>
      </c>
      <c r="N477" s="248"/>
      <c r="O477" s="250"/>
      <c r="P477" s="250"/>
      <c r="Q477" s="250"/>
      <c r="R477" s="249">
        <f>MIN($K477*$M477, $K477-SUM($O477:Q477))</f>
        <v>0</v>
      </c>
      <c r="S477" s="249">
        <f>MIN($K477*$M477, $K477-SUM($O477:R477))</f>
        <v>0</v>
      </c>
      <c r="T477" s="249">
        <f>MIN($K477*$M477, $K477-SUM($O477:S477))</f>
        <v>0</v>
      </c>
      <c r="U477" s="249">
        <f>MIN($K477*$M477, $K477-SUM($O477:T477))</f>
        <v>0</v>
      </c>
      <c r="V477" s="249">
        <f>MIN($K477*$M477, $K477-SUM($O477:U477))</f>
        <v>0</v>
      </c>
      <c r="W477" s="249">
        <f>MIN($K477*$M477, $K477-SUM($O477:V477))</f>
        <v>0</v>
      </c>
      <c r="X477" s="249">
        <f>MIN($K477*$M477, $K477-SUM($O477:W477))</f>
        <v>0</v>
      </c>
      <c r="Y477" s="249">
        <f>MIN($K477*$M477, $K477-SUM($O477:X477))</f>
        <v>0</v>
      </c>
      <c r="Z477" s="249">
        <f>MIN($K477*$M477, $K477-SUM($O477:Y477))</f>
        <v>0</v>
      </c>
    </row>
    <row r="478" spans="5:27" x14ac:dyDescent="0.25">
      <c r="J478" s="245">
        <f t="shared" si="199"/>
        <v>2024</v>
      </c>
      <c r="K478" s="246">
        <f t="shared" si="200"/>
        <v>0</v>
      </c>
      <c r="L478" s="247">
        <f t="shared" si="198"/>
        <v>5</v>
      </c>
      <c r="M478" s="248">
        <f t="shared" si="198"/>
        <v>0.2</v>
      </c>
      <c r="N478" s="248"/>
      <c r="O478" s="250"/>
      <c r="P478" s="250"/>
      <c r="Q478" s="250"/>
      <c r="R478" s="250"/>
      <c r="S478" s="249">
        <f>MIN($K478*$M478, $K478-SUM($O478:R478))</f>
        <v>0</v>
      </c>
      <c r="T478" s="249">
        <f>MIN($K478*$M478, $K478-SUM($O478:S478))</f>
        <v>0</v>
      </c>
      <c r="U478" s="249">
        <f>MIN($K478*$M478, $K478-SUM($O478:T478))</f>
        <v>0</v>
      </c>
      <c r="V478" s="249">
        <f>MIN($K478*$M478, $K478-SUM($O478:U478))</f>
        <v>0</v>
      </c>
      <c r="W478" s="249">
        <f>MIN($K478*$M478, $K478-SUM($O478:V478))</f>
        <v>0</v>
      </c>
      <c r="X478" s="249">
        <f>MIN($K478*$M478, $K478-SUM($O478:W478))</f>
        <v>0</v>
      </c>
      <c r="Y478" s="249">
        <f>MIN($K478*$M478, $K478-SUM($O478:X478))</f>
        <v>0</v>
      </c>
      <c r="Z478" s="249">
        <f>MIN($K478*$M478, $K478-SUM($O478:Y478))</f>
        <v>0</v>
      </c>
    </row>
    <row r="479" spans="5:27" x14ac:dyDescent="0.25">
      <c r="J479" s="245">
        <f t="shared" si="199"/>
        <v>2025</v>
      </c>
      <c r="K479" s="246">
        <f t="shared" si="200"/>
        <v>0</v>
      </c>
      <c r="L479" s="247">
        <f t="shared" si="198"/>
        <v>5</v>
      </c>
      <c r="M479" s="248">
        <f t="shared" si="198"/>
        <v>0.2</v>
      </c>
      <c r="N479" s="248"/>
      <c r="O479" s="250"/>
      <c r="P479" s="250"/>
      <c r="Q479" s="250"/>
      <c r="R479" s="250"/>
      <c r="S479" s="250"/>
      <c r="T479" s="249">
        <f>MIN($K479*$M479, $K479-SUM($O479:S479))</f>
        <v>0</v>
      </c>
      <c r="U479" s="249">
        <f>MIN($K479*$M479, $K479-SUM($O479:T479))</f>
        <v>0</v>
      </c>
      <c r="V479" s="249">
        <f>MIN($K479*$M479, $K479-SUM($O479:U479))</f>
        <v>0</v>
      </c>
      <c r="W479" s="249">
        <f>MIN($K479*$M479, $K479-SUM($O479:V479))</f>
        <v>0</v>
      </c>
      <c r="X479" s="249">
        <f>MIN($K479*$M479, $K479-SUM($O479:W479))</f>
        <v>0</v>
      </c>
      <c r="Y479" s="249">
        <f>MIN($K479*$M479, $K479-SUM($O479:X479))</f>
        <v>0</v>
      </c>
      <c r="Z479" s="249">
        <f>MIN($K479*$M479, $K479-SUM($O479:Y479))</f>
        <v>0</v>
      </c>
    </row>
    <row r="480" spans="5:27" x14ac:dyDescent="0.25">
      <c r="J480" s="245">
        <f t="shared" si="199"/>
        <v>2026</v>
      </c>
      <c r="K480" s="246">
        <f t="shared" si="200"/>
        <v>0</v>
      </c>
      <c r="L480" s="247">
        <f t="shared" si="198"/>
        <v>5</v>
      </c>
      <c r="M480" s="248">
        <f t="shared" si="198"/>
        <v>0.2</v>
      </c>
      <c r="N480" s="248"/>
      <c r="O480" s="250"/>
      <c r="P480" s="250"/>
      <c r="Q480" s="250"/>
      <c r="R480" s="250"/>
      <c r="S480" s="250"/>
      <c r="T480" s="250"/>
      <c r="U480" s="249">
        <f>MIN($K480*$M480, $K480-SUM($O480:T480))</f>
        <v>0</v>
      </c>
      <c r="V480" s="249">
        <f>MIN($K480*$M480, $K480-SUM($O480:U480))</f>
        <v>0</v>
      </c>
      <c r="W480" s="249">
        <f>MIN($K480*$M480, $K480-SUM($O480:V480))</f>
        <v>0</v>
      </c>
      <c r="X480" s="249">
        <f>MIN($K480*$M480, $K480-SUM($O480:W480))</f>
        <v>0</v>
      </c>
      <c r="Y480" s="249">
        <f>MIN($K480*$M480, $K480-SUM($O480:X480))</f>
        <v>0</v>
      </c>
      <c r="Z480" s="249">
        <f>MIN($K480*$M480, $K480-SUM($O480:Y480))</f>
        <v>0</v>
      </c>
    </row>
    <row r="481" spans="4:36" x14ac:dyDescent="0.25">
      <c r="J481" s="245">
        <f t="shared" si="199"/>
        <v>2027</v>
      </c>
      <c r="K481" s="246">
        <f t="shared" si="200"/>
        <v>0</v>
      </c>
      <c r="L481" s="247">
        <f t="shared" si="198"/>
        <v>5</v>
      </c>
      <c r="M481" s="248">
        <f t="shared" si="198"/>
        <v>0.2</v>
      </c>
      <c r="N481" s="248"/>
      <c r="O481" s="250"/>
      <c r="P481" s="250"/>
      <c r="Q481" s="250"/>
      <c r="R481" s="250"/>
      <c r="S481" s="250"/>
      <c r="T481" s="250"/>
      <c r="U481" s="250"/>
      <c r="V481" s="249">
        <f>MIN($K481*$M481, $K481-SUM($O481:U481))</f>
        <v>0</v>
      </c>
      <c r="W481" s="249">
        <f>MIN($K481*$M481, $K481-SUM($O481:V481))</f>
        <v>0</v>
      </c>
      <c r="X481" s="249">
        <f>MIN($K481*$M481, $K481-SUM($O481:W481))</f>
        <v>0</v>
      </c>
      <c r="Y481" s="249">
        <f>MIN($K481*$M481, $K481-SUM($O481:X481))</f>
        <v>0</v>
      </c>
      <c r="Z481" s="249">
        <f>MIN($K481*$M481, $K481-SUM($O481:Y481))</f>
        <v>0</v>
      </c>
    </row>
    <row r="482" spans="4:36" x14ac:dyDescent="0.25">
      <c r="J482" s="245">
        <f t="shared" si="199"/>
        <v>2028</v>
      </c>
      <c r="K482" s="246">
        <f t="shared" si="200"/>
        <v>0</v>
      </c>
      <c r="L482" s="247">
        <f t="shared" si="198"/>
        <v>5</v>
      </c>
      <c r="M482" s="248">
        <f t="shared" si="198"/>
        <v>0.2</v>
      </c>
      <c r="N482" s="248"/>
      <c r="O482" s="250"/>
      <c r="P482" s="250"/>
      <c r="Q482" s="250"/>
      <c r="R482" s="250"/>
      <c r="S482" s="250"/>
      <c r="T482" s="250"/>
      <c r="U482" s="250"/>
      <c r="V482" s="250"/>
      <c r="W482" s="249">
        <f>MIN($K482*$M482, $K482-SUM($O482:V482))</f>
        <v>0</v>
      </c>
      <c r="X482" s="249">
        <f>MIN($K482*$M482, $K482-SUM($O482:W482))</f>
        <v>0</v>
      </c>
      <c r="Y482" s="249">
        <f>MIN($K482*$M482, $K482-SUM($O482:X482))</f>
        <v>0</v>
      </c>
      <c r="Z482" s="249">
        <f>MIN($K482*$M482, $K482-SUM($O482:Y482))</f>
        <v>0</v>
      </c>
    </row>
    <row r="483" spans="4:36" x14ac:dyDescent="0.25">
      <c r="J483" s="245">
        <f t="shared" si="199"/>
        <v>0</v>
      </c>
      <c r="K483" s="246">
        <f t="shared" si="200"/>
        <v>0</v>
      </c>
      <c r="L483" s="247">
        <f t="shared" si="198"/>
        <v>5</v>
      </c>
      <c r="M483" s="248">
        <f t="shared" si="198"/>
        <v>0.2</v>
      </c>
      <c r="N483" s="248"/>
      <c r="O483" s="250"/>
      <c r="P483" s="250"/>
      <c r="Q483" s="250"/>
      <c r="R483" s="250"/>
      <c r="S483" s="250"/>
      <c r="T483" s="250"/>
      <c r="U483" s="250"/>
      <c r="V483" s="250"/>
      <c r="W483" s="250"/>
      <c r="X483" s="249">
        <f>MIN($K483*$M483, $K483-SUM($O483:W483))</f>
        <v>0</v>
      </c>
      <c r="Y483" s="249">
        <f>MIN($K483*$M483, $K483-SUM($O483:X483))</f>
        <v>0</v>
      </c>
      <c r="Z483" s="249">
        <f>MIN($K483*$M483, $K483-SUM($O483:Y483))</f>
        <v>0</v>
      </c>
    </row>
    <row r="484" spans="4:36" x14ac:dyDescent="0.25">
      <c r="J484" s="245">
        <f t="shared" si="199"/>
        <v>0</v>
      </c>
      <c r="K484" s="246">
        <f t="shared" si="200"/>
        <v>0</v>
      </c>
      <c r="L484" s="247">
        <f t="shared" si="198"/>
        <v>5</v>
      </c>
      <c r="M484" s="248">
        <f t="shared" si="198"/>
        <v>0.2</v>
      </c>
      <c r="N484" s="248"/>
      <c r="O484" s="250"/>
      <c r="P484" s="250"/>
      <c r="Q484" s="250"/>
      <c r="R484" s="250"/>
      <c r="S484" s="250"/>
      <c r="T484" s="250"/>
      <c r="U484" s="250"/>
      <c r="V484" s="250"/>
      <c r="W484" s="250"/>
      <c r="X484" s="250"/>
      <c r="Y484" s="249">
        <f>MIN($K484*$M484, $K484-SUM($O484:X484))</f>
        <v>0</v>
      </c>
      <c r="Z484" s="249">
        <f>MIN($K484*$M484, $K484-SUM($O484:Y484))</f>
        <v>0</v>
      </c>
    </row>
    <row r="485" spans="4:36" x14ac:dyDescent="0.25">
      <c r="J485" s="245">
        <f t="shared" si="199"/>
        <v>0</v>
      </c>
      <c r="K485" s="246">
        <f t="shared" si="200"/>
        <v>0</v>
      </c>
      <c r="L485" s="247">
        <f t="shared" si="198"/>
        <v>5</v>
      </c>
      <c r="M485" s="248">
        <f t="shared" si="198"/>
        <v>0.2</v>
      </c>
      <c r="N485" s="248"/>
      <c r="O485" s="250"/>
      <c r="P485" s="250"/>
      <c r="Q485" s="250"/>
      <c r="R485" s="250"/>
      <c r="S485" s="250"/>
      <c r="T485" s="250"/>
      <c r="U485" s="250"/>
      <c r="V485" s="250"/>
      <c r="W485" s="250"/>
      <c r="X485" s="250"/>
      <c r="Y485" s="250"/>
      <c r="Z485" s="249">
        <f>MIN($K485*$M485, $K485-SUM($O485:Y485))</f>
        <v>0</v>
      </c>
    </row>
    <row r="486" spans="4:36" x14ac:dyDescent="0.25">
      <c r="J486" s="251"/>
      <c r="N486" s="136">
        <f>L472*(L472-1)/2</f>
        <v>10</v>
      </c>
      <c r="O486" s="233">
        <f>L472-1</f>
        <v>4</v>
      </c>
      <c r="P486" s="233">
        <f>MAX(O486-1, 0)</f>
        <v>3</v>
      </c>
      <c r="Q486" s="233">
        <f t="shared" ref="Q486:Z486" si="201">MAX(P486-1, 0)</f>
        <v>2</v>
      </c>
      <c r="R486" s="233">
        <f t="shared" si="201"/>
        <v>1</v>
      </c>
      <c r="S486" s="233">
        <f t="shared" si="201"/>
        <v>0</v>
      </c>
      <c r="T486" s="233">
        <f t="shared" si="201"/>
        <v>0</v>
      </c>
      <c r="U486" s="233">
        <f t="shared" si="201"/>
        <v>0</v>
      </c>
      <c r="V486" s="233">
        <f t="shared" si="201"/>
        <v>0</v>
      </c>
      <c r="W486" s="233">
        <f>MAX(V486-1, 0)</f>
        <v>0</v>
      </c>
      <c r="X486" s="233">
        <f t="shared" si="201"/>
        <v>0</v>
      </c>
      <c r="Y486" s="233">
        <f t="shared" si="201"/>
        <v>0</v>
      </c>
      <c r="Z486" s="233">
        <f t="shared" si="201"/>
        <v>0</v>
      </c>
    </row>
    <row r="487" spans="4:36" x14ac:dyDescent="0.25">
      <c r="J487" s="251"/>
      <c r="O487" s="233"/>
      <c r="P487" s="233"/>
      <c r="Q487" s="233"/>
      <c r="R487" s="233"/>
      <c r="S487" s="233"/>
      <c r="T487" s="233"/>
      <c r="U487" s="233"/>
      <c r="V487" s="233"/>
      <c r="W487" s="233"/>
      <c r="X487" s="233"/>
      <c r="Y487" s="233"/>
      <c r="Z487" s="233"/>
    </row>
    <row r="488" spans="4:36" x14ac:dyDescent="0.25">
      <c r="E488" s="225" t="s">
        <v>98</v>
      </c>
      <c r="F488" s="226"/>
      <c r="G488" s="226"/>
      <c r="H488" s="226"/>
      <c r="I488" s="226"/>
      <c r="J488" s="253"/>
      <c r="K488" s="228"/>
      <c r="L488" s="227"/>
      <c r="M488" s="227"/>
      <c r="N488" s="227"/>
      <c r="O488" s="227"/>
      <c r="P488" s="227"/>
      <c r="Q488" s="227"/>
      <c r="R488" s="227"/>
      <c r="S488" s="227"/>
      <c r="T488" s="227"/>
      <c r="U488" s="227"/>
      <c r="V488" s="227"/>
      <c r="W488" s="227"/>
      <c r="X488" s="227"/>
      <c r="Y488" s="227"/>
      <c r="Z488" s="227"/>
      <c r="AA488" s="227"/>
      <c r="AB488" s="227"/>
      <c r="AC488" s="227"/>
      <c r="AD488" s="227"/>
      <c r="AE488" s="227"/>
      <c r="AF488" s="227"/>
      <c r="AG488" s="227"/>
      <c r="AH488" s="227"/>
      <c r="AI488" s="227"/>
      <c r="AJ488" s="227"/>
    </row>
    <row r="489" spans="4:36" x14ac:dyDescent="0.25">
      <c r="E489" s="229"/>
      <c r="F489" s="206"/>
      <c r="G489" s="206"/>
      <c r="H489" s="206"/>
      <c r="I489" s="206"/>
      <c r="J489" s="254"/>
      <c r="K489" s="230"/>
      <c r="L489" s="206"/>
      <c r="M489" s="206"/>
      <c r="N489" s="206"/>
      <c r="O489" s="206"/>
      <c r="P489" s="206"/>
      <c r="Q489" s="206"/>
      <c r="R489" s="206"/>
      <c r="S489" s="206"/>
      <c r="T489" s="206"/>
      <c r="U489" s="206"/>
      <c r="V489" s="206"/>
      <c r="W489" s="206"/>
      <c r="X489" s="206"/>
      <c r="Y489" s="206"/>
      <c r="Z489" s="206"/>
      <c r="AA489" s="206"/>
      <c r="AB489" s="206"/>
      <c r="AC489" s="206"/>
      <c r="AD489" s="206"/>
      <c r="AE489" s="206"/>
      <c r="AF489" s="206"/>
      <c r="AG489" s="206"/>
      <c r="AH489" s="206"/>
      <c r="AI489" s="206"/>
      <c r="AJ489" s="206"/>
    </row>
    <row r="490" spans="4:36" x14ac:dyDescent="0.25">
      <c r="E490" s="231" t="str">
        <f>F239</f>
        <v>특허권</v>
      </c>
      <c r="J490" s="251"/>
      <c r="O490" s="232" t="s">
        <v>89</v>
      </c>
      <c r="P490" s="233"/>
      <c r="Q490" s="234">
        <v>1</v>
      </c>
    </row>
    <row r="491" spans="4:36" x14ac:dyDescent="0.25">
      <c r="J491" s="235" t="s">
        <v>90</v>
      </c>
      <c r="K491" s="235" t="s">
        <v>91</v>
      </c>
      <c r="L491" s="235" t="s">
        <v>92</v>
      </c>
      <c r="M491" s="235" t="s">
        <v>93</v>
      </c>
      <c r="N491" s="235">
        <f>N$369</f>
        <v>2019</v>
      </c>
      <c r="O491" s="252">
        <f t="shared" ref="O491:Z491" si="202">O$369</f>
        <v>2020</v>
      </c>
      <c r="P491" s="252">
        <f t="shared" si="202"/>
        <v>2021</v>
      </c>
      <c r="Q491" s="252">
        <f t="shared" si="202"/>
        <v>2022</v>
      </c>
      <c r="R491" s="252">
        <f t="shared" si="202"/>
        <v>2023</v>
      </c>
      <c r="S491" s="252">
        <f t="shared" si="202"/>
        <v>2024</v>
      </c>
      <c r="T491" s="252">
        <f t="shared" si="202"/>
        <v>2025</v>
      </c>
      <c r="U491" s="252">
        <f t="shared" si="202"/>
        <v>2026</v>
      </c>
      <c r="V491" s="252">
        <f t="shared" si="202"/>
        <v>2027</v>
      </c>
      <c r="W491" s="252">
        <f t="shared" si="202"/>
        <v>2028</v>
      </c>
      <c r="X491" s="252">
        <f t="shared" si="202"/>
        <v>0</v>
      </c>
      <c r="Y491" s="252">
        <f t="shared" si="202"/>
        <v>0</v>
      </c>
      <c r="Z491" s="252">
        <f t="shared" si="202"/>
        <v>0</v>
      </c>
    </row>
    <row r="492" spans="4:36" s="206" customFormat="1" x14ac:dyDescent="0.25">
      <c r="D492" s="93"/>
      <c r="J492" s="238" t="s">
        <v>94</v>
      </c>
      <c r="K492" s="239">
        <f>SUM(K493:K505)</f>
        <v>26.667844369679358</v>
      </c>
      <c r="L492" s="240">
        <f>K347</f>
        <v>5</v>
      </c>
      <c r="M492" s="241">
        <f>1/L492</f>
        <v>0.2</v>
      </c>
      <c r="N492" s="242">
        <f>O347</f>
        <v>4.0788880000000001</v>
      </c>
      <c r="O492" s="242">
        <f t="shared" ref="O492:Z492" si="203">SUM(O493:O505)</f>
        <v>2.1540352</v>
      </c>
      <c r="P492" s="242">
        <f t="shared" si="203"/>
        <v>2.2502778400000003</v>
      </c>
      <c r="Q492" s="242">
        <f t="shared" si="203"/>
        <v>2.3657690080000005</v>
      </c>
      <c r="R492" s="242">
        <f t="shared" si="203"/>
        <v>2.5043584096</v>
      </c>
      <c r="S492" s="242">
        <f t="shared" si="203"/>
        <v>2.6706656915199996</v>
      </c>
      <c r="T492" s="242">
        <f t="shared" si="203"/>
        <v>2.3890212298239999</v>
      </c>
      <c r="U492" s="242">
        <f t="shared" si="203"/>
        <v>2.4360184357888</v>
      </c>
      <c r="V492" s="242">
        <f t="shared" si="203"/>
        <v>2.4731665549465598</v>
      </c>
      <c r="W492" s="242">
        <f t="shared" si="203"/>
        <v>2.4946460643358717</v>
      </c>
      <c r="X492" s="242">
        <f t="shared" si="203"/>
        <v>1.993774382415872</v>
      </c>
      <c r="Y492" s="242">
        <f t="shared" si="203"/>
        <v>1.459641244111872</v>
      </c>
      <c r="Z492" s="242">
        <f t="shared" si="203"/>
        <v>0.98183699814707182</v>
      </c>
    </row>
    <row r="493" spans="4:36" x14ac:dyDescent="0.25">
      <c r="I493" s="243" t="s">
        <v>95</v>
      </c>
      <c r="J493" s="244">
        <f>J473</f>
        <v>2019</v>
      </c>
      <c r="K493" s="246">
        <f>O157</f>
        <v>3.3456440000000001</v>
      </c>
      <c r="L493" s="247">
        <f t="shared" ref="L493:M505" si="204">L492</f>
        <v>5</v>
      </c>
      <c r="M493" s="248">
        <f t="shared" si="204"/>
        <v>0.2</v>
      </c>
      <c r="N493" s="248"/>
      <c r="O493" s="249">
        <f>MIN($K493*O506/$N506,$K493-SUM($N493:N493))</f>
        <v>1.3382575999999999</v>
      </c>
      <c r="P493" s="249">
        <f>MIN($K493*P506/$N506,$K493-SUM($N493:O493))</f>
        <v>1.0036932000000001</v>
      </c>
      <c r="Q493" s="249">
        <f>MIN($K493*Q506/$N506,$K493-SUM($N493:P493))</f>
        <v>0.66912879999999997</v>
      </c>
      <c r="R493" s="249">
        <f>MIN($K493*R506/$N506,$K493-SUM($N493:Q493))</f>
        <v>0.33456439999999965</v>
      </c>
      <c r="S493" s="249">
        <f>MIN($K493*S506/$N506,$K493-SUM($N493:R493))</f>
        <v>0</v>
      </c>
      <c r="T493" s="249">
        <f>MIN($K493*T506/$N506,$K493-SUM($N493:S493))</f>
        <v>0</v>
      </c>
      <c r="U493" s="249">
        <f>MIN($K493*U506/$N506,$K493-SUM($N493:T493))</f>
        <v>0</v>
      </c>
      <c r="V493" s="249">
        <f>MIN($K493*V506/$N506,$K493-SUM($N493:U493))</f>
        <v>0</v>
      </c>
      <c r="W493" s="249">
        <f>MIN($K493*W506/$N506,$K493-SUM($N493:V493))</f>
        <v>0</v>
      </c>
      <c r="X493" s="249">
        <f>MIN($K493*X506/$N506,$K493-SUM($N493:W493))</f>
        <v>0</v>
      </c>
      <c r="Y493" s="249">
        <f>MIN($K493*Y506/$N506,$K493-SUM($N493:X493))</f>
        <v>0</v>
      </c>
      <c r="Z493" s="249">
        <f>MIN($K493*Z506/$N506,$K493-SUM($N493:Y493))</f>
        <v>0</v>
      </c>
      <c r="AA493" s="136" t="s">
        <v>96</v>
      </c>
    </row>
    <row r="494" spans="4:36" x14ac:dyDescent="0.25">
      <c r="I494" s="243" t="s">
        <v>97</v>
      </c>
      <c r="J494" s="244">
        <f t="shared" ref="J494:J505" si="205">J474</f>
        <v>2020</v>
      </c>
      <c r="K494" s="246">
        <f t="shared" ref="K494:K505" si="206">SUMIF($271:$271, $J494,$286:$286 )</f>
        <v>4.0788880000000001</v>
      </c>
      <c r="L494" s="247">
        <f t="shared" si="204"/>
        <v>5</v>
      </c>
      <c r="M494" s="248">
        <f t="shared" si="204"/>
        <v>0.2</v>
      </c>
      <c r="N494" s="248"/>
      <c r="O494" s="249">
        <f>MIN($K494*$M494, $K494-SUM($N494:N494))</f>
        <v>0.8157776000000001</v>
      </c>
      <c r="P494" s="249">
        <f>MIN($K494*$M494, $K494-SUM($N494:O494))</f>
        <v>0.8157776000000001</v>
      </c>
      <c r="Q494" s="249">
        <f>MIN($K494*$M494, $K494-SUM($O494:P494))</f>
        <v>0.8157776000000001</v>
      </c>
      <c r="R494" s="249">
        <f>MIN($K494*$M494, $K494-SUM($O494:Q494))</f>
        <v>0.8157776000000001</v>
      </c>
      <c r="S494" s="249">
        <f>MIN($K494*$M494, $K494-SUM($O494:R494))</f>
        <v>0.81577759999999966</v>
      </c>
      <c r="T494" s="249">
        <f>MIN($K494*$M494, $K494-SUM($O494:S494))</f>
        <v>0</v>
      </c>
      <c r="U494" s="249">
        <f>MIN($K494*$M494, $K494-SUM($O494:T494))</f>
        <v>0</v>
      </c>
      <c r="V494" s="249">
        <f>MIN($K494*$M494, $K494-SUM($O494:U494))</f>
        <v>0</v>
      </c>
      <c r="W494" s="249">
        <f>MIN($K494*$M494, $K494-SUM($O494:V494))</f>
        <v>0</v>
      </c>
      <c r="X494" s="249">
        <f>MIN($K494*$M494, $K494-SUM($O494:W494))</f>
        <v>0</v>
      </c>
      <c r="Y494" s="249">
        <f>MIN($K494*$M494, $K494-SUM($O494:X494))</f>
        <v>0</v>
      </c>
      <c r="Z494" s="249">
        <f>MIN($K494*$M494, $K494-SUM($O494:Y494))</f>
        <v>0</v>
      </c>
    </row>
    <row r="495" spans="4:36" x14ac:dyDescent="0.25">
      <c r="J495" s="245">
        <f t="shared" si="205"/>
        <v>2021</v>
      </c>
      <c r="K495" s="246">
        <f t="shared" si="206"/>
        <v>2.1540352</v>
      </c>
      <c r="L495" s="247">
        <f t="shared" si="204"/>
        <v>5</v>
      </c>
      <c r="M495" s="248">
        <f t="shared" si="204"/>
        <v>0.2</v>
      </c>
      <c r="N495" s="248"/>
      <c r="O495" s="250"/>
      <c r="P495" s="249">
        <f>MIN($K495*$M495, $K495-SUM($N495:O495))</f>
        <v>0.43080704000000003</v>
      </c>
      <c r="Q495" s="249">
        <f>MIN($K495*$M495, $K495-SUM($O495:P495))</f>
        <v>0.43080704000000003</v>
      </c>
      <c r="R495" s="249">
        <f>MIN($K495*$M495, $K495-SUM($O495:Q495))</f>
        <v>0.43080704000000003</v>
      </c>
      <c r="S495" s="249">
        <f>MIN($K495*$M495, $K495-SUM($O495:R495))</f>
        <v>0.43080704000000003</v>
      </c>
      <c r="T495" s="249">
        <f>MIN($K495*$M495, $K495-SUM($O495:S495))</f>
        <v>0.43080703999999992</v>
      </c>
      <c r="U495" s="249">
        <f>MIN($K495*$M495, $K495-SUM($O495:T495))</f>
        <v>0</v>
      </c>
      <c r="V495" s="249">
        <f>MIN($K495*$M495, $K495-SUM($O495:U495))</f>
        <v>0</v>
      </c>
      <c r="W495" s="249">
        <f>MIN($K495*$M495, $K495-SUM($O495:V495))</f>
        <v>0</v>
      </c>
      <c r="X495" s="249">
        <f>MIN($K495*$M495, $K495-SUM($O495:W495))</f>
        <v>0</v>
      </c>
      <c r="Y495" s="249">
        <f>MIN($K495*$M495, $K495-SUM($O495:X495))</f>
        <v>0</v>
      </c>
      <c r="Z495" s="249">
        <f>MIN($K495*$M495, $K495-SUM($O495:Y495))</f>
        <v>0</v>
      </c>
    </row>
    <row r="496" spans="4:36" x14ac:dyDescent="0.25">
      <c r="J496" s="245">
        <f t="shared" si="205"/>
        <v>2022</v>
      </c>
      <c r="K496" s="246">
        <f t="shared" si="206"/>
        <v>2.2502778400000003</v>
      </c>
      <c r="L496" s="247">
        <f t="shared" si="204"/>
        <v>5</v>
      </c>
      <c r="M496" s="248">
        <f t="shared" si="204"/>
        <v>0.2</v>
      </c>
      <c r="N496" s="248"/>
      <c r="O496" s="250"/>
      <c r="P496" s="250"/>
      <c r="Q496" s="249">
        <f>MIN($K496*$M496, $K496-SUM($O496:P496))</f>
        <v>0.45005556800000007</v>
      </c>
      <c r="R496" s="249">
        <f>MIN($K496*$M496, $K496-SUM($O496:Q496))</f>
        <v>0.45005556800000007</v>
      </c>
      <c r="S496" s="249">
        <f>MIN($K496*$M496, $K496-SUM($O496:R496))</f>
        <v>0.45005556800000007</v>
      </c>
      <c r="T496" s="249">
        <f>MIN($K496*$M496, $K496-SUM($O496:S496))</f>
        <v>0.45005556800000007</v>
      </c>
      <c r="U496" s="249">
        <f>MIN($K496*$M496, $K496-SUM($O496:T496))</f>
        <v>0.45005556800000002</v>
      </c>
      <c r="V496" s="249">
        <f>MIN($K496*$M496, $K496-SUM($O496:U496))</f>
        <v>0</v>
      </c>
      <c r="W496" s="249">
        <f>MIN($K496*$M496, $K496-SUM($O496:V496))</f>
        <v>0</v>
      </c>
      <c r="X496" s="249">
        <f>MIN($K496*$M496, $K496-SUM($O496:W496))</f>
        <v>0</v>
      </c>
      <c r="Y496" s="249">
        <f>MIN($K496*$M496, $K496-SUM($O496:X496))</f>
        <v>0</v>
      </c>
      <c r="Z496" s="249">
        <f>MIN($K496*$M496, $K496-SUM($O496:Y496))</f>
        <v>0</v>
      </c>
    </row>
    <row r="497" spans="5:27" x14ac:dyDescent="0.25">
      <c r="J497" s="245">
        <f t="shared" si="205"/>
        <v>2023</v>
      </c>
      <c r="K497" s="246">
        <f t="shared" si="206"/>
        <v>2.3657690080000005</v>
      </c>
      <c r="L497" s="247">
        <f t="shared" si="204"/>
        <v>5</v>
      </c>
      <c r="M497" s="248">
        <f t="shared" si="204"/>
        <v>0.2</v>
      </c>
      <c r="N497" s="248"/>
      <c r="O497" s="250"/>
      <c r="P497" s="250"/>
      <c r="Q497" s="250"/>
      <c r="R497" s="249">
        <f>MIN($K497*$M497, $K497-SUM($O497:Q497))</f>
        <v>0.47315380160000009</v>
      </c>
      <c r="S497" s="249">
        <f>MIN($K497*$M497, $K497-SUM($O497:R497))</f>
        <v>0.47315380160000009</v>
      </c>
      <c r="T497" s="249">
        <f>MIN($K497*$M497, $K497-SUM($O497:S497))</f>
        <v>0.47315380160000009</v>
      </c>
      <c r="U497" s="249">
        <f>MIN($K497*$M497, $K497-SUM($O497:T497))</f>
        <v>0.47315380160000009</v>
      </c>
      <c r="V497" s="249">
        <f>MIN($K497*$M497, $K497-SUM($O497:U497))</f>
        <v>0.47315380160000009</v>
      </c>
      <c r="W497" s="249">
        <f>MIN($K497*$M497, $K497-SUM($O497:V497))</f>
        <v>0</v>
      </c>
      <c r="X497" s="249">
        <f>MIN($K497*$M497, $K497-SUM($O497:W497))</f>
        <v>0</v>
      </c>
      <c r="Y497" s="249">
        <f>MIN($K497*$M497, $K497-SUM($O497:X497))</f>
        <v>0</v>
      </c>
      <c r="Z497" s="249">
        <f>MIN($K497*$M497, $K497-SUM($O497:Y497))</f>
        <v>0</v>
      </c>
    </row>
    <row r="498" spans="5:27" x14ac:dyDescent="0.25">
      <c r="J498" s="245">
        <f t="shared" si="205"/>
        <v>2024</v>
      </c>
      <c r="K498" s="246">
        <f t="shared" si="206"/>
        <v>2.5043584096</v>
      </c>
      <c r="L498" s="247">
        <f t="shared" si="204"/>
        <v>5</v>
      </c>
      <c r="M498" s="248">
        <f t="shared" si="204"/>
        <v>0.2</v>
      </c>
      <c r="N498" s="248"/>
      <c r="O498" s="250"/>
      <c r="P498" s="250"/>
      <c r="Q498" s="250"/>
      <c r="R498" s="250"/>
      <c r="S498" s="249">
        <f>MIN($K498*$M498, $K498-SUM($O498:R498))</f>
        <v>0.50087168191999998</v>
      </c>
      <c r="T498" s="249">
        <f>MIN($K498*$M498, $K498-SUM($O498:S498))</f>
        <v>0.50087168191999998</v>
      </c>
      <c r="U498" s="249">
        <f>MIN($K498*$M498, $K498-SUM($O498:T498))</f>
        <v>0.50087168191999998</v>
      </c>
      <c r="V498" s="249">
        <f>MIN($K498*$M498, $K498-SUM($O498:U498))</f>
        <v>0.50087168191999998</v>
      </c>
      <c r="W498" s="249">
        <f>MIN($K498*$M498, $K498-SUM($O498:V498))</f>
        <v>0.50087168191999998</v>
      </c>
      <c r="X498" s="249">
        <f>MIN($K498*$M498, $K498-SUM($O498:W498))</f>
        <v>0</v>
      </c>
      <c r="Y498" s="249">
        <f>MIN($K498*$M498, $K498-SUM($O498:X498))</f>
        <v>0</v>
      </c>
      <c r="Z498" s="249">
        <f>MIN($K498*$M498, $K498-SUM($O498:Y498))</f>
        <v>0</v>
      </c>
    </row>
    <row r="499" spans="5:27" x14ac:dyDescent="0.25">
      <c r="J499" s="245">
        <f t="shared" si="205"/>
        <v>2025</v>
      </c>
      <c r="K499" s="246">
        <f t="shared" si="206"/>
        <v>2.6706656915199996</v>
      </c>
      <c r="L499" s="247">
        <f t="shared" si="204"/>
        <v>5</v>
      </c>
      <c r="M499" s="248">
        <f t="shared" si="204"/>
        <v>0.2</v>
      </c>
      <c r="N499" s="248"/>
      <c r="O499" s="250"/>
      <c r="P499" s="250"/>
      <c r="Q499" s="250"/>
      <c r="R499" s="250"/>
      <c r="S499" s="250"/>
      <c r="T499" s="249">
        <f>MIN($K499*$M499, $K499-SUM($O499:S499))</f>
        <v>0.53413313830399989</v>
      </c>
      <c r="U499" s="249">
        <f>MIN($K499*$M499, $K499-SUM($O499:T499))</f>
        <v>0.53413313830399989</v>
      </c>
      <c r="V499" s="249">
        <f>MIN($K499*$M499, $K499-SUM($O499:U499))</f>
        <v>0.53413313830399989</v>
      </c>
      <c r="W499" s="249">
        <f>MIN($K499*$M499, $K499-SUM($O499:V499))</f>
        <v>0.53413313830399989</v>
      </c>
      <c r="X499" s="249">
        <f>MIN($K499*$M499, $K499-SUM($O499:W499))</f>
        <v>0.53413313830399989</v>
      </c>
      <c r="Y499" s="249">
        <f>MIN($K499*$M499, $K499-SUM($O499:X499))</f>
        <v>0</v>
      </c>
      <c r="Z499" s="249">
        <f>MIN($K499*$M499, $K499-SUM($O499:Y499))</f>
        <v>0</v>
      </c>
    </row>
    <row r="500" spans="5:27" x14ac:dyDescent="0.25">
      <c r="J500" s="245">
        <f t="shared" si="205"/>
        <v>2026</v>
      </c>
      <c r="K500" s="246">
        <f t="shared" si="206"/>
        <v>2.3890212298239999</v>
      </c>
      <c r="L500" s="247">
        <f t="shared" si="204"/>
        <v>5</v>
      </c>
      <c r="M500" s="248">
        <f t="shared" si="204"/>
        <v>0.2</v>
      </c>
      <c r="N500" s="248"/>
      <c r="O500" s="250"/>
      <c r="P500" s="250"/>
      <c r="Q500" s="250"/>
      <c r="R500" s="250"/>
      <c r="S500" s="250"/>
      <c r="T500" s="250"/>
      <c r="U500" s="249">
        <f>MIN($K500*$M500, $K500-SUM($O500:T500))</f>
        <v>0.47780424596479998</v>
      </c>
      <c r="V500" s="249">
        <f>MIN($K500*$M500, $K500-SUM($O500:U500))</f>
        <v>0.47780424596479998</v>
      </c>
      <c r="W500" s="249">
        <f>MIN($K500*$M500, $K500-SUM($O500:V500))</f>
        <v>0.47780424596479998</v>
      </c>
      <c r="X500" s="249">
        <f>MIN($K500*$M500, $K500-SUM($O500:W500))</f>
        <v>0.47780424596479998</v>
      </c>
      <c r="Y500" s="249">
        <f>MIN($K500*$M500, $K500-SUM($O500:X500))</f>
        <v>0.47780424596479998</v>
      </c>
      <c r="Z500" s="249">
        <f>MIN($K500*$M500, $K500-SUM($O500:Y500))</f>
        <v>0</v>
      </c>
    </row>
    <row r="501" spans="5:27" x14ac:dyDescent="0.25">
      <c r="J501" s="245">
        <f t="shared" si="205"/>
        <v>2027</v>
      </c>
      <c r="K501" s="246">
        <f t="shared" si="206"/>
        <v>2.4360184357888</v>
      </c>
      <c r="L501" s="247">
        <f t="shared" si="204"/>
        <v>5</v>
      </c>
      <c r="M501" s="248">
        <f t="shared" si="204"/>
        <v>0.2</v>
      </c>
      <c r="N501" s="248"/>
      <c r="O501" s="250"/>
      <c r="P501" s="250"/>
      <c r="Q501" s="250"/>
      <c r="R501" s="250"/>
      <c r="S501" s="250"/>
      <c r="T501" s="250"/>
      <c r="U501" s="250"/>
      <c r="V501" s="249">
        <f>MIN($K501*$M501, $K501-SUM($O501:U501))</f>
        <v>0.48720368715776002</v>
      </c>
      <c r="W501" s="249">
        <f>MIN($K501*$M501, $K501-SUM($O501:V501))</f>
        <v>0.48720368715776002</v>
      </c>
      <c r="X501" s="249">
        <f>MIN($K501*$M501, $K501-SUM($O501:W501))</f>
        <v>0.48720368715776002</v>
      </c>
      <c r="Y501" s="249">
        <f>MIN($K501*$M501, $K501-SUM($O501:X501))</f>
        <v>0.48720368715776002</v>
      </c>
      <c r="Z501" s="249">
        <f>MIN($K501*$M501, $K501-SUM($O501:Y501))</f>
        <v>0.48720368715775986</v>
      </c>
    </row>
    <row r="502" spans="5:27" x14ac:dyDescent="0.25">
      <c r="J502" s="245">
        <f t="shared" si="205"/>
        <v>2028</v>
      </c>
      <c r="K502" s="246">
        <f t="shared" si="206"/>
        <v>2.4731665549465598</v>
      </c>
      <c r="L502" s="247">
        <f t="shared" si="204"/>
        <v>5</v>
      </c>
      <c r="M502" s="248">
        <f t="shared" si="204"/>
        <v>0.2</v>
      </c>
      <c r="N502" s="248"/>
      <c r="O502" s="250"/>
      <c r="P502" s="250"/>
      <c r="Q502" s="250"/>
      <c r="R502" s="250"/>
      <c r="S502" s="250"/>
      <c r="T502" s="250"/>
      <c r="U502" s="250"/>
      <c r="V502" s="250"/>
      <c r="W502" s="249">
        <f>MIN($K502*$M502, $K502-SUM($O502:V502))</f>
        <v>0.49463331098931196</v>
      </c>
      <c r="X502" s="249">
        <f>MIN($K502*$M502, $K502-SUM($O502:W502))</f>
        <v>0.49463331098931196</v>
      </c>
      <c r="Y502" s="249">
        <f>MIN($K502*$M502, $K502-SUM($O502:X502))</f>
        <v>0.49463331098931196</v>
      </c>
      <c r="Z502" s="249">
        <f>MIN($K502*$M502, $K502-SUM($O502:Y502))</f>
        <v>0.49463331098931196</v>
      </c>
    </row>
    <row r="503" spans="5:27" x14ac:dyDescent="0.25">
      <c r="J503" s="245">
        <f t="shared" si="205"/>
        <v>0</v>
      </c>
      <c r="K503" s="246">
        <f t="shared" si="206"/>
        <v>0</v>
      </c>
      <c r="L503" s="247">
        <f t="shared" si="204"/>
        <v>5</v>
      </c>
      <c r="M503" s="248">
        <f t="shared" si="204"/>
        <v>0.2</v>
      </c>
      <c r="N503" s="248"/>
      <c r="O503" s="250"/>
      <c r="P503" s="250"/>
      <c r="Q503" s="250"/>
      <c r="R503" s="250"/>
      <c r="S503" s="250"/>
      <c r="T503" s="250"/>
      <c r="U503" s="250"/>
      <c r="V503" s="250"/>
      <c r="W503" s="250"/>
      <c r="X503" s="249">
        <f>MIN($K503*$M503, $K503-SUM($O503:W503))</f>
        <v>0</v>
      </c>
      <c r="Y503" s="249">
        <f>MIN($K503*$M503, $K503-SUM($O503:X503))</f>
        <v>0</v>
      </c>
      <c r="Z503" s="249">
        <f>MIN($K503*$M503, $K503-SUM($O503:Y503))</f>
        <v>0</v>
      </c>
    </row>
    <row r="504" spans="5:27" x14ac:dyDescent="0.25">
      <c r="J504" s="245">
        <f t="shared" si="205"/>
        <v>0</v>
      </c>
      <c r="K504" s="246">
        <f t="shared" si="206"/>
        <v>0</v>
      </c>
      <c r="L504" s="247">
        <f t="shared" si="204"/>
        <v>5</v>
      </c>
      <c r="M504" s="248">
        <f t="shared" si="204"/>
        <v>0.2</v>
      </c>
      <c r="N504" s="248"/>
      <c r="O504" s="250"/>
      <c r="P504" s="250"/>
      <c r="Q504" s="250"/>
      <c r="R504" s="250"/>
      <c r="S504" s="250"/>
      <c r="T504" s="250"/>
      <c r="U504" s="250"/>
      <c r="V504" s="250"/>
      <c r="W504" s="250"/>
      <c r="X504" s="250"/>
      <c r="Y504" s="249">
        <f>MIN($K504*$M504, $K504-SUM($O504:X504))</f>
        <v>0</v>
      </c>
      <c r="Z504" s="249">
        <f>MIN($K504*$M504, $K504-SUM($O504:Y504))</f>
        <v>0</v>
      </c>
    </row>
    <row r="505" spans="5:27" x14ac:dyDescent="0.25">
      <c r="J505" s="245">
        <f t="shared" si="205"/>
        <v>0</v>
      </c>
      <c r="K505" s="246">
        <f t="shared" si="206"/>
        <v>0</v>
      </c>
      <c r="L505" s="247">
        <f t="shared" si="204"/>
        <v>5</v>
      </c>
      <c r="M505" s="248">
        <f t="shared" si="204"/>
        <v>0.2</v>
      </c>
      <c r="N505" s="248"/>
      <c r="O505" s="250"/>
      <c r="P505" s="250"/>
      <c r="Q505" s="250"/>
      <c r="R505" s="250"/>
      <c r="S505" s="250"/>
      <c r="T505" s="250"/>
      <c r="U505" s="250"/>
      <c r="V505" s="250"/>
      <c r="W505" s="250"/>
      <c r="X505" s="250"/>
      <c r="Y505" s="250"/>
      <c r="Z505" s="249">
        <f>MIN($K505*$M505, $K505-SUM($O505:Y505))</f>
        <v>0</v>
      </c>
    </row>
    <row r="506" spans="5:27" x14ac:dyDescent="0.25">
      <c r="J506" s="251"/>
      <c r="N506" s="136">
        <f>L492*(L492-1)/2</f>
        <v>10</v>
      </c>
      <c r="O506" s="233">
        <f>L492-1</f>
        <v>4</v>
      </c>
      <c r="P506" s="233">
        <f>MAX(O506-1, 0)</f>
        <v>3</v>
      </c>
      <c r="Q506" s="233">
        <f t="shared" ref="Q506:Z506" si="207">MAX(P506-1, 0)</f>
        <v>2</v>
      </c>
      <c r="R506" s="233">
        <f t="shared" si="207"/>
        <v>1</v>
      </c>
      <c r="S506" s="233">
        <f t="shared" si="207"/>
        <v>0</v>
      </c>
      <c r="T506" s="233">
        <f t="shared" si="207"/>
        <v>0</v>
      </c>
      <c r="U506" s="233">
        <f t="shared" si="207"/>
        <v>0</v>
      </c>
      <c r="V506" s="233">
        <f t="shared" si="207"/>
        <v>0</v>
      </c>
      <c r="W506" s="233">
        <f>MAX(V506-1, 0)</f>
        <v>0</v>
      </c>
      <c r="X506" s="233">
        <f t="shared" si="207"/>
        <v>0</v>
      </c>
      <c r="Y506" s="233">
        <f t="shared" si="207"/>
        <v>0</v>
      </c>
      <c r="Z506" s="233">
        <f t="shared" si="207"/>
        <v>0</v>
      </c>
    </row>
    <row r="507" spans="5:27" x14ac:dyDescent="0.25">
      <c r="E507" s="231" t="str">
        <f>F240</f>
        <v>상품권</v>
      </c>
      <c r="J507" s="251"/>
      <c r="O507" s="232" t="s">
        <v>89</v>
      </c>
      <c r="P507" s="233"/>
      <c r="Q507" s="234">
        <f>$Q$490</f>
        <v>1</v>
      </c>
    </row>
    <row r="508" spans="5:27" x14ac:dyDescent="0.25">
      <c r="J508" s="235" t="s">
        <v>90</v>
      </c>
      <c r="K508" s="235" t="s">
        <v>91</v>
      </c>
      <c r="L508" s="235" t="s">
        <v>92</v>
      </c>
      <c r="M508" s="235" t="s">
        <v>93</v>
      </c>
      <c r="N508" s="235">
        <f>N$369</f>
        <v>2019</v>
      </c>
      <c r="O508" s="252">
        <f t="shared" ref="O508:Z508" si="208">O$369</f>
        <v>2020</v>
      </c>
      <c r="P508" s="252">
        <f t="shared" si="208"/>
        <v>2021</v>
      </c>
      <c r="Q508" s="252">
        <f t="shared" si="208"/>
        <v>2022</v>
      </c>
      <c r="R508" s="252">
        <f t="shared" si="208"/>
        <v>2023</v>
      </c>
      <c r="S508" s="252">
        <f t="shared" si="208"/>
        <v>2024</v>
      </c>
      <c r="T508" s="252">
        <f t="shared" si="208"/>
        <v>2025</v>
      </c>
      <c r="U508" s="252">
        <f t="shared" si="208"/>
        <v>2026</v>
      </c>
      <c r="V508" s="252">
        <f t="shared" si="208"/>
        <v>2027</v>
      </c>
      <c r="W508" s="252">
        <f t="shared" si="208"/>
        <v>2028</v>
      </c>
      <c r="X508" s="252">
        <f t="shared" si="208"/>
        <v>0</v>
      </c>
      <c r="Y508" s="252">
        <f t="shared" si="208"/>
        <v>0</v>
      </c>
      <c r="Z508" s="252">
        <f t="shared" si="208"/>
        <v>0</v>
      </c>
    </row>
    <row r="509" spans="5:27" x14ac:dyDescent="0.25">
      <c r="E509" s="206"/>
      <c r="F509" s="206"/>
      <c r="G509" s="206"/>
      <c r="H509" s="206"/>
      <c r="I509" s="206"/>
      <c r="J509" s="238" t="s">
        <v>94</v>
      </c>
      <c r="K509" s="239">
        <f>SUM(K510:K522)</f>
        <v>0.28386989009920005</v>
      </c>
      <c r="L509" s="240">
        <f>K348</f>
        <v>5</v>
      </c>
      <c r="M509" s="241">
        <f>IFERROR(1/L509, 0)</f>
        <v>0.2</v>
      </c>
      <c r="N509" s="242">
        <f>O348</f>
        <v>8.1519999999999995E-2</v>
      </c>
      <c r="O509" s="242">
        <f t="shared" ref="O509:Z509" si="209">SUM(O510:O522)</f>
        <v>1.6704E-2</v>
      </c>
      <c r="P509" s="242">
        <f t="shared" si="209"/>
        <v>1.9944800000000002E-2</v>
      </c>
      <c r="Q509" s="242">
        <f t="shared" si="209"/>
        <v>2.3833759999999999E-2</v>
      </c>
      <c r="R509" s="242">
        <f t="shared" si="209"/>
        <v>2.8500511999999999E-2</v>
      </c>
      <c r="S509" s="242">
        <f t="shared" si="209"/>
        <v>3.41006144E-2</v>
      </c>
      <c r="T509" s="242">
        <f t="shared" si="209"/>
        <v>2.4616737280000002E-2</v>
      </c>
      <c r="U509" s="242">
        <f t="shared" si="209"/>
        <v>2.6199284736E-2</v>
      </c>
      <c r="V509" s="242">
        <f t="shared" si="209"/>
        <v>2.7450181683200001E-2</v>
      </c>
      <c r="W509" s="242">
        <f t="shared" si="209"/>
        <v>2.8173466019839999E-2</v>
      </c>
      <c r="X509" s="242">
        <f t="shared" si="209"/>
        <v>2.2473363619839998E-2</v>
      </c>
      <c r="Y509" s="242">
        <f t="shared" si="209"/>
        <v>1.5653240739840001E-2</v>
      </c>
      <c r="Z509" s="242">
        <f t="shared" si="209"/>
        <v>1.0729893283840001E-2</v>
      </c>
      <c r="AA509" s="206"/>
    </row>
    <row r="510" spans="5:27" x14ac:dyDescent="0.25">
      <c r="I510" s="243" t="s">
        <v>95</v>
      </c>
      <c r="J510" s="244">
        <f>J493</f>
        <v>2019</v>
      </c>
      <c r="K510" s="246">
        <f>O160</f>
        <v>1.0000000000000009E-3</v>
      </c>
      <c r="L510" s="247">
        <f t="shared" ref="L510:M522" si="210">L509</f>
        <v>5</v>
      </c>
      <c r="M510" s="248">
        <f t="shared" si="210"/>
        <v>0.2</v>
      </c>
      <c r="N510" s="248"/>
      <c r="O510" s="249">
        <f>IFERROR(MIN($K510*O523/$N523,$K510-SUM($N510:N510)), 0)</f>
        <v>4.0000000000000034E-4</v>
      </c>
      <c r="P510" s="249">
        <f>IFERROR(MIN($K510*P523/$N523,$K510-SUM($N510:O510)), 0)</f>
        <v>3.0000000000000024E-4</v>
      </c>
      <c r="Q510" s="249">
        <f>IFERROR(MIN($K510*Q523/$N523,$K510-SUM($N510:P510)), 0)</f>
        <v>2.0000000000000017E-4</v>
      </c>
      <c r="R510" s="249">
        <f>IFERROR(MIN($K510*R523/$N523,$K510-SUM($N510:Q510)), 0)</f>
        <v>1.0000000000000009E-4</v>
      </c>
      <c r="S510" s="249">
        <f>IFERROR(MIN($K510*S523/$N523,$K510-SUM($N510:R510)), 0)</f>
        <v>0</v>
      </c>
      <c r="T510" s="249">
        <f>IFERROR(MIN($K510*T523/$N523,$K510-SUM($N510:S510)), 0)</f>
        <v>0</v>
      </c>
      <c r="U510" s="249">
        <f>IFERROR(MIN($K510*U523/$N523,$K510-SUM($N510:T510)), 0)</f>
        <v>0</v>
      </c>
      <c r="V510" s="249">
        <f>IFERROR(MIN($K510*V523/$N523,$K510-SUM($N510:U510)), 0)</f>
        <v>0</v>
      </c>
      <c r="W510" s="249">
        <f>IFERROR(MIN($K510*W523/$N523,$K510-SUM($N510:V510)), 0)</f>
        <v>0</v>
      </c>
      <c r="X510" s="249">
        <f>IFERROR(MIN($K510*X523/$N523,$K510-SUM($N510:W510)), 0)</f>
        <v>0</v>
      </c>
      <c r="Y510" s="249">
        <f>IFERROR(MIN($K510*Y523/$N523,$K510-SUM($N510:X510)), 0)</f>
        <v>0</v>
      </c>
      <c r="Z510" s="249">
        <f>IFERROR(MIN($K510*Z523/$N523,$K510-SUM($N510:Y510)), 0)</f>
        <v>0</v>
      </c>
      <c r="AA510" s="136" t="s">
        <v>96</v>
      </c>
    </row>
    <row r="511" spans="5:27" x14ac:dyDescent="0.25">
      <c r="I511" s="243" t="s">
        <v>97</v>
      </c>
      <c r="J511" s="244">
        <f t="shared" ref="J511:J522" si="211">J494</f>
        <v>2020</v>
      </c>
      <c r="K511" s="246">
        <f t="shared" ref="K511:K522" si="212">SUMIF($271:$271, $J511,$287:$287)</f>
        <v>8.1519999999999995E-2</v>
      </c>
      <c r="L511" s="247">
        <f t="shared" si="210"/>
        <v>5</v>
      </c>
      <c r="M511" s="248">
        <f t="shared" si="210"/>
        <v>0.2</v>
      </c>
      <c r="N511" s="248"/>
      <c r="O511" s="249">
        <f>MIN($K511*$M511, $K511-SUM($N511:N511))</f>
        <v>1.6303999999999999E-2</v>
      </c>
      <c r="P511" s="249">
        <f>MIN($K511*$M511, $K511-SUM($N511:O511))</f>
        <v>1.6303999999999999E-2</v>
      </c>
      <c r="Q511" s="249">
        <f>MIN($K511*$M511, $K511-SUM($O511:P511))</f>
        <v>1.6303999999999999E-2</v>
      </c>
      <c r="R511" s="249">
        <f>MIN($K511*$M511, $K511-SUM($O511:Q511))</f>
        <v>1.6303999999999999E-2</v>
      </c>
      <c r="S511" s="249">
        <f>MIN($K511*$M511, $K511-SUM($O511:R511))</f>
        <v>1.6303999999999999E-2</v>
      </c>
      <c r="T511" s="249">
        <f>MIN($K511*$M511, $K511-SUM($O511:S511))</f>
        <v>0</v>
      </c>
      <c r="U511" s="249">
        <f>MIN($K511*$M511, $K511-SUM($O511:T511))</f>
        <v>0</v>
      </c>
      <c r="V511" s="249">
        <f>MIN($K511*$M511, $K511-SUM($O511:U511))</f>
        <v>0</v>
      </c>
      <c r="W511" s="249">
        <f>MIN($K511*$M511, $K511-SUM($O511:V511))</f>
        <v>0</v>
      </c>
      <c r="X511" s="249">
        <f>MIN($K511*$M511, $K511-SUM($O511:W511))</f>
        <v>0</v>
      </c>
      <c r="Y511" s="249">
        <f>MIN($K511*$M511, $K511-SUM($O511:X511))</f>
        <v>0</v>
      </c>
      <c r="Z511" s="249">
        <f>MIN($K511*$M511, $K511-SUM($O511:Y511))</f>
        <v>0</v>
      </c>
    </row>
    <row r="512" spans="5:27" x14ac:dyDescent="0.25">
      <c r="J512" s="245">
        <f t="shared" si="211"/>
        <v>2021</v>
      </c>
      <c r="K512" s="246">
        <f t="shared" si="212"/>
        <v>1.6704E-2</v>
      </c>
      <c r="L512" s="247">
        <f t="shared" si="210"/>
        <v>5</v>
      </c>
      <c r="M512" s="248">
        <f t="shared" si="210"/>
        <v>0.2</v>
      </c>
      <c r="N512" s="248"/>
      <c r="O512" s="250"/>
      <c r="P512" s="249">
        <f>MIN($K512*$M512, $K512-SUM($N512:O512))</f>
        <v>3.3408000000000001E-3</v>
      </c>
      <c r="Q512" s="249">
        <f>MIN($K512*$M512, $K512-SUM($O512:P512))</f>
        <v>3.3408000000000001E-3</v>
      </c>
      <c r="R512" s="249">
        <f>MIN($K512*$M512, $K512-SUM($O512:Q512))</f>
        <v>3.3408000000000001E-3</v>
      </c>
      <c r="S512" s="249">
        <f>MIN($K512*$M512, $K512-SUM($O512:R512))</f>
        <v>3.3408000000000001E-3</v>
      </c>
      <c r="T512" s="249">
        <f>MIN($K512*$M512, $K512-SUM($O512:S512))</f>
        <v>3.3407999999999997E-3</v>
      </c>
      <c r="U512" s="249">
        <f>MIN($K512*$M512, $K512-SUM($O512:T512))</f>
        <v>0</v>
      </c>
      <c r="V512" s="249">
        <f>MIN($K512*$M512, $K512-SUM($O512:U512))</f>
        <v>0</v>
      </c>
      <c r="W512" s="249">
        <f>MIN($K512*$M512, $K512-SUM($O512:V512))</f>
        <v>0</v>
      </c>
      <c r="X512" s="249">
        <f>MIN($K512*$M512, $K512-SUM($O512:W512))</f>
        <v>0</v>
      </c>
      <c r="Y512" s="249">
        <f>MIN($K512*$M512, $K512-SUM($O512:X512))</f>
        <v>0</v>
      </c>
      <c r="Z512" s="249">
        <f>MIN($K512*$M512, $K512-SUM($O512:Y512))</f>
        <v>0</v>
      </c>
    </row>
    <row r="513" spans="5:27" x14ac:dyDescent="0.25">
      <c r="J513" s="245">
        <f t="shared" si="211"/>
        <v>2022</v>
      </c>
      <c r="K513" s="246">
        <f t="shared" si="212"/>
        <v>1.9944800000000002E-2</v>
      </c>
      <c r="L513" s="247">
        <f t="shared" si="210"/>
        <v>5</v>
      </c>
      <c r="M513" s="248">
        <f t="shared" si="210"/>
        <v>0.2</v>
      </c>
      <c r="N513" s="248"/>
      <c r="O513" s="250"/>
      <c r="P513" s="250"/>
      <c r="Q513" s="249">
        <f>MIN($K513*$M513, $K513-SUM($O513:P513))</f>
        <v>3.9889600000000006E-3</v>
      </c>
      <c r="R513" s="249">
        <f>MIN($K513*$M513, $K513-SUM($O513:Q513))</f>
        <v>3.9889600000000006E-3</v>
      </c>
      <c r="S513" s="249">
        <f>MIN($K513*$M513, $K513-SUM($O513:R513))</f>
        <v>3.9889600000000006E-3</v>
      </c>
      <c r="T513" s="249">
        <f>MIN($K513*$M513, $K513-SUM($O513:S513))</f>
        <v>3.9889600000000006E-3</v>
      </c>
      <c r="U513" s="249">
        <f>MIN($K513*$M513, $K513-SUM($O513:T513))</f>
        <v>3.9889599999999997E-3</v>
      </c>
      <c r="V513" s="249">
        <f>MIN($K513*$M513, $K513-SUM($O513:U513))</f>
        <v>0</v>
      </c>
      <c r="W513" s="249">
        <f>MIN($K513*$M513, $K513-SUM($O513:V513))</f>
        <v>0</v>
      </c>
      <c r="X513" s="249">
        <f>MIN($K513*$M513, $K513-SUM($O513:W513))</f>
        <v>0</v>
      </c>
      <c r="Y513" s="249">
        <f>MIN($K513*$M513, $K513-SUM($O513:X513))</f>
        <v>0</v>
      </c>
      <c r="Z513" s="249">
        <f>MIN($K513*$M513, $K513-SUM($O513:Y513))</f>
        <v>0</v>
      </c>
    </row>
    <row r="514" spans="5:27" x14ac:dyDescent="0.25">
      <c r="J514" s="245">
        <f t="shared" si="211"/>
        <v>2023</v>
      </c>
      <c r="K514" s="246">
        <f t="shared" si="212"/>
        <v>2.3833759999999999E-2</v>
      </c>
      <c r="L514" s="247">
        <f t="shared" si="210"/>
        <v>5</v>
      </c>
      <c r="M514" s="248">
        <f t="shared" si="210"/>
        <v>0.2</v>
      </c>
      <c r="N514" s="248"/>
      <c r="O514" s="250"/>
      <c r="P514" s="250"/>
      <c r="Q514" s="250"/>
      <c r="R514" s="249">
        <f>MIN($K514*$M514, $K514-SUM($O514:Q514))</f>
        <v>4.766752E-3</v>
      </c>
      <c r="S514" s="249">
        <f>MIN($K514*$M514, $K514-SUM($O514:R514))</f>
        <v>4.766752E-3</v>
      </c>
      <c r="T514" s="249">
        <f>MIN($K514*$M514, $K514-SUM($O514:S514))</f>
        <v>4.766752E-3</v>
      </c>
      <c r="U514" s="249">
        <f>MIN($K514*$M514, $K514-SUM($O514:T514))</f>
        <v>4.766752E-3</v>
      </c>
      <c r="V514" s="249">
        <f>MIN($K514*$M514, $K514-SUM($O514:U514))</f>
        <v>4.7667519999999991E-3</v>
      </c>
      <c r="W514" s="249">
        <f>MIN($K514*$M514, $K514-SUM($O514:V514))</f>
        <v>0</v>
      </c>
      <c r="X514" s="249">
        <f>MIN($K514*$M514, $K514-SUM($O514:W514))</f>
        <v>0</v>
      </c>
      <c r="Y514" s="249">
        <f>MIN($K514*$M514, $K514-SUM($O514:X514))</f>
        <v>0</v>
      </c>
      <c r="Z514" s="249">
        <f>MIN($K514*$M514, $K514-SUM($O514:Y514))</f>
        <v>0</v>
      </c>
    </row>
    <row r="515" spans="5:27" x14ac:dyDescent="0.25">
      <c r="J515" s="245">
        <f t="shared" si="211"/>
        <v>2024</v>
      </c>
      <c r="K515" s="246">
        <f t="shared" si="212"/>
        <v>2.8500511999999999E-2</v>
      </c>
      <c r="L515" s="247">
        <f t="shared" si="210"/>
        <v>5</v>
      </c>
      <c r="M515" s="248">
        <f t="shared" si="210"/>
        <v>0.2</v>
      </c>
      <c r="N515" s="248"/>
      <c r="O515" s="250"/>
      <c r="P515" s="250"/>
      <c r="Q515" s="250"/>
      <c r="R515" s="250"/>
      <c r="S515" s="249">
        <f>MIN($K515*$M515, $K515-SUM($O515:R515))</f>
        <v>5.7001024000000004E-3</v>
      </c>
      <c r="T515" s="249">
        <f>MIN($K515*$M515, $K515-SUM($O515:S515))</f>
        <v>5.7001024000000004E-3</v>
      </c>
      <c r="U515" s="249">
        <f>MIN($K515*$M515, $K515-SUM($O515:T515))</f>
        <v>5.7001024000000004E-3</v>
      </c>
      <c r="V515" s="249">
        <f>MIN($K515*$M515, $K515-SUM($O515:U515))</f>
        <v>5.7001024000000004E-3</v>
      </c>
      <c r="W515" s="249">
        <f>MIN($K515*$M515, $K515-SUM($O515:V515))</f>
        <v>5.700102399999997E-3</v>
      </c>
      <c r="X515" s="249">
        <f>MIN($K515*$M515, $K515-SUM($O515:W515))</f>
        <v>0</v>
      </c>
      <c r="Y515" s="249">
        <f>MIN($K515*$M515, $K515-SUM($O515:X515))</f>
        <v>0</v>
      </c>
      <c r="Z515" s="249">
        <f>MIN($K515*$M515, $K515-SUM($O515:Y515))</f>
        <v>0</v>
      </c>
    </row>
    <row r="516" spans="5:27" x14ac:dyDescent="0.25">
      <c r="J516" s="245">
        <f t="shared" si="211"/>
        <v>2025</v>
      </c>
      <c r="K516" s="246">
        <f t="shared" si="212"/>
        <v>3.41006144E-2</v>
      </c>
      <c r="L516" s="247">
        <f t="shared" si="210"/>
        <v>5</v>
      </c>
      <c r="M516" s="248">
        <f t="shared" si="210"/>
        <v>0.2</v>
      </c>
      <c r="N516" s="248"/>
      <c r="O516" s="250"/>
      <c r="P516" s="250"/>
      <c r="Q516" s="250"/>
      <c r="R516" s="250"/>
      <c r="S516" s="250"/>
      <c r="T516" s="249">
        <f>MIN($K516*$M516, $K516-SUM($O516:S516))</f>
        <v>6.8201228800000005E-3</v>
      </c>
      <c r="U516" s="249">
        <f>MIN($K516*$M516, $K516-SUM($O516:T516))</f>
        <v>6.8201228800000005E-3</v>
      </c>
      <c r="V516" s="249">
        <f>MIN($K516*$M516, $K516-SUM($O516:U516))</f>
        <v>6.8201228800000005E-3</v>
      </c>
      <c r="W516" s="249">
        <f>MIN($K516*$M516, $K516-SUM($O516:V516))</f>
        <v>6.8201228800000005E-3</v>
      </c>
      <c r="X516" s="249">
        <f>MIN($K516*$M516, $K516-SUM($O516:W516))</f>
        <v>6.8201228799999979E-3</v>
      </c>
      <c r="Y516" s="249">
        <f>MIN($K516*$M516, $K516-SUM($O516:X516))</f>
        <v>0</v>
      </c>
      <c r="Z516" s="249">
        <f>MIN($K516*$M516, $K516-SUM($O516:Y516))</f>
        <v>0</v>
      </c>
    </row>
    <row r="517" spans="5:27" x14ac:dyDescent="0.25">
      <c r="J517" s="245">
        <f t="shared" si="211"/>
        <v>2026</v>
      </c>
      <c r="K517" s="246">
        <f t="shared" si="212"/>
        <v>2.4616737280000002E-2</v>
      </c>
      <c r="L517" s="247">
        <f t="shared" si="210"/>
        <v>5</v>
      </c>
      <c r="M517" s="248">
        <f t="shared" si="210"/>
        <v>0.2</v>
      </c>
      <c r="N517" s="248"/>
      <c r="O517" s="250"/>
      <c r="P517" s="250"/>
      <c r="Q517" s="250"/>
      <c r="R517" s="250"/>
      <c r="S517" s="250"/>
      <c r="T517" s="250"/>
      <c r="U517" s="249">
        <f>MIN($K517*$M517, $K517-SUM($O517:T517))</f>
        <v>4.9233474560000006E-3</v>
      </c>
      <c r="V517" s="249">
        <f>MIN($K517*$M517, $K517-SUM($O517:U517))</f>
        <v>4.9233474560000006E-3</v>
      </c>
      <c r="W517" s="249">
        <f>MIN($K517*$M517, $K517-SUM($O517:V517))</f>
        <v>4.9233474560000006E-3</v>
      </c>
      <c r="X517" s="249">
        <f>MIN($K517*$M517, $K517-SUM($O517:W517))</f>
        <v>4.9233474560000006E-3</v>
      </c>
      <c r="Y517" s="249">
        <f>MIN($K517*$M517, $K517-SUM($O517:X517))</f>
        <v>4.9233474559999997E-3</v>
      </c>
      <c r="Z517" s="249">
        <f>MIN($K517*$M517, $K517-SUM($O517:Y517))</f>
        <v>0</v>
      </c>
    </row>
    <row r="518" spans="5:27" x14ac:dyDescent="0.25">
      <c r="J518" s="245">
        <f t="shared" si="211"/>
        <v>2027</v>
      </c>
      <c r="K518" s="246">
        <f t="shared" si="212"/>
        <v>2.6199284736E-2</v>
      </c>
      <c r="L518" s="247">
        <f t="shared" si="210"/>
        <v>5</v>
      </c>
      <c r="M518" s="248">
        <f t="shared" si="210"/>
        <v>0.2</v>
      </c>
      <c r="N518" s="248"/>
      <c r="O518" s="250"/>
      <c r="P518" s="250"/>
      <c r="Q518" s="250"/>
      <c r="R518" s="250"/>
      <c r="S518" s="250"/>
      <c r="T518" s="250"/>
      <c r="U518" s="250"/>
      <c r="V518" s="249">
        <f>MIN($K518*$M518, $K518-SUM($O518:U518))</f>
        <v>5.2398569472000001E-3</v>
      </c>
      <c r="W518" s="249">
        <f>MIN($K518*$M518, $K518-SUM($O518:V518))</f>
        <v>5.2398569472000001E-3</v>
      </c>
      <c r="X518" s="249">
        <f>MIN($K518*$M518, $K518-SUM($O518:W518))</f>
        <v>5.2398569472000001E-3</v>
      </c>
      <c r="Y518" s="249">
        <f>MIN($K518*$M518, $K518-SUM($O518:X518))</f>
        <v>5.2398569472000001E-3</v>
      </c>
      <c r="Z518" s="249">
        <f>MIN($K518*$M518, $K518-SUM($O518:Y518))</f>
        <v>5.2398569472000001E-3</v>
      </c>
    </row>
    <row r="519" spans="5:27" x14ac:dyDescent="0.25">
      <c r="J519" s="245">
        <f t="shared" si="211"/>
        <v>2028</v>
      </c>
      <c r="K519" s="246">
        <f t="shared" si="212"/>
        <v>2.7450181683200001E-2</v>
      </c>
      <c r="L519" s="247">
        <f t="shared" si="210"/>
        <v>5</v>
      </c>
      <c r="M519" s="248">
        <f t="shared" si="210"/>
        <v>0.2</v>
      </c>
      <c r="N519" s="248"/>
      <c r="O519" s="250"/>
      <c r="P519" s="250"/>
      <c r="Q519" s="250"/>
      <c r="R519" s="250"/>
      <c r="S519" s="250"/>
      <c r="T519" s="250"/>
      <c r="U519" s="250"/>
      <c r="V519" s="250"/>
      <c r="W519" s="249">
        <f>MIN($K519*$M519, $K519-SUM($O519:V519))</f>
        <v>5.4900363366400008E-3</v>
      </c>
      <c r="X519" s="249">
        <f>MIN($K519*$M519, $K519-SUM($O519:W519))</f>
        <v>5.4900363366400008E-3</v>
      </c>
      <c r="Y519" s="249">
        <f>MIN($K519*$M519, $K519-SUM($O519:X519))</f>
        <v>5.4900363366400008E-3</v>
      </c>
      <c r="Z519" s="249">
        <f>MIN($K519*$M519, $K519-SUM($O519:Y519))</f>
        <v>5.4900363366400008E-3</v>
      </c>
    </row>
    <row r="520" spans="5:27" x14ac:dyDescent="0.25">
      <c r="J520" s="245">
        <f t="shared" si="211"/>
        <v>0</v>
      </c>
      <c r="K520" s="246">
        <f t="shared" si="212"/>
        <v>0</v>
      </c>
      <c r="L520" s="247">
        <f t="shared" si="210"/>
        <v>5</v>
      </c>
      <c r="M520" s="248">
        <f t="shared" si="210"/>
        <v>0.2</v>
      </c>
      <c r="N520" s="248"/>
      <c r="O520" s="250"/>
      <c r="P520" s="250"/>
      <c r="Q520" s="250"/>
      <c r="R520" s="250"/>
      <c r="S520" s="250"/>
      <c r="T520" s="250"/>
      <c r="U520" s="250"/>
      <c r="V520" s="250"/>
      <c r="W520" s="250"/>
      <c r="X520" s="249">
        <f>MIN($K520*$M520, $K520-SUM($O520:W520))</f>
        <v>0</v>
      </c>
      <c r="Y520" s="249">
        <f>MIN($K520*$M520, $K520-SUM($O520:X520))</f>
        <v>0</v>
      </c>
      <c r="Z520" s="249">
        <f>MIN($K520*$M520, $K520-SUM($O520:Y520))</f>
        <v>0</v>
      </c>
    </row>
    <row r="521" spans="5:27" x14ac:dyDescent="0.25">
      <c r="J521" s="245">
        <f t="shared" si="211"/>
        <v>0</v>
      </c>
      <c r="K521" s="246">
        <f t="shared" si="212"/>
        <v>0</v>
      </c>
      <c r="L521" s="247">
        <f t="shared" si="210"/>
        <v>5</v>
      </c>
      <c r="M521" s="248">
        <f t="shared" si="210"/>
        <v>0.2</v>
      </c>
      <c r="N521" s="248"/>
      <c r="O521" s="250"/>
      <c r="P521" s="250"/>
      <c r="Q521" s="250"/>
      <c r="R521" s="250"/>
      <c r="S521" s="250"/>
      <c r="T521" s="250"/>
      <c r="U521" s="250"/>
      <c r="V521" s="250"/>
      <c r="W521" s="250"/>
      <c r="X521" s="250"/>
      <c r="Y521" s="249">
        <f>MIN($K521*$M521, $K521-SUM($O521:X521))</f>
        <v>0</v>
      </c>
      <c r="Z521" s="249">
        <f>MIN($K521*$M521, $K521-SUM($O521:Y521))</f>
        <v>0</v>
      </c>
    </row>
    <row r="522" spans="5:27" x14ac:dyDescent="0.25">
      <c r="J522" s="245">
        <f t="shared" si="211"/>
        <v>0</v>
      </c>
      <c r="K522" s="246">
        <f t="shared" si="212"/>
        <v>0</v>
      </c>
      <c r="L522" s="247">
        <f t="shared" si="210"/>
        <v>5</v>
      </c>
      <c r="M522" s="248">
        <f t="shared" si="210"/>
        <v>0.2</v>
      </c>
      <c r="N522" s="248"/>
      <c r="O522" s="250"/>
      <c r="P522" s="250"/>
      <c r="Q522" s="250"/>
      <c r="R522" s="250"/>
      <c r="S522" s="250"/>
      <c r="T522" s="250"/>
      <c r="U522" s="250"/>
      <c r="V522" s="250"/>
      <c r="W522" s="250"/>
      <c r="X522" s="250"/>
      <c r="Y522" s="250"/>
      <c r="Z522" s="249">
        <f>MIN($K522*$M522, $K522-SUM($O522:Y522))</f>
        <v>0</v>
      </c>
    </row>
    <row r="523" spans="5:27" x14ac:dyDescent="0.25">
      <c r="J523" s="251"/>
      <c r="N523" s="136">
        <f>L509*(L509-1)/2</f>
        <v>10</v>
      </c>
      <c r="O523" s="233">
        <f>L509-1</f>
        <v>4</v>
      </c>
      <c r="P523" s="233">
        <f>MAX(O523-1, 0)</f>
        <v>3</v>
      </c>
      <c r="Q523" s="233">
        <f t="shared" ref="Q523:Z523" si="213">MAX(P523-1, 0)</f>
        <v>2</v>
      </c>
      <c r="R523" s="233">
        <f t="shared" si="213"/>
        <v>1</v>
      </c>
      <c r="S523" s="233">
        <f t="shared" si="213"/>
        <v>0</v>
      </c>
      <c r="T523" s="233">
        <f t="shared" si="213"/>
        <v>0</v>
      </c>
      <c r="U523" s="233">
        <f t="shared" si="213"/>
        <v>0</v>
      </c>
      <c r="V523" s="233">
        <f t="shared" si="213"/>
        <v>0</v>
      </c>
      <c r="W523" s="233">
        <f>MAX(V523-1, 0)</f>
        <v>0</v>
      </c>
      <c r="X523" s="233">
        <f t="shared" si="213"/>
        <v>0</v>
      </c>
      <c r="Y523" s="233">
        <f t="shared" si="213"/>
        <v>0</v>
      </c>
      <c r="Z523" s="233">
        <f t="shared" si="213"/>
        <v>0</v>
      </c>
    </row>
    <row r="524" spans="5:27" x14ac:dyDescent="0.25">
      <c r="E524" s="231" t="str">
        <f>F241</f>
        <v>소프트웨어</v>
      </c>
      <c r="J524" s="251"/>
      <c r="O524" s="232" t="s">
        <v>89</v>
      </c>
      <c r="P524" s="233"/>
      <c r="Q524" s="234">
        <f>$Q$490</f>
        <v>1</v>
      </c>
    </row>
    <row r="525" spans="5:27" x14ac:dyDescent="0.25">
      <c r="J525" s="235" t="s">
        <v>90</v>
      </c>
      <c r="K525" s="235" t="s">
        <v>91</v>
      </c>
      <c r="L525" s="235" t="s">
        <v>92</v>
      </c>
      <c r="M525" s="235" t="s">
        <v>93</v>
      </c>
      <c r="N525" s="235">
        <f>N$369</f>
        <v>2019</v>
      </c>
      <c r="O525" s="252">
        <f t="shared" ref="O525:Z525" si="214">O$369</f>
        <v>2020</v>
      </c>
      <c r="P525" s="252">
        <f t="shared" si="214"/>
        <v>2021</v>
      </c>
      <c r="Q525" s="252">
        <f t="shared" si="214"/>
        <v>2022</v>
      </c>
      <c r="R525" s="252">
        <f t="shared" si="214"/>
        <v>2023</v>
      </c>
      <c r="S525" s="252">
        <f t="shared" si="214"/>
        <v>2024</v>
      </c>
      <c r="T525" s="252">
        <f t="shared" si="214"/>
        <v>2025</v>
      </c>
      <c r="U525" s="252">
        <f t="shared" si="214"/>
        <v>2026</v>
      </c>
      <c r="V525" s="252">
        <f t="shared" si="214"/>
        <v>2027</v>
      </c>
      <c r="W525" s="252">
        <f t="shared" si="214"/>
        <v>2028</v>
      </c>
      <c r="X525" s="252">
        <f t="shared" si="214"/>
        <v>0</v>
      </c>
      <c r="Y525" s="252">
        <f t="shared" si="214"/>
        <v>0</v>
      </c>
      <c r="Z525" s="252">
        <f t="shared" si="214"/>
        <v>0</v>
      </c>
    </row>
    <row r="526" spans="5:27" x14ac:dyDescent="0.25">
      <c r="E526" s="206"/>
      <c r="F526" s="206"/>
      <c r="G526" s="206"/>
      <c r="H526" s="206"/>
      <c r="I526" s="206"/>
      <c r="J526" s="238" t="s">
        <v>94</v>
      </c>
      <c r="K526" s="239">
        <f>SUM(K527:K539)</f>
        <v>17.276994980069141</v>
      </c>
      <c r="L526" s="240">
        <f>K349</f>
        <v>5</v>
      </c>
      <c r="M526" s="241">
        <f>1/L526</f>
        <v>0.2</v>
      </c>
      <c r="N526" s="242">
        <f>O349</f>
        <v>4.9967360000000003</v>
      </c>
      <c r="O526" s="242">
        <f t="shared" ref="O526:Z526" si="215">SUM(O527:O539)</f>
        <v>1.0108884000000022</v>
      </c>
      <c r="P526" s="242">
        <f t="shared" si="215"/>
        <v>1.2101807800000022</v>
      </c>
      <c r="Q526" s="242">
        <f t="shared" si="215"/>
        <v>1.4493316360000021</v>
      </c>
      <c r="R526" s="242">
        <f t="shared" si="215"/>
        <v>1.7363126632000017</v>
      </c>
      <c r="S526" s="242">
        <f t="shared" si="215"/>
        <v>2.0806898958400017</v>
      </c>
      <c r="T526" s="242">
        <f t="shared" si="215"/>
        <v>1.4974806750080021</v>
      </c>
      <c r="U526" s="242">
        <f t="shared" si="215"/>
        <v>1.5947991300096018</v>
      </c>
      <c r="V526" s="242">
        <f t="shared" si="215"/>
        <v>1.6717228000115221</v>
      </c>
      <c r="W526" s="242">
        <f t="shared" si="215"/>
        <v>1.7162010328138262</v>
      </c>
      <c r="X526" s="242">
        <f t="shared" si="215"/>
        <v>1.3689385001738257</v>
      </c>
      <c r="Y526" s="242">
        <f t="shared" si="215"/>
        <v>0.95280052100582524</v>
      </c>
      <c r="Z526" s="242">
        <f t="shared" si="215"/>
        <v>0.65330438600422469</v>
      </c>
    </row>
    <row r="527" spans="5:27" x14ac:dyDescent="0.25">
      <c r="I527" s="243" t="s">
        <v>95</v>
      </c>
      <c r="J527" s="244">
        <f>J510</f>
        <v>2019</v>
      </c>
      <c r="K527" s="246">
        <f>O163</f>
        <v>2.8853000000005125E-2</v>
      </c>
      <c r="L527" s="247">
        <f t="shared" ref="L527:M539" si="216">L526</f>
        <v>5</v>
      </c>
      <c r="M527" s="248">
        <f t="shared" si="216"/>
        <v>0.2</v>
      </c>
      <c r="N527" s="248"/>
      <c r="O527" s="249">
        <f>MIN($K527*O540/$N540,$K527-SUM($N527:N527))</f>
        <v>1.154120000000205E-2</v>
      </c>
      <c r="P527" s="249">
        <f>MIN($K527*P540/$N540,$K527-SUM($N527:O527))</f>
        <v>8.6559000000015381E-3</v>
      </c>
      <c r="Q527" s="249">
        <f>MIN($K527*Q540/$N540,$K527-SUM($N527:P527))</f>
        <v>5.7706000000010251E-3</v>
      </c>
      <c r="R527" s="249">
        <f>MIN($K527*R540/$N540,$K527-SUM($N527:Q527))</f>
        <v>2.8853000000005104E-3</v>
      </c>
      <c r="S527" s="249">
        <f>MIN($K527*S540/$N540,$K527-SUM($N527:R527))</f>
        <v>0</v>
      </c>
      <c r="T527" s="249">
        <f>MIN($K527*T540/$N540,$K527-SUM($N527:S527))</f>
        <v>0</v>
      </c>
      <c r="U527" s="249">
        <f>MIN($K527*U540/$N540,$K527-SUM($N527:T527))</f>
        <v>0</v>
      </c>
      <c r="V527" s="249">
        <f>MIN($K527*V540/$N540,$K527-SUM($N527:U527))</f>
        <v>0</v>
      </c>
      <c r="W527" s="249">
        <f>MIN($K527*W540/$N540,$K527-SUM($N527:V527))</f>
        <v>0</v>
      </c>
      <c r="X527" s="249">
        <f>MIN($K527*X540/$N540,$K527-SUM($N527:W527))</f>
        <v>0</v>
      </c>
      <c r="Y527" s="249">
        <f>MIN($K527*Y540/$N540,$K527-SUM($N527:X527))</f>
        <v>0</v>
      </c>
      <c r="Z527" s="249">
        <f>MIN($K527*Z540/$N540,$K527-SUM($N527:Y527))</f>
        <v>0</v>
      </c>
      <c r="AA527" s="136" t="s">
        <v>96</v>
      </c>
    </row>
    <row r="528" spans="5:27" x14ac:dyDescent="0.25">
      <c r="I528" s="243" t="s">
        <v>97</v>
      </c>
      <c r="J528" s="244">
        <f t="shared" ref="J528:J539" si="217">J511</f>
        <v>2020</v>
      </c>
      <c r="K528" s="246">
        <f t="shared" ref="K528:K539" si="218">SUMIF($271:$271, $J528,$288:$288 )</f>
        <v>4.9967360000000003</v>
      </c>
      <c r="L528" s="247">
        <f t="shared" si="216"/>
        <v>5</v>
      </c>
      <c r="M528" s="248">
        <f t="shared" si="216"/>
        <v>0.2</v>
      </c>
      <c r="N528" s="248"/>
      <c r="O528" s="249">
        <f>MIN($K528*$M528, $K528-SUM($N528:N528))</f>
        <v>0.9993472000000001</v>
      </c>
      <c r="P528" s="249">
        <f>MIN($K528*$M528, $K528-SUM($N528:O528))</f>
        <v>0.9993472000000001</v>
      </c>
      <c r="Q528" s="249">
        <f>MIN($K528*$M528, $K528-SUM($O528:P528))</f>
        <v>0.9993472000000001</v>
      </c>
      <c r="R528" s="249">
        <f>MIN($K528*$M528, $K528-SUM($O528:Q528))</f>
        <v>0.9993472000000001</v>
      </c>
      <c r="S528" s="249">
        <f>MIN($K528*$M528, $K528-SUM($O528:R528))</f>
        <v>0.99934719999999988</v>
      </c>
      <c r="T528" s="249">
        <f>MIN($K528*$M528, $K528-SUM($O528:S528))</f>
        <v>0</v>
      </c>
      <c r="U528" s="249">
        <f>MIN($K528*$M528, $K528-SUM($O528:T528))</f>
        <v>0</v>
      </c>
      <c r="V528" s="249">
        <f>MIN($K528*$M528, $K528-SUM($O528:U528))</f>
        <v>0</v>
      </c>
      <c r="W528" s="249">
        <f>MIN($K528*$M528, $K528-SUM($O528:V528))</f>
        <v>0</v>
      </c>
      <c r="X528" s="249">
        <f>MIN($K528*$M528, $K528-SUM($O528:W528))</f>
        <v>0</v>
      </c>
      <c r="Y528" s="249">
        <f>MIN($K528*$M528, $K528-SUM($O528:X528))</f>
        <v>0</v>
      </c>
      <c r="Z528" s="249">
        <f>MIN($K528*$M528, $K528-SUM($O528:Y528))</f>
        <v>0</v>
      </c>
    </row>
    <row r="529" spans="5:36" x14ac:dyDescent="0.25">
      <c r="J529" s="245">
        <f t="shared" si="217"/>
        <v>2021</v>
      </c>
      <c r="K529" s="246">
        <f t="shared" si="218"/>
        <v>1.0108884000000022</v>
      </c>
      <c r="L529" s="247">
        <f t="shared" si="216"/>
        <v>5</v>
      </c>
      <c r="M529" s="248">
        <f t="shared" si="216"/>
        <v>0.2</v>
      </c>
      <c r="N529" s="248"/>
      <c r="O529" s="250"/>
      <c r="P529" s="249">
        <f>MIN($K529*$M529, $K529-SUM($N529:O529))</f>
        <v>0.20217768000000047</v>
      </c>
      <c r="Q529" s="249">
        <f>MIN($K529*$M529, $K529-SUM($O529:P529))</f>
        <v>0.20217768000000047</v>
      </c>
      <c r="R529" s="249">
        <f>MIN($K529*$M529, $K529-SUM($O529:Q529))</f>
        <v>0.20217768000000047</v>
      </c>
      <c r="S529" s="249">
        <f>MIN($K529*$M529, $K529-SUM($O529:R529))</f>
        <v>0.20217768000000047</v>
      </c>
      <c r="T529" s="249">
        <f>MIN($K529*$M529, $K529-SUM($O529:S529))</f>
        <v>0.20217768000000036</v>
      </c>
      <c r="U529" s="249">
        <f>MIN($K529*$M529, $K529-SUM($O529:T529))</f>
        <v>0</v>
      </c>
      <c r="V529" s="249">
        <f>MIN($K529*$M529, $K529-SUM($O529:U529))</f>
        <v>0</v>
      </c>
      <c r="W529" s="249">
        <f>MIN($K529*$M529, $K529-SUM($O529:V529))</f>
        <v>0</v>
      </c>
      <c r="X529" s="249">
        <f>MIN($K529*$M529, $K529-SUM($O529:W529))</f>
        <v>0</v>
      </c>
      <c r="Y529" s="249">
        <f>MIN($K529*$M529, $K529-SUM($O529:X529))</f>
        <v>0</v>
      </c>
      <c r="Z529" s="249">
        <f>MIN($K529*$M529, $K529-SUM($O529:Y529))</f>
        <v>0</v>
      </c>
    </row>
    <row r="530" spans="5:36" x14ac:dyDescent="0.25">
      <c r="J530" s="245">
        <f t="shared" si="217"/>
        <v>2022</v>
      </c>
      <c r="K530" s="246">
        <f t="shared" si="218"/>
        <v>1.2101807800000022</v>
      </c>
      <c r="L530" s="247">
        <f t="shared" si="216"/>
        <v>5</v>
      </c>
      <c r="M530" s="248">
        <f t="shared" si="216"/>
        <v>0.2</v>
      </c>
      <c r="N530" s="248"/>
      <c r="O530" s="250"/>
      <c r="P530" s="250"/>
      <c r="Q530" s="249">
        <f>MIN($K530*$M530, $K530-SUM($O530:P530))</f>
        <v>0.24203615600000045</v>
      </c>
      <c r="R530" s="249">
        <f>MIN($K530*$M530, $K530-SUM($O530:Q530))</f>
        <v>0.24203615600000045</v>
      </c>
      <c r="S530" s="249">
        <f>MIN($K530*$M530, $K530-SUM($O530:R530))</f>
        <v>0.24203615600000045</v>
      </c>
      <c r="T530" s="249">
        <f>MIN($K530*$M530, $K530-SUM($O530:S530))</f>
        <v>0.24203615600000045</v>
      </c>
      <c r="U530" s="249">
        <f>MIN($K530*$M530, $K530-SUM($O530:T530))</f>
        <v>0.24203615600000039</v>
      </c>
      <c r="V530" s="249">
        <f>MIN($K530*$M530, $K530-SUM($O530:U530))</f>
        <v>0</v>
      </c>
      <c r="W530" s="249">
        <f>MIN($K530*$M530, $K530-SUM($O530:V530))</f>
        <v>0</v>
      </c>
      <c r="X530" s="249">
        <f>MIN($K530*$M530, $K530-SUM($O530:W530))</f>
        <v>0</v>
      </c>
      <c r="Y530" s="249">
        <f>MIN($K530*$M530, $K530-SUM($O530:X530))</f>
        <v>0</v>
      </c>
      <c r="Z530" s="249">
        <f>MIN($K530*$M530, $K530-SUM($O530:Y530))</f>
        <v>0</v>
      </c>
    </row>
    <row r="531" spans="5:36" x14ac:dyDescent="0.25">
      <c r="J531" s="245">
        <f t="shared" si="217"/>
        <v>2023</v>
      </c>
      <c r="K531" s="246">
        <f t="shared" si="218"/>
        <v>1.4493316360000021</v>
      </c>
      <c r="L531" s="247">
        <f t="shared" si="216"/>
        <v>5</v>
      </c>
      <c r="M531" s="248">
        <f t="shared" si="216"/>
        <v>0.2</v>
      </c>
      <c r="N531" s="248"/>
      <c r="O531" s="250"/>
      <c r="P531" s="250"/>
      <c r="Q531" s="250"/>
      <c r="R531" s="249">
        <f>MIN($K531*$M531, $K531-SUM($O531:Q531))</f>
        <v>0.28986632720000044</v>
      </c>
      <c r="S531" s="249">
        <f>MIN($K531*$M531, $K531-SUM($O531:R531))</f>
        <v>0.28986632720000044</v>
      </c>
      <c r="T531" s="249">
        <f>MIN($K531*$M531, $K531-SUM($O531:S531))</f>
        <v>0.28986632720000044</v>
      </c>
      <c r="U531" s="249">
        <f>MIN($K531*$M531, $K531-SUM($O531:T531))</f>
        <v>0.28986632720000044</v>
      </c>
      <c r="V531" s="249">
        <f>MIN($K531*$M531, $K531-SUM($O531:U531))</f>
        <v>0.28986632720000038</v>
      </c>
      <c r="W531" s="249">
        <f>MIN($K531*$M531, $K531-SUM($O531:V531))</f>
        <v>0</v>
      </c>
      <c r="X531" s="249">
        <f>MIN($K531*$M531, $K531-SUM($O531:W531))</f>
        <v>0</v>
      </c>
      <c r="Y531" s="249">
        <f>MIN($K531*$M531, $K531-SUM($O531:X531))</f>
        <v>0</v>
      </c>
      <c r="Z531" s="249">
        <f>MIN($K531*$M531, $K531-SUM($O531:Y531))</f>
        <v>0</v>
      </c>
    </row>
    <row r="532" spans="5:36" x14ac:dyDescent="0.25">
      <c r="J532" s="245">
        <f t="shared" si="217"/>
        <v>2024</v>
      </c>
      <c r="K532" s="246">
        <f t="shared" si="218"/>
        <v>1.7363126632000017</v>
      </c>
      <c r="L532" s="247">
        <f t="shared" si="216"/>
        <v>5</v>
      </c>
      <c r="M532" s="248">
        <f t="shared" si="216"/>
        <v>0.2</v>
      </c>
      <c r="N532" s="248"/>
      <c r="O532" s="250"/>
      <c r="P532" s="250"/>
      <c r="Q532" s="250"/>
      <c r="R532" s="250"/>
      <c r="S532" s="249">
        <f>MIN($K532*$M532, $K532-SUM($O532:R532))</f>
        <v>0.34726253264000034</v>
      </c>
      <c r="T532" s="249">
        <f>MIN($K532*$M532, $K532-SUM($O532:S532))</f>
        <v>0.34726253264000034</v>
      </c>
      <c r="U532" s="249">
        <f>MIN($K532*$M532, $K532-SUM($O532:T532))</f>
        <v>0.34726253264000034</v>
      </c>
      <c r="V532" s="249">
        <f>MIN($K532*$M532, $K532-SUM($O532:U532))</f>
        <v>0.34726253264000034</v>
      </c>
      <c r="W532" s="249">
        <f>MIN($K532*$M532, $K532-SUM($O532:V532))</f>
        <v>0.34726253264000029</v>
      </c>
      <c r="X532" s="249">
        <f>MIN($K532*$M532, $K532-SUM($O532:W532))</f>
        <v>0</v>
      </c>
      <c r="Y532" s="249">
        <f>MIN($K532*$M532, $K532-SUM($O532:X532))</f>
        <v>0</v>
      </c>
      <c r="Z532" s="249">
        <f>MIN($K532*$M532, $K532-SUM($O532:Y532))</f>
        <v>0</v>
      </c>
    </row>
    <row r="533" spans="5:36" x14ac:dyDescent="0.25">
      <c r="J533" s="245">
        <f t="shared" si="217"/>
        <v>2025</v>
      </c>
      <c r="K533" s="246">
        <f t="shared" si="218"/>
        <v>2.0806898958400017</v>
      </c>
      <c r="L533" s="247">
        <f t="shared" si="216"/>
        <v>5</v>
      </c>
      <c r="M533" s="248">
        <f t="shared" si="216"/>
        <v>0.2</v>
      </c>
      <c r="N533" s="248"/>
      <c r="O533" s="250"/>
      <c r="P533" s="250"/>
      <c r="Q533" s="250"/>
      <c r="R533" s="250"/>
      <c r="S533" s="250"/>
      <c r="T533" s="249">
        <f>MIN($K533*$M533, $K533-SUM($O533:S533))</f>
        <v>0.41613797916800038</v>
      </c>
      <c r="U533" s="249">
        <f>MIN($K533*$M533, $K533-SUM($O533:T533))</f>
        <v>0.41613797916800038</v>
      </c>
      <c r="V533" s="249">
        <f>MIN($K533*$M533, $K533-SUM($O533:U533))</f>
        <v>0.41613797916800038</v>
      </c>
      <c r="W533" s="249">
        <f>MIN($K533*$M533, $K533-SUM($O533:V533))</f>
        <v>0.41613797916800038</v>
      </c>
      <c r="X533" s="249">
        <f>MIN($K533*$M533, $K533-SUM($O533:W533))</f>
        <v>0.41613797916800022</v>
      </c>
      <c r="Y533" s="249">
        <f>MIN($K533*$M533, $K533-SUM($O533:X533))</f>
        <v>0</v>
      </c>
      <c r="Z533" s="249">
        <f>MIN($K533*$M533, $K533-SUM($O533:Y533))</f>
        <v>0</v>
      </c>
    </row>
    <row r="534" spans="5:36" x14ac:dyDescent="0.25">
      <c r="J534" s="245">
        <f t="shared" si="217"/>
        <v>2026</v>
      </c>
      <c r="K534" s="246">
        <f t="shared" si="218"/>
        <v>1.4974806750080021</v>
      </c>
      <c r="L534" s="247">
        <f t="shared" si="216"/>
        <v>5</v>
      </c>
      <c r="M534" s="248">
        <f t="shared" si="216"/>
        <v>0.2</v>
      </c>
      <c r="N534" s="248"/>
      <c r="O534" s="250"/>
      <c r="P534" s="250"/>
      <c r="Q534" s="250"/>
      <c r="R534" s="250"/>
      <c r="S534" s="250"/>
      <c r="T534" s="250"/>
      <c r="U534" s="249">
        <f>MIN($K534*$M534, $K534-SUM($O534:T534))</f>
        <v>0.29949613500160044</v>
      </c>
      <c r="V534" s="249">
        <f>MIN($K534*$M534, $K534-SUM($O534:U534))</f>
        <v>0.29949613500160044</v>
      </c>
      <c r="W534" s="249">
        <f>MIN($K534*$M534, $K534-SUM($O534:V534))</f>
        <v>0.29949613500160044</v>
      </c>
      <c r="X534" s="249">
        <f>MIN($K534*$M534, $K534-SUM($O534:W534))</f>
        <v>0.29949613500160044</v>
      </c>
      <c r="Y534" s="249">
        <f>MIN($K534*$M534, $K534-SUM($O534:X534))</f>
        <v>0.29949613500160033</v>
      </c>
      <c r="Z534" s="249">
        <f>MIN($K534*$M534, $K534-SUM($O534:Y534))</f>
        <v>0</v>
      </c>
    </row>
    <row r="535" spans="5:36" x14ac:dyDescent="0.25">
      <c r="J535" s="245">
        <f t="shared" si="217"/>
        <v>2027</v>
      </c>
      <c r="K535" s="246">
        <f t="shared" si="218"/>
        <v>1.5947991300096018</v>
      </c>
      <c r="L535" s="247">
        <f t="shared" si="216"/>
        <v>5</v>
      </c>
      <c r="M535" s="248">
        <f t="shared" si="216"/>
        <v>0.2</v>
      </c>
      <c r="N535" s="248"/>
      <c r="O535" s="250"/>
      <c r="P535" s="250"/>
      <c r="Q535" s="250"/>
      <c r="R535" s="250"/>
      <c r="S535" s="250"/>
      <c r="T535" s="250"/>
      <c r="U535" s="250"/>
      <c r="V535" s="249">
        <f>MIN($K535*$M535, $K535-SUM($O535:U535))</f>
        <v>0.31895982600192041</v>
      </c>
      <c r="W535" s="249">
        <f>MIN($K535*$M535, $K535-SUM($O535:V535))</f>
        <v>0.31895982600192041</v>
      </c>
      <c r="X535" s="249">
        <f>MIN($K535*$M535, $K535-SUM($O535:W535))</f>
        <v>0.31895982600192041</v>
      </c>
      <c r="Y535" s="249">
        <f>MIN($K535*$M535, $K535-SUM($O535:X535))</f>
        <v>0.31895982600192041</v>
      </c>
      <c r="Z535" s="249">
        <f>MIN($K535*$M535, $K535-SUM($O535:Y535))</f>
        <v>0.31895982600192019</v>
      </c>
    </row>
    <row r="536" spans="5:36" x14ac:dyDescent="0.25">
      <c r="J536" s="245">
        <f t="shared" si="217"/>
        <v>2028</v>
      </c>
      <c r="K536" s="246">
        <f t="shared" si="218"/>
        <v>1.6717228000115221</v>
      </c>
      <c r="L536" s="247">
        <f t="shared" si="216"/>
        <v>5</v>
      </c>
      <c r="M536" s="248">
        <f t="shared" si="216"/>
        <v>0.2</v>
      </c>
      <c r="N536" s="248"/>
      <c r="O536" s="250"/>
      <c r="P536" s="250"/>
      <c r="Q536" s="250"/>
      <c r="R536" s="250"/>
      <c r="S536" s="250"/>
      <c r="T536" s="250"/>
      <c r="U536" s="250"/>
      <c r="V536" s="250"/>
      <c r="W536" s="249">
        <f>MIN($K536*$M536, $K536-SUM($O536:V536))</f>
        <v>0.33434456000230445</v>
      </c>
      <c r="X536" s="249">
        <f>MIN($K536*$M536, $K536-SUM($O536:W536))</f>
        <v>0.33434456000230445</v>
      </c>
      <c r="Y536" s="249">
        <f>MIN($K536*$M536, $K536-SUM($O536:X536))</f>
        <v>0.33434456000230445</v>
      </c>
      <c r="Z536" s="249">
        <f>MIN($K536*$M536, $K536-SUM($O536:Y536))</f>
        <v>0.33434456000230445</v>
      </c>
    </row>
    <row r="537" spans="5:36" x14ac:dyDescent="0.25">
      <c r="J537" s="245">
        <f t="shared" si="217"/>
        <v>0</v>
      </c>
      <c r="K537" s="246">
        <f t="shared" si="218"/>
        <v>0</v>
      </c>
      <c r="L537" s="247">
        <f t="shared" si="216"/>
        <v>5</v>
      </c>
      <c r="M537" s="248">
        <f t="shared" si="216"/>
        <v>0.2</v>
      </c>
      <c r="N537" s="248"/>
      <c r="O537" s="250"/>
      <c r="P537" s="250"/>
      <c r="Q537" s="250"/>
      <c r="R537" s="250"/>
      <c r="S537" s="250"/>
      <c r="T537" s="250"/>
      <c r="U537" s="250"/>
      <c r="V537" s="250"/>
      <c r="W537" s="250"/>
      <c r="X537" s="249">
        <f>MIN($K537*$M537, $K537-SUM($O537:W537))</f>
        <v>0</v>
      </c>
      <c r="Y537" s="249">
        <f>MIN($K537*$M537, $K537-SUM($O537:X537))</f>
        <v>0</v>
      </c>
      <c r="Z537" s="249">
        <f>MIN($K537*$M537, $K537-SUM($O537:Y537))</f>
        <v>0</v>
      </c>
    </row>
    <row r="538" spans="5:36" x14ac:dyDescent="0.25">
      <c r="J538" s="245">
        <f t="shared" si="217"/>
        <v>0</v>
      </c>
      <c r="K538" s="246">
        <f t="shared" si="218"/>
        <v>0</v>
      </c>
      <c r="L538" s="247">
        <f t="shared" si="216"/>
        <v>5</v>
      </c>
      <c r="M538" s="248">
        <f t="shared" si="216"/>
        <v>0.2</v>
      </c>
      <c r="N538" s="248"/>
      <c r="O538" s="250"/>
      <c r="P538" s="250"/>
      <c r="Q538" s="250"/>
      <c r="R538" s="250"/>
      <c r="S538" s="250"/>
      <c r="T538" s="250"/>
      <c r="U538" s="250"/>
      <c r="V538" s="250"/>
      <c r="W538" s="250"/>
      <c r="X538" s="250"/>
      <c r="Y538" s="249">
        <f>MIN($K538*$M538, $K538-SUM($O538:X538))</f>
        <v>0</v>
      </c>
      <c r="Z538" s="249">
        <f>MIN($K538*$M538, $K538-SUM($O538:Y538))</f>
        <v>0</v>
      </c>
    </row>
    <row r="539" spans="5:36" x14ac:dyDescent="0.25">
      <c r="J539" s="245">
        <f t="shared" si="217"/>
        <v>0</v>
      </c>
      <c r="K539" s="246">
        <f t="shared" si="218"/>
        <v>0</v>
      </c>
      <c r="L539" s="247">
        <f t="shared" si="216"/>
        <v>5</v>
      </c>
      <c r="M539" s="248">
        <f t="shared" si="216"/>
        <v>0.2</v>
      </c>
      <c r="N539" s="248"/>
      <c r="O539" s="250"/>
      <c r="P539" s="250"/>
      <c r="Q539" s="250"/>
      <c r="R539" s="250"/>
      <c r="S539" s="250"/>
      <c r="T539" s="250"/>
      <c r="U539" s="250"/>
      <c r="V539" s="250"/>
      <c r="W539" s="250"/>
      <c r="X539" s="250"/>
      <c r="Y539" s="250"/>
      <c r="Z539" s="249">
        <f>MIN($K539*$M539, $K539-SUM($O539:Y539))</f>
        <v>0</v>
      </c>
    </row>
    <row r="540" spans="5:36" x14ac:dyDescent="0.25">
      <c r="J540" s="251"/>
      <c r="N540" s="136">
        <f>L526*(L526-1)/2</f>
        <v>10</v>
      </c>
      <c r="O540" s="233">
        <f>L526-1</f>
        <v>4</v>
      </c>
      <c r="P540" s="233">
        <f>MAX(O540-1, 0)</f>
        <v>3</v>
      </c>
      <c r="Q540" s="233">
        <f t="shared" ref="Q540:Z540" si="219">MAX(P540-1, 0)</f>
        <v>2</v>
      </c>
      <c r="R540" s="233">
        <f t="shared" si="219"/>
        <v>1</v>
      </c>
      <c r="S540" s="233">
        <f t="shared" si="219"/>
        <v>0</v>
      </c>
      <c r="T540" s="233">
        <f t="shared" si="219"/>
        <v>0</v>
      </c>
      <c r="U540" s="233">
        <f t="shared" si="219"/>
        <v>0</v>
      </c>
      <c r="V540" s="233">
        <f t="shared" si="219"/>
        <v>0</v>
      </c>
      <c r="W540" s="233">
        <f>MAX(V540-1, 0)</f>
        <v>0</v>
      </c>
      <c r="X540" s="233">
        <f t="shared" si="219"/>
        <v>0</v>
      </c>
      <c r="Y540" s="233">
        <f t="shared" si="219"/>
        <v>0</v>
      </c>
      <c r="Z540" s="233">
        <f t="shared" si="219"/>
        <v>0</v>
      </c>
    </row>
    <row r="541" spans="5:36" x14ac:dyDescent="0.25">
      <c r="J541" s="251"/>
      <c r="O541" s="233"/>
      <c r="P541" s="233"/>
      <c r="Q541" s="233"/>
      <c r="R541" s="233"/>
      <c r="S541" s="233"/>
      <c r="T541" s="233"/>
      <c r="U541" s="233"/>
      <c r="V541" s="233"/>
      <c r="W541" s="233"/>
      <c r="X541" s="233"/>
      <c r="Y541" s="233"/>
      <c r="Z541" s="233"/>
    </row>
    <row r="542" spans="5:36" x14ac:dyDescent="0.25">
      <c r="E542" s="225" t="s">
        <v>99</v>
      </c>
      <c r="F542" s="226"/>
      <c r="G542" s="226"/>
      <c r="H542" s="226"/>
      <c r="I542" s="226"/>
      <c r="J542" s="253"/>
      <c r="K542" s="228"/>
      <c r="L542" s="227"/>
      <c r="M542" s="227"/>
      <c r="N542" s="227"/>
      <c r="O542" s="227"/>
      <c r="P542" s="227"/>
      <c r="Q542" s="227"/>
      <c r="R542" s="227"/>
      <c r="S542" s="227"/>
      <c r="T542" s="227"/>
      <c r="U542" s="227"/>
      <c r="V542" s="227"/>
      <c r="W542" s="227"/>
      <c r="X542" s="227"/>
      <c r="Y542" s="227"/>
      <c r="Z542" s="227"/>
      <c r="AA542" s="227"/>
      <c r="AB542" s="227"/>
      <c r="AC542" s="227"/>
      <c r="AD542" s="227"/>
      <c r="AE542" s="227"/>
      <c r="AF542" s="227"/>
      <c r="AG542" s="227"/>
      <c r="AH542" s="227"/>
      <c r="AI542" s="227"/>
      <c r="AJ542" s="227"/>
    </row>
    <row r="543" spans="5:36" x14ac:dyDescent="0.25">
      <c r="E543" s="229"/>
      <c r="F543" s="206"/>
      <c r="G543" s="206"/>
      <c r="H543" s="206"/>
      <c r="I543" s="206"/>
      <c r="J543" s="254"/>
      <c r="K543" s="230"/>
      <c r="L543" s="206"/>
      <c r="M543" s="206"/>
      <c r="N543" s="206"/>
      <c r="O543" s="206"/>
      <c r="P543" s="206"/>
      <c r="Q543" s="206"/>
      <c r="R543" s="206"/>
      <c r="S543" s="206"/>
      <c r="T543" s="206"/>
      <c r="U543" s="206"/>
      <c r="V543" s="206"/>
      <c r="W543" s="206"/>
      <c r="X543" s="206"/>
      <c r="Y543" s="206"/>
      <c r="Z543" s="206"/>
      <c r="AA543" s="206"/>
      <c r="AB543" s="206"/>
      <c r="AC543" s="206"/>
      <c r="AD543" s="206"/>
      <c r="AE543" s="206"/>
      <c r="AF543" s="206"/>
      <c r="AG543" s="206"/>
      <c r="AH543" s="206"/>
      <c r="AI543" s="206"/>
      <c r="AJ543" s="206"/>
    </row>
    <row r="544" spans="5:36" x14ac:dyDescent="0.25">
      <c r="E544" s="231" t="str">
        <f>F229</f>
        <v>건물</v>
      </c>
      <c r="J544" s="251"/>
      <c r="O544" s="255" t="s">
        <v>89</v>
      </c>
      <c r="P544" s="255"/>
      <c r="Q544" s="256">
        <v>0.5</v>
      </c>
    </row>
    <row r="545" spans="4:27" x14ac:dyDescent="0.25">
      <c r="J545" s="235" t="s">
        <v>90</v>
      </c>
      <c r="K545" s="235" t="s">
        <v>91</v>
      </c>
      <c r="L545" s="235" t="s">
        <v>92</v>
      </c>
      <c r="M545" s="235" t="s">
        <v>93</v>
      </c>
      <c r="N545" s="235">
        <f>N$369</f>
        <v>2019</v>
      </c>
      <c r="O545" s="252">
        <f t="shared" ref="O545:Z545" si="220">O$369</f>
        <v>2020</v>
      </c>
      <c r="P545" s="252">
        <f t="shared" si="220"/>
        <v>2021</v>
      </c>
      <c r="Q545" s="252">
        <f t="shared" si="220"/>
        <v>2022</v>
      </c>
      <c r="R545" s="252">
        <f t="shared" si="220"/>
        <v>2023</v>
      </c>
      <c r="S545" s="252">
        <f t="shared" si="220"/>
        <v>2024</v>
      </c>
      <c r="T545" s="252">
        <f t="shared" si="220"/>
        <v>2025</v>
      </c>
      <c r="U545" s="252">
        <f t="shared" si="220"/>
        <v>2026</v>
      </c>
      <c r="V545" s="252">
        <f t="shared" si="220"/>
        <v>2027</v>
      </c>
      <c r="W545" s="252">
        <f t="shared" si="220"/>
        <v>2028</v>
      </c>
      <c r="X545" s="252">
        <f t="shared" si="220"/>
        <v>0</v>
      </c>
      <c r="Y545" s="252">
        <f t="shared" si="220"/>
        <v>0</v>
      </c>
      <c r="Z545" s="252">
        <f t="shared" si="220"/>
        <v>0</v>
      </c>
    </row>
    <row r="546" spans="4:27" s="206" customFormat="1" x14ac:dyDescent="0.25">
      <c r="D546" s="93"/>
      <c r="J546" s="238" t="s">
        <v>94</v>
      </c>
      <c r="K546" s="239">
        <f>SUM(K547:K559)</f>
        <v>12000</v>
      </c>
      <c r="L546" s="240">
        <f>K327</f>
        <v>40</v>
      </c>
      <c r="M546" s="241">
        <f>1/L546</f>
        <v>2.5000000000000001E-2</v>
      </c>
      <c r="N546" s="242"/>
      <c r="O546" s="242">
        <f t="shared" ref="O546:Z546" si="221">SUM(O547:O559)</f>
        <v>0</v>
      </c>
      <c r="P546" s="242">
        <f t="shared" si="221"/>
        <v>150</v>
      </c>
      <c r="Q546" s="242">
        <f t="shared" si="221"/>
        <v>300</v>
      </c>
      <c r="R546" s="242">
        <f t="shared" si="221"/>
        <v>300</v>
      </c>
      <c r="S546" s="242">
        <f t="shared" si="221"/>
        <v>300</v>
      </c>
      <c r="T546" s="242">
        <f t="shared" si="221"/>
        <v>300</v>
      </c>
      <c r="U546" s="242">
        <f t="shared" si="221"/>
        <v>300</v>
      </c>
      <c r="V546" s="242">
        <f t="shared" si="221"/>
        <v>300</v>
      </c>
      <c r="W546" s="242">
        <f t="shared" si="221"/>
        <v>300</v>
      </c>
      <c r="X546" s="242">
        <f t="shared" si="221"/>
        <v>300</v>
      </c>
      <c r="Y546" s="242">
        <f t="shared" si="221"/>
        <v>300</v>
      </c>
      <c r="Z546" s="242">
        <f t="shared" si="221"/>
        <v>300</v>
      </c>
    </row>
    <row r="547" spans="4:27" x14ac:dyDescent="0.25">
      <c r="I547" s="243"/>
      <c r="J547" s="244">
        <f>J371</f>
        <v>2019</v>
      </c>
      <c r="K547" s="250">
        <v>0</v>
      </c>
      <c r="L547" s="247">
        <f t="shared" ref="L547:M559" si="222">L546</f>
        <v>40</v>
      </c>
      <c r="M547" s="248">
        <f t="shared" si="222"/>
        <v>2.5000000000000001E-2</v>
      </c>
      <c r="N547" s="248"/>
      <c r="O547" s="250"/>
      <c r="P547" s="250"/>
      <c r="Q547" s="250"/>
      <c r="R547" s="250"/>
      <c r="S547" s="250"/>
      <c r="T547" s="250"/>
      <c r="U547" s="250"/>
      <c r="V547" s="250"/>
      <c r="W547" s="250"/>
      <c r="X547" s="250"/>
      <c r="Y547" s="250"/>
      <c r="Z547" s="250"/>
      <c r="AA547" s="136" t="s">
        <v>96</v>
      </c>
    </row>
    <row r="548" spans="4:27" x14ac:dyDescent="0.25">
      <c r="I548" s="243" t="s">
        <v>100</v>
      </c>
      <c r="J548" s="244">
        <f t="shared" ref="J548:J559" si="223">J372</f>
        <v>2020</v>
      </c>
      <c r="K548" s="246">
        <f t="shared" ref="K548:K559" si="224">SUMIF($225:$225, $J548,$229:$229 )</f>
        <v>0</v>
      </c>
      <c r="L548" s="247">
        <f t="shared" si="222"/>
        <v>40</v>
      </c>
      <c r="M548" s="248">
        <f t="shared" si="222"/>
        <v>2.5000000000000001E-2</v>
      </c>
      <c r="N548" s="248"/>
      <c r="O548" s="249">
        <f>MIN($K548*$M548, $K548-SUM($N548:N548))*Q544</f>
        <v>0</v>
      </c>
      <c r="P548" s="249">
        <f>MIN($K548*$M548, $K548-SUM($N548:O548))</f>
        <v>0</v>
      </c>
      <c r="Q548" s="249">
        <f>MIN($K548*$M548, $K548-SUM($O548:P548))</f>
        <v>0</v>
      </c>
      <c r="R548" s="249">
        <f>MIN($K548*$M548, $K548-SUM($O548:Q548))</f>
        <v>0</v>
      </c>
      <c r="S548" s="249">
        <f>MIN($K548*$M548, $K548-SUM($O548:R548))</f>
        <v>0</v>
      </c>
      <c r="T548" s="249">
        <f>MIN($K548*$M548, $K548-SUM($O548:S548))</f>
        <v>0</v>
      </c>
      <c r="U548" s="249">
        <f>MIN($K548*$M548, $K548-SUM($O548:T548))</f>
        <v>0</v>
      </c>
      <c r="V548" s="249">
        <f>MIN($K548*$M548, $K548-SUM($O548:U548))</f>
        <v>0</v>
      </c>
      <c r="W548" s="249">
        <f>MIN($K548*$M548, $K548-SUM($O548:V548))</f>
        <v>0</v>
      </c>
      <c r="X548" s="249">
        <f>MIN($K548*$M548, $K548-SUM($O548:W548))</f>
        <v>0</v>
      </c>
      <c r="Y548" s="249">
        <f>MIN($K548*$M548, $K548-SUM($O548:X548))</f>
        <v>0</v>
      </c>
      <c r="Z548" s="249">
        <f>MIN($K548*$M548, $K548-SUM($O548:Y548))</f>
        <v>0</v>
      </c>
    </row>
    <row r="549" spans="4:27" x14ac:dyDescent="0.25">
      <c r="J549" s="245">
        <f t="shared" si="223"/>
        <v>2021</v>
      </c>
      <c r="K549" s="246">
        <f t="shared" si="224"/>
        <v>12000</v>
      </c>
      <c r="L549" s="247">
        <f t="shared" si="222"/>
        <v>40</v>
      </c>
      <c r="M549" s="248">
        <f t="shared" si="222"/>
        <v>2.5000000000000001E-2</v>
      </c>
      <c r="N549" s="248"/>
      <c r="O549" s="250"/>
      <c r="P549" s="249">
        <f>MIN($K549*$M549, $K549-SUM($N549:O549))*Q544</f>
        <v>150</v>
      </c>
      <c r="Q549" s="249">
        <f>MIN($K549*$M549, $K549-SUM($O549:P549))</f>
        <v>300</v>
      </c>
      <c r="R549" s="249">
        <f>MIN($K549*$M549, $K549-SUM($O549:Q549))</f>
        <v>300</v>
      </c>
      <c r="S549" s="249">
        <f>MIN($K549*$M549, $K549-SUM($O549:R549))</f>
        <v>300</v>
      </c>
      <c r="T549" s="249">
        <f>MIN($K549*$M549, $K549-SUM($O549:S549))</f>
        <v>300</v>
      </c>
      <c r="U549" s="249">
        <f>MIN($K549*$M549, $K549-SUM($O549:T549))</f>
        <v>300</v>
      </c>
      <c r="V549" s="249">
        <f>MIN($K549*$M549, $K549-SUM($O549:U549))</f>
        <v>300</v>
      </c>
      <c r="W549" s="249">
        <f>MIN($K549*$M549, $K549-SUM($O549:V549))</f>
        <v>300</v>
      </c>
      <c r="X549" s="249">
        <f>MIN($K549*$M549, $K549-SUM($O549:W549))</f>
        <v>300</v>
      </c>
      <c r="Y549" s="249">
        <f>MIN($K549*$M549, $K549-SUM($O549:X549))</f>
        <v>300</v>
      </c>
      <c r="Z549" s="249">
        <f>MIN($K549*$M549, $K549-SUM($O549:Y549))</f>
        <v>300</v>
      </c>
    </row>
    <row r="550" spans="4:27" x14ac:dyDescent="0.25">
      <c r="J550" s="245">
        <f t="shared" si="223"/>
        <v>2022</v>
      </c>
      <c r="K550" s="246">
        <f t="shared" si="224"/>
        <v>0</v>
      </c>
      <c r="L550" s="247">
        <f t="shared" si="222"/>
        <v>40</v>
      </c>
      <c r="M550" s="248">
        <f t="shared" si="222"/>
        <v>2.5000000000000001E-2</v>
      </c>
      <c r="N550" s="248"/>
      <c r="O550" s="250"/>
      <c r="P550" s="250"/>
      <c r="Q550" s="249">
        <f>MIN($K550*$M550, $K550-SUM($O550:P550))*Q544</f>
        <v>0</v>
      </c>
      <c r="R550" s="249">
        <f>MIN($K550*$M550, $K550-SUM($O550:Q550))</f>
        <v>0</v>
      </c>
      <c r="S550" s="249">
        <f>MIN($K550*$M550, $K550-SUM($O550:R550))</f>
        <v>0</v>
      </c>
      <c r="T550" s="249">
        <f>MIN($K550*$M550, $K550-SUM($O550:S550))</f>
        <v>0</v>
      </c>
      <c r="U550" s="249">
        <f>MIN($K550*$M550, $K550-SUM($O550:T550))</f>
        <v>0</v>
      </c>
      <c r="V550" s="249">
        <f>MIN($K550*$M550, $K550-SUM($O550:U550))</f>
        <v>0</v>
      </c>
      <c r="W550" s="249">
        <f>MIN($K550*$M550, $K550-SUM($O550:V550))</f>
        <v>0</v>
      </c>
      <c r="X550" s="249">
        <f>MIN($K550*$M550, $K550-SUM($O550:W550))</f>
        <v>0</v>
      </c>
      <c r="Y550" s="249">
        <f>MIN($K550*$M550, $K550-SUM($O550:X550))</f>
        <v>0</v>
      </c>
      <c r="Z550" s="249">
        <f>MIN($K550*$M550, $K550-SUM($O550:Y550))</f>
        <v>0</v>
      </c>
    </row>
    <row r="551" spans="4:27" x14ac:dyDescent="0.25">
      <c r="J551" s="245">
        <f t="shared" si="223"/>
        <v>2023</v>
      </c>
      <c r="K551" s="246">
        <f t="shared" si="224"/>
        <v>0</v>
      </c>
      <c r="L551" s="247">
        <f t="shared" si="222"/>
        <v>40</v>
      </c>
      <c r="M551" s="248">
        <f t="shared" si="222"/>
        <v>2.5000000000000001E-2</v>
      </c>
      <c r="N551" s="248"/>
      <c r="O551" s="250"/>
      <c r="P551" s="250"/>
      <c r="Q551" s="250"/>
      <c r="R551" s="249">
        <f>MIN($K551*$M551, $K551-SUM($O551:Q551))*Q544</f>
        <v>0</v>
      </c>
      <c r="S551" s="249">
        <f>MIN($K551*$M551, $K551-SUM($O551:R551))</f>
        <v>0</v>
      </c>
      <c r="T551" s="249">
        <f>MIN($K551*$M551, $K551-SUM($O551:S551))</f>
        <v>0</v>
      </c>
      <c r="U551" s="249">
        <f>MIN($K551*$M551, $K551-SUM($O551:T551))</f>
        <v>0</v>
      </c>
      <c r="V551" s="249">
        <f>MIN($K551*$M551, $K551-SUM($O551:U551))</f>
        <v>0</v>
      </c>
      <c r="W551" s="249">
        <f>MIN($K551*$M551, $K551-SUM($O551:V551))</f>
        <v>0</v>
      </c>
      <c r="X551" s="249">
        <f>MIN($K551*$M551, $K551-SUM($O551:W551))</f>
        <v>0</v>
      </c>
      <c r="Y551" s="249">
        <f>MIN($K551*$M551, $K551-SUM($O551:X551))</f>
        <v>0</v>
      </c>
      <c r="Z551" s="249">
        <f>MIN($K551*$M551, $K551-SUM($O551:Y551))</f>
        <v>0</v>
      </c>
    </row>
    <row r="552" spans="4:27" x14ac:dyDescent="0.25">
      <c r="J552" s="245">
        <f t="shared" si="223"/>
        <v>2024</v>
      </c>
      <c r="K552" s="246">
        <f t="shared" si="224"/>
        <v>0</v>
      </c>
      <c r="L552" s="247">
        <f t="shared" si="222"/>
        <v>40</v>
      </c>
      <c r="M552" s="248">
        <f t="shared" si="222"/>
        <v>2.5000000000000001E-2</v>
      </c>
      <c r="N552" s="248"/>
      <c r="O552" s="250"/>
      <c r="P552" s="250"/>
      <c r="Q552" s="250"/>
      <c r="R552" s="250"/>
      <c r="S552" s="249">
        <f>MIN($K552*$M552, $K552-SUM($O552:R552))*Q544</f>
        <v>0</v>
      </c>
      <c r="T552" s="249">
        <f>MIN($K552*$M552, $K552-SUM($O552:S552))</f>
        <v>0</v>
      </c>
      <c r="U552" s="249">
        <f>MIN($K552*$M552, $K552-SUM($O552:T552))</f>
        <v>0</v>
      </c>
      <c r="V552" s="249">
        <f>MIN($K552*$M552, $K552-SUM($O552:U552))</f>
        <v>0</v>
      </c>
      <c r="W552" s="249">
        <f>MIN($K552*$M552, $K552-SUM($O552:V552))</f>
        <v>0</v>
      </c>
      <c r="X552" s="249">
        <f>MIN($K552*$M552, $K552-SUM($O552:W552))</f>
        <v>0</v>
      </c>
      <c r="Y552" s="249">
        <f>MIN($K552*$M552, $K552-SUM($O552:X552))</f>
        <v>0</v>
      </c>
      <c r="Z552" s="249">
        <f>MIN($K552*$M552, $K552-SUM($O552:Y552))</f>
        <v>0</v>
      </c>
    </row>
    <row r="553" spans="4:27" x14ac:dyDescent="0.25">
      <c r="J553" s="245">
        <f t="shared" si="223"/>
        <v>2025</v>
      </c>
      <c r="K553" s="246">
        <f t="shared" si="224"/>
        <v>0</v>
      </c>
      <c r="L553" s="247">
        <f t="shared" si="222"/>
        <v>40</v>
      </c>
      <c r="M553" s="248">
        <f t="shared" si="222"/>
        <v>2.5000000000000001E-2</v>
      </c>
      <c r="N553" s="248"/>
      <c r="O553" s="250"/>
      <c r="P553" s="250"/>
      <c r="Q553" s="250"/>
      <c r="R553" s="250"/>
      <c r="S553" s="250"/>
      <c r="T553" s="249">
        <f>MIN($K553*$M553, $K553-SUM($O553:S553))*Q544</f>
        <v>0</v>
      </c>
      <c r="U553" s="249">
        <f>MIN($K553*$M553, $K553-SUM($O553:T553))</f>
        <v>0</v>
      </c>
      <c r="V553" s="249">
        <f>MIN($K553*$M553, $K553-SUM($O553:U553))</f>
        <v>0</v>
      </c>
      <c r="W553" s="249">
        <f>MIN($K553*$M553, $K553-SUM($O553:V553))</f>
        <v>0</v>
      </c>
      <c r="X553" s="249">
        <f>MIN($K553*$M553, $K553-SUM($O553:W553))</f>
        <v>0</v>
      </c>
      <c r="Y553" s="249">
        <f>MIN($K553*$M553, $K553-SUM($O553:X553))</f>
        <v>0</v>
      </c>
      <c r="Z553" s="249">
        <f>MIN($K553*$M553, $K553-SUM($O553:Y553))</f>
        <v>0</v>
      </c>
    </row>
    <row r="554" spans="4:27" x14ac:dyDescent="0.25">
      <c r="J554" s="245">
        <f t="shared" si="223"/>
        <v>2026</v>
      </c>
      <c r="K554" s="246">
        <f t="shared" si="224"/>
        <v>0</v>
      </c>
      <c r="L554" s="247">
        <f t="shared" si="222"/>
        <v>40</v>
      </c>
      <c r="M554" s="248">
        <f t="shared" si="222"/>
        <v>2.5000000000000001E-2</v>
      </c>
      <c r="N554" s="248"/>
      <c r="O554" s="250"/>
      <c r="P554" s="250"/>
      <c r="Q554" s="250"/>
      <c r="R554" s="250"/>
      <c r="S554" s="250"/>
      <c r="T554" s="250"/>
      <c r="U554" s="249">
        <f>MIN($K554*$M554, $K554-SUM($O554:T554))*Q544</f>
        <v>0</v>
      </c>
      <c r="V554" s="249">
        <f>MIN($K554*$M554, $K554-SUM($O554:U554))</f>
        <v>0</v>
      </c>
      <c r="W554" s="249">
        <f>MIN($K554*$M554, $K554-SUM($O554:V554))</f>
        <v>0</v>
      </c>
      <c r="X554" s="249">
        <f>MIN($K554*$M554, $K554-SUM($O554:W554))</f>
        <v>0</v>
      </c>
      <c r="Y554" s="249">
        <f>MIN($K554*$M554, $K554-SUM($O554:X554))</f>
        <v>0</v>
      </c>
      <c r="Z554" s="249">
        <f>MIN($K554*$M554, $K554-SUM($O554:Y554))</f>
        <v>0</v>
      </c>
    </row>
    <row r="555" spans="4:27" x14ac:dyDescent="0.25">
      <c r="J555" s="245">
        <f t="shared" si="223"/>
        <v>2027</v>
      </c>
      <c r="K555" s="246">
        <f t="shared" si="224"/>
        <v>0</v>
      </c>
      <c r="L555" s="247">
        <f t="shared" si="222"/>
        <v>40</v>
      </c>
      <c r="M555" s="248">
        <f t="shared" si="222"/>
        <v>2.5000000000000001E-2</v>
      </c>
      <c r="N555" s="248"/>
      <c r="O555" s="250"/>
      <c r="P555" s="250"/>
      <c r="Q555" s="250"/>
      <c r="R555" s="250"/>
      <c r="S555" s="250"/>
      <c r="T555" s="250"/>
      <c r="U555" s="250"/>
      <c r="V555" s="249">
        <f>MIN($K555*$M555, $K555-SUM($O555:U555))*Q544</f>
        <v>0</v>
      </c>
      <c r="W555" s="249">
        <f>MIN($K555*$M555, $K555-SUM($O555:V555))</f>
        <v>0</v>
      </c>
      <c r="X555" s="249">
        <f>MIN($K555*$M555, $K555-SUM($O555:W555))</f>
        <v>0</v>
      </c>
      <c r="Y555" s="249">
        <f>MIN($K555*$M555, $K555-SUM($O555:X555))</f>
        <v>0</v>
      </c>
      <c r="Z555" s="249">
        <f>MIN($K555*$M555, $K555-SUM($O555:Y555))</f>
        <v>0</v>
      </c>
    </row>
    <row r="556" spans="4:27" x14ac:dyDescent="0.25">
      <c r="J556" s="245">
        <f t="shared" si="223"/>
        <v>2028</v>
      </c>
      <c r="K556" s="246">
        <f t="shared" si="224"/>
        <v>0</v>
      </c>
      <c r="L556" s="247">
        <f t="shared" si="222"/>
        <v>40</v>
      </c>
      <c r="M556" s="248">
        <f t="shared" si="222"/>
        <v>2.5000000000000001E-2</v>
      </c>
      <c r="N556" s="248"/>
      <c r="O556" s="250"/>
      <c r="P556" s="250"/>
      <c r="Q556" s="250"/>
      <c r="R556" s="250"/>
      <c r="S556" s="250"/>
      <c r="T556" s="250"/>
      <c r="U556" s="250"/>
      <c r="V556" s="250"/>
      <c r="W556" s="249">
        <f>MIN($K556*$M556, $K556-SUM($O556:V556))*Q544</f>
        <v>0</v>
      </c>
      <c r="X556" s="249">
        <f>MIN($K556*$M556, $K556-SUM($O556:W556))</f>
        <v>0</v>
      </c>
      <c r="Y556" s="249">
        <f>MIN($K556*$M556, $K556-SUM($O556:X556))</f>
        <v>0</v>
      </c>
      <c r="Z556" s="249">
        <f>MIN($K556*$M556, $K556-SUM($O556:Y556))</f>
        <v>0</v>
      </c>
    </row>
    <row r="557" spans="4:27" x14ac:dyDescent="0.25">
      <c r="J557" s="245">
        <f t="shared" si="223"/>
        <v>0</v>
      </c>
      <c r="K557" s="246">
        <f t="shared" si="224"/>
        <v>0</v>
      </c>
      <c r="L557" s="247">
        <f t="shared" si="222"/>
        <v>40</v>
      </c>
      <c r="M557" s="248">
        <f t="shared" si="222"/>
        <v>2.5000000000000001E-2</v>
      </c>
      <c r="N557" s="248"/>
      <c r="O557" s="250"/>
      <c r="P557" s="250"/>
      <c r="Q557" s="250"/>
      <c r="R557" s="250"/>
      <c r="S557" s="250"/>
      <c r="T557" s="250"/>
      <c r="U557" s="250"/>
      <c r="V557" s="250"/>
      <c r="W557" s="250"/>
      <c r="X557" s="249">
        <f>MIN($K557*$M557, $K557-SUM($O557:W557))*Q544</f>
        <v>0</v>
      </c>
      <c r="Y557" s="249">
        <f>MIN($K557*$M557, $K557-SUM($O557:X557))</f>
        <v>0</v>
      </c>
      <c r="Z557" s="249">
        <f>MIN($K557*$M557, $K557-SUM($O557:Y557))</f>
        <v>0</v>
      </c>
    </row>
    <row r="558" spans="4:27" x14ac:dyDescent="0.25">
      <c r="J558" s="245">
        <f t="shared" si="223"/>
        <v>0</v>
      </c>
      <c r="K558" s="246">
        <f t="shared" si="224"/>
        <v>0</v>
      </c>
      <c r="L558" s="247">
        <f t="shared" si="222"/>
        <v>40</v>
      </c>
      <c r="M558" s="248">
        <f t="shared" si="222"/>
        <v>2.5000000000000001E-2</v>
      </c>
      <c r="N558" s="248"/>
      <c r="O558" s="250"/>
      <c r="P558" s="250"/>
      <c r="Q558" s="250"/>
      <c r="R558" s="250"/>
      <c r="S558" s="250"/>
      <c r="T558" s="250"/>
      <c r="U558" s="250"/>
      <c r="V558" s="250"/>
      <c r="W558" s="250"/>
      <c r="X558" s="250"/>
      <c r="Y558" s="249">
        <f>MIN($K558*$M558, $K558-SUM($O558:X558))*Q544</f>
        <v>0</v>
      </c>
      <c r="Z558" s="249">
        <f>MIN($K558*$M558, $K558-SUM($O558:Y558))</f>
        <v>0</v>
      </c>
    </row>
    <row r="559" spans="4:27" x14ac:dyDescent="0.25">
      <c r="J559" s="245">
        <f t="shared" si="223"/>
        <v>0</v>
      </c>
      <c r="K559" s="246">
        <f t="shared" si="224"/>
        <v>0</v>
      </c>
      <c r="L559" s="247">
        <f t="shared" si="222"/>
        <v>40</v>
      </c>
      <c r="M559" s="248">
        <f t="shared" si="222"/>
        <v>2.5000000000000001E-2</v>
      </c>
      <c r="N559" s="248"/>
      <c r="O559" s="250"/>
      <c r="P559" s="250"/>
      <c r="Q559" s="250"/>
      <c r="R559" s="250"/>
      <c r="S559" s="250"/>
      <c r="T559" s="250"/>
      <c r="U559" s="250"/>
      <c r="V559" s="250"/>
      <c r="W559" s="250"/>
      <c r="X559" s="250"/>
      <c r="Y559" s="250"/>
      <c r="Z559" s="249">
        <f>MIN($K559*$M559, $K559-SUM($O559:Y559))*Q544</f>
        <v>0</v>
      </c>
    </row>
    <row r="560" spans="4:27" x14ac:dyDescent="0.25">
      <c r="J560" s="251"/>
      <c r="N560" s="136">
        <f>L546*(L546-1)/2</f>
        <v>780</v>
      </c>
      <c r="O560" s="233">
        <f>L546-1</f>
        <v>39</v>
      </c>
      <c r="P560" s="233">
        <f>MAX(O560-1, 0)</f>
        <v>38</v>
      </c>
      <c r="Q560" s="233">
        <f t="shared" ref="Q560:Z560" si="225">MAX(P560-1, 0)</f>
        <v>37</v>
      </c>
      <c r="R560" s="233">
        <f t="shared" si="225"/>
        <v>36</v>
      </c>
      <c r="S560" s="233">
        <f t="shared" si="225"/>
        <v>35</v>
      </c>
      <c r="T560" s="233">
        <f t="shared" si="225"/>
        <v>34</v>
      </c>
      <c r="U560" s="233">
        <f t="shared" si="225"/>
        <v>33</v>
      </c>
      <c r="V560" s="233">
        <f t="shared" si="225"/>
        <v>32</v>
      </c>
      <c r="W560" s="233">
        <f>MAX(V560-1, 0)</f>
        <v>31</v>
      </c>
      <c r="X560" s="233">
        <f t="shared" si="225"/>
        <v>30</v>
      </c>
      <c r="Y560" s="233">
        <f t="shared" si="225"/>
        <v>29</v>
      </c>
      <c r="Z560" s="233">
        <f t="shared" si="225"/>
        <v>28</v>
      </c>
    </row>
    <row r="561" spans="5:27" x14ac:dyDescent="0.25">
      <c r="E561" s="231" t="str">
        <f>F230</f>
        <v>기계장치</v>
      </c>
      <c r="J561" s="251"/>
      <c r="O561" s="233" t="s">
        <v>89</v>
      </c>
      <c r="P561" s="233"/>
      <c r="Q561" s="234">
        <f>$Q$544</f>
        <v>0.5</v>
      </c>
    </row>
    <row r="562" spans="5:27" x14ac:dyDescent="0.25">
      <c r="J562" s="235" t="s">
        <v>90</v>
      </c>
      <c r="K562" s="235" t="s">
        <v>91</v>
      </c>
      <c r="L562" s="235" t="s">
        <v>92</v>
      </c>
      <c r="M562" s="235" t="s">
        <v>93</v>
      </c>
      <c r="N562" s="235">
        <f>N$369</f>
        <v>2019</v>
      </c>
      <c r="O562" s="252">
        <f t="shared" ref="O562:Z562" si="226">O$369</f>
        <v>2020</v>
      </c>
      <c r="P562" s="252">
        <f t="shared" si="226"/>
        <v>2021</v>
      </c>
      <c r="Q562" s="252">
        <f t="shared" si="226"/>
        <v>2022</v>
      </c>
      <c r="R562" s="252">
        <f t="shared" si="226"/>
        <v>2023</v>
      </c>
      <c r="S562" s="252">
        <f t="shared" si="226"/>
        <v>2024</v>
      </c>
      <c r="T562" s="252">
        <f t="shared" si="226"/>
        <v>2025</v>
      </c>
      <c r="U562" s="252">
        <f t="shared" si="226"/>
        <v>2026</v>
      </c>
      <c r="V562" s="252">
        <f t="shared" si="226"/>
        <v>2027</v>
      </c>
      <c r="W562" s="252">
        <f t="shared" si="226"/>
        <v>2028</v>
      </c>
      <c r="X562" s="252">
        <f t="shared" si="226"/>
        <v>0</v>
      </c>
      <c r="Y562" s="252">
        <f t="shared" si="226"/>
        <v>0</v>
      </c>
      <c r="Z562" s="252">
        <f t="shared" si="226"/>
        <v>0</v>
      </c>
    </row>
    <row r="563" spans="5:27" x14ac:dyDescent="0.25">
      <c r="E563" s="206"/>
      <c r="F563" s="206"/>
      <c r="G563" s="206"/>
      <c r="H563" s="206"/>
      <c r="I563" s="206"/>
      <c r="J563" s="238" t="s">
        <v>94</v>
      </c>
      <c r="K563" s="239">
        <f>SUM(K564:K576)</f>
        <v>950</v>
      </c>
      <c r="L563" s="240">
        <f>K328</f>
        <v>5</v>
      </c>
      <c r="M563" s="241">
        <f>1/L563</f>
        <v>0.2</v>
      </c>
      <c r="N563" s="242"/>
      <c r="O563" s="242">
        <f t="shared" ref="O563:Z563" si="227">SUM(O564:O576)</f>
        <v>40</v>
      </c>
      <c r="P563" s="242">
        <f t="shared" si="227"/>
        <v>100</v>
      </c>
      <c r="Q563" s="242">
        <f t="shared" si="227"/>
        <v>125</v>
      </c>
      <c r="R563" s="242">
        <f t="shared" si="227"/>
        <v>135</v>
      </c>
      <c r="S563" s="242">
        <f t="shared" si="227"/>
        <v>145</v>
      </c>
      <c r="T563" s="242">
        <f t="shared" si="227"/>
        <v>120</v>
      </c>
      <c r="U563" s="242">
        <f t="shared" si="227"/>
        <v>80</v>
      </c>
      <c r="V563" s="242">
        <f t="shared" si="227"/>
        <v>65</v>
      </c>
      <c r="W563" s="242">
        <f t="shared" si="227"/>
        <v>55</v>
      </c>
      <c r="X563" s="242">
        <f t="shared" si="227"/>
        <v>45</v>
      </c>
      <c r="Y563" s="242">
        <f t="shared" si="227"/>
        <v>30</v>
      </c>
      <c r="Z563" s="242">
        <f t="shared" si="227"/>
        <v>10</v>
      </c>
      <c r="AA563" s="206"/>
    </row>
    <row r="564" spans="5:27" x14ac:dyDescent="0.25">
      <c r="I564" s="243"/>
      <c r="J564" s="244">
        <f>J547</f>
        <v>2019</v>
      </c>
      <c r="K564" s="250">
        <v>0</v>
      </c>
      <c r="L564" s="247">
        <f t="shared" ref="L564:M576" si="228">L563</f>
        <v>5</v>
      </c>
      <c r="M564" s="248">
        <f t="shared" si="228"/>
        <v>0.2</v>
      </c>
      <c r="N564" s="248"/>
      <c r="O564" s="250">
        <f>MIN($K564*O577/$N577,$K564-SUM($N564:N564))</f>
        <v>0</v>
      </c>
      <c r="P564" s="250">
        <f>MIN($K564*P577/$N577,$K564-SUM($N564:O564))</f>
        <v>0</v>
      </c>
      <c r="Q564" s="250">
        <f>MIN($K564*Q577/$N577,$K564-SUM($N564:P564))</f>
        <v>0</v>
      </c>
      <c r="R564" s="250">
        <f>MIN($K564*R577/$N577,$K564-SUM($N564:Q564))</f>
        <v>0</v>
      </c>
      <c r="S564" s="250">
        <f>MIN($K564*S577/$N577,$K564-SUM($N564:R564))</f>
        <v>0</v>
      </c>
      <c r="T564" s="250">
        <f>MIN($K564*T577/$N577,$K564-SUM($N564:S564))</f>
        <v>0</v>
      </c>
      <c r="U564" s="250">
        <f>MIN($K564*U577/$N577,$K564-SUM($N564:T564))</f>
        <v>0</v>
      </c>
      <c r="V564" s="250">
        <f>MIN($K564*V577/$N577,$K564-SUM($N564:U564))</f>
        <v>0</v>
      </c>
      <c r="W564" s="250">
        <f>MIN($K564*W577/$N577,$K564-SUM($N564:V564))</f>
        <v>0</v>
      </c>
      <c r="X564" s="250">
        <f>MIN($K564*X577/$N577,$K564-SUM($N564:W564))</f>
        <v>0</v>
      </c>
      <c r="Y564" s="250">
        <f>MIN($K564*Y577/$N577,$K564-SUM($N564:X564))</f>
        <v>0</v>
      </c>
      <c r="Z564" s="250">
        <f>MIN($K564*Z577/$N577,$K564-SUM($N564:Y564))</f>
        <v>0</v>
      </c>
      <c r="AA564" s="136" t="s">
        <v>96</v>
      </c>
    </row>
    <row r="565" spans="5:27" x14ac:dyDescent="0.25">
      <c r="I565" s="243" t="s">
        <v>100</v>
      </c>
      <c r="J565" s="244">
        <f t="shared" ref="J565:J576" si="229">J548</f>
        <v>2020</v>
      </c>
      <c r="K565" s="246">
        <f t="shared" ref="K565:K576" si="230">SUMIF($225:$225, $J565,$230:$230 )</f>
        <v>400</v>
      </c>
      <c r="L565" s="247">
        <f t="shared" si="228"/>
        <v>5</v>
      </c>
      <c r="M565" s="248">
        <f t="shared" si="228"/>
        <v>0.2</v>
      </c>
      <c r="N565" s="248"/>
      <c r="O565" s="249">
        <f>MIN($K565*$M565, $K565-SUM($N565:N565))*Q561</f>
        <v>40</v>
      </c>
      <c r="P565" s="249">
        <f>MIN($K565*$M565, $K565-SUM($N565:O565))</f>
        <v>80</v>
      </c>
      <c r="Q565" s="249">
        <f>MIN($K565*$M565, $K565-SUM($O565:P565))</f>
        <v>80</v>
      </c>
      <c r="R565" s="249">
        <f>MIN($K565*$M565, $K565-SUM($O565:Q565))</f>
        <v>80</v>
      </c>
      <c r="S565" s="249">
        <f>MIN($K565*$M565, $K565-SUM($O565:R565))</f>
        <v>80</v>
      </c>
      <c r="T565" s="249">
        <f>MIN($K565*$M565, $K565-SUM($O565:S565))</f>
        <v>40</v>
      </c>
      <c r="U565" s="249">
        <f>MIN($K565*$M565, $K565-SUM($O565:T565))</f>
        <v>0</v>
      </c>
      <c r="V565" s="249">
        <f>MIN($K565*$M565, $K565-SUM($O565:U565))</f>
        <v>0</v>
      </c>
      <c r="W565" s="249">
        <f>MIN($K565*$M565, $K565-SUM($O565:V565))</f>
        <v>0</v>
      </c>
      <c r="X565" s="249">
        <f>MIN($K565*$M565, $K565-SUM($O565:W565))</f>
        <v>0</v>
      </c>
      <c r="Y565" s="249">
        <f>MIN($K565*$M565, $K565-SUM($O565:X565))</f>
        <v>0</v>
      </c>
      <c r="Z565" s="249">
        <f>MIN($K565*$M565, $K565-SUM($O565:Y565))</f>
        <v>0</v>
      </c>
    </row>
    <row r="566" spans="5:27" x14ac:dyDescent="0.25">
      <c r="J566" s="245">
        <f t="shared" si="229"/>
        <v>2021</v>
      </c>
      <c r="K566" s="246">
        <f t="shared" si="230"/>
        <v>200</v>
      </c>
      <c r="L566" s="247">
        <f t="shared" si="228"/>
        <v>5</v>
      </c>
      <c r="M566" s="248">
        <f t="shared" si="228"/>
        <v>0.2</v>
      </c>
      <c r="N566" s="248"/>
      <c r="O566" s="250"/>
      <c r="P566" s="249">
        <f>MIN($K566*$M566, $K566-SUM($N566:O566))*Q561</f>
        <v>20</v>
      </c>
      <c r="Q566" s="249">
        <f>MIN($K566*$M566, $K566-SUM($O566:P566))</f>
        <v>40</v>
      </c>
      <c r="R566" s="249">
        <f>MIN($K566*$M566, $K566-SUM($O566:Q566))</f>
        <v>40</v>
      </c>
      <c r="S566" s="249">
        <f>MIN($K566*$M566, $K566-SUM($O566:R566))</f>
        <v>40</v>
      </c>
      <c r="T566" s="249">
        <f>MIN($K566*$M566, $K566-SUM($O566:S566))</f>
        <v>40</v>
      </c>
      <c r="U566" s="249">
        <f>MIN($K566*$M566, $K566-SUM($O566:T566))</f>
        <v>20</v>
      </c>
      <c r="V566" s="249">
        <f>MIN($K566*$M566, $K566-SUM($O566:U566))</f>
        <v>0</v>
      </c>
      <c r="W566" s="249">
        <f>MIN($K566*$M566, $K566-SUM($O566:V566))</f>
        <v>0</v>
      </c>
      <c r="X566" s="249">
        <f>MIN($K566*$M566, $K566-SUM($O566:W566))</f>
        <v>0</v>
      </c>
      <c r="Y566" s="249">
        <f>MIN($K566*$M566, $K566-SUM($O566:X566))</f>
        <v>0</v>
      </c>
      <c r="Z566" s="249">
        <f>MIN($K566*$M566, $K566-SUM($O566:Y566))</f>
        <v>0</v>
      </c>
    </row>
    <row r="567" spans="5:27" x14ac:dyDescent="0.25">
      <c r="J567" s="245">
        <f t="shared" si="229"/>
        <v>2022</v>
      </c>
      <c r="K567" s="246">
        <f t="shared" si="230"/>
        <v>50</v>
      </c>
      <c r="L567" s="247">
        <f t="shared" si="228"/>
        <v>5</v>
      </c>
      <c r="M567" s="248">
        <f t="shared" si="228"/>
        <v>0.2</v>
      </c>
      <c r="N567" s="248"/>
      <c r="O567" s="250"/>
      <c r="P567" s="250"/>
      <c r="Q567" s="249">
        <f>MIN($K567*$M567, $K567-SUM($O567:P567))*Q561</f>
        <v>5</v>
      </c>
      <c r="R567" s="249">
        <f>MIN($K567*$M567, $K567-SUM($O567:Q567))</f>
        <v>10</v>
      </c>
      <c r="S567" s="249">
        <f>MIN($K567*$M567, $K567-SUM($O567:R567))</f>
        <v>10</v>
      </c>
      <c r="T567" s="249">
        <f>MIN($K567*$M567, $K567-SUM($O567:S567))</f>
        <v>10</v>
      </c>
      <c r="U567" s="249">
        <f>MIN($K567*$M567, $K567-SUM($O567:T567))</f>
        <v>10</v>
      </c>
      <c r="V567" s="249">
        <f>MIN($K567*$M567, $K567-SUM($O567:U567))</f>
        <v>5</v>
      </c>
      <c r="W567" s="249">
        <f>MIN($K567*$M567, $K567-SUM($O567:V567))</f>
        <v>0</v>
      </c>
      <c r="X567" s="249">
        <f>MIN($K567*$M567, $K567-SUM($O567:W567))</f>
        <v>0</v>
      </c>
      <c r="Y567" s="249">
        <f>MIN($K567*$M567, $K567-SUM($O567:X567))</f>
        <v>0</v>
      </c>
      <c r="Z567" s="249">
        <f>MIN($K567*$M567, $K567-SUM($O567:Y567))</f>
        <v>0</v>
      </c>
    </row>
    <row r="568" spans="5:27" x14ac:dyDescent="0.25">
      <c r="J568" s="245">
        <f t="shared" si="229"/>
        <v>2023</v>
      </c>
      <c r="K568" s="246">
        <f t="shared" si="230"/>
        <v>50</v>
      </c>
      <c r="L568" s="247">
        <f t="shared" si="228"/>
        <v>5</v>
      </c>
      <c r="M568" s="248">
        <f t="shared" si="228"/>
        <v>0.2</v>
      </c>
      <c r="N568" s="248"/>
      <c r="O568" s="250"/>
      <c r="P568" s="250"/>
      <c r="Q568" s="250"/>
      <c r="R568" s="249">
        <f>MIN($K568*$M568, $K568-SUM($O568:Q568))*Q561</f>
        <v>5</v>
      </c>
      <c r="S568" s="249">
        <f>MIN($K568*$M568, $K568-SUM($O568:R568))</f>
        <v>10</v>
      </c>
      <c r="T568" s="249">
        <f>MIN($K568*$M568, $K568-SUM($O568:S568))</f>
        <v>10</v>
      </c>
      <c r="U568" s="249">
        <f>MIN($K568*$M568, $K568-SUM($O568:T568))</f>
        <v>10</v>
      </c>
      <c r="V568" s="249">
        <f>MIN($K568*$M568, $K568-SUM($O568:U568))</f>
        <v>10</v>
      </c>
      <c r="W568" s="249">
        <f>MIN($K568*$M568, $K568-SUM($O568:V568))</f>
        <v>5</v>
      </c>
      <c r="X568" s="249">
        <f>MIN($K568*$M568, $K568-SUM($O568:W568))</f>
        <v>0</v>
      </c>
      <c r="Y568" s="249">
        <f>MIN($K568*$M568, $K568-SUM($O568:X568))</f>
        <v>0</v>
      </c>
      <c r="Z568" s="249">
        <f>MIN($K568*$M568, $K568-SUM($O568:Y568))</f>
        <v>0</v>
      </c>
    </row>
    <row r="569" spans="5:27" x14ac:dyDescent="0.25">
      <c r="J569" s="245">
        <f t="shared" si="229"/>
        <v>2024</v>
      </c>
      <c r="K569" s="246">
        <f t="shared" si="230"/>
        <v>50</v>
      </c>
      <c r="L569" s="247">
        <f t="shared" si="228"/>
        <v>5</v>
      </c>
      <c r="M569" s="248">
        <f t="shared" si="228"/>
        <v>0.2</v>
      </c>
      <c r="N569" s="248"/>
      <c r="O569" s="250"/>
      <c r="P569" s="250"/>
      <c r="Q569" s="250"/>
      <c r="R569" s="250"/>
      <c r="S569" s="249">
        <f>MIN($K569*$M569, $K569-SUM($O569:R569))*Q561</f>
        <v>5</v>
      </c>
      <c r="T569" s="249">
        <f>MIN($K569*$M569, $K569-SUM($O569:S569))</f>
        <v>10</v>
      </c>
      <c r="U569" s="249">
        <f>MIN($K569*$M569, $K569-SUM($O569:T569))</f>
        <v>10</v>
      </c>
      <c r="V569" s="249">
        <f>MIN($K569*$M569, $K569-SUM($O569:U569))</f>
        <v>10</v>
      </c>
      <c r="W569" s="249">
        <f>MIN($K569*$M569, $K569-SUM($O569:V569))</f>
        <v>10</v>
      </c>
      <c r="X569" s="249">
        <f>MIN($K569*$M569, $K569-SUM($O569:W569))</f>
        <v>5</v>
      </c>
      <c r="Y569" s="249">
        <f>MIN($K569*$M569, $K569-SUM($O569:X569))</f>
        <v>0</v>
      </c>
      <c r="Z569" s="249">
        <f>MIN($K569*$M569, $K569-SUM($O569:Y569))</f>
        <v>0</v>
      </c>
    </row>
    <row r="570" spans="5:27" x14ac:dyDescent="0.25">
      <c r="J570" s="245">
        <f t="shared" si="229"/>
        <v>2025</v>
      </c>
      <c r="K570" s="246">
        <f t="shared" si="230"/>
        <v>100</v>
      </c>
      <c r="L570" s="247">
        <f t="shared" si="228"/>
        <v>5</v>
      </c>
      <c r="M570" s="248">
        <f t="shared" si="228"/>
        <v>0.2</v>
      </c>
      <c r="N570" s="248"/>
      <c r="O570" s="250"/>
      <c r="P570" s="250"/>
      <c r="Q570" s="250"/>
      <c r="R570" s="250"/>
      <c r="S570" s="250"/>
      <c r="T570" s="249">
        <f>MIN($K570*$M570, $K570-SUM($O570:S570))*Q561</f>
        <v>10</v>
      </c>
      <c r="U570" s="249">
        <f>MIN($K570*$M570, $K570-SUM($O570:T570))</f>
        <v>20</v>
      </c>
      <c r="V570" s="249">
        <f>MIN($K570*$M570, $K570-SUM($O570:U570))</f>
        <v>20</v>
      </c>
      <c r="W570" s="249">
        <f>MIN($K570*$M570, $K570-SUM($O570:V570))</f>
        <v>20</v>
      </c>
      <c r="X570" s="249">
        <f>MIN($K570*$M570, $K570-SUM($O570:W570))</f>
        <v>20</v>
      </c>
      <c r="Y570" s="249">
        <f>MIN($K570*$M570, $K570-SUM($O570:X570))</f>
        <v>10</v>
      </c>
      <c r="Z570" s="249">
        <f>MIN($K570*$M570, $K570-SUM($O570:Y570))</f>
        <v>0</v>
      </c>
    </row>
    <row r="571" spans="5:27" x14ac:dyDescent="0.25">
      <c r="J571" s="245">
        <f t="shared" si="229"/>
        <v>2026</v>
      </c>
      <c r="K571" s="246">
        <f t="shared" si="230"/>
        <v>100</v>
      </c>
      <c r="L571" s="247">
        <f t="shared" si="228"/>
        <v>5</v>
      </c>
      <c r="M571" s="248">
        <f t="shared" si="228"/>
        <v>0.2</v>
      </c>
      <c r="N571" s="248"/>
      <c r="O571" s="250"/>
      <c r="P571" s="250"/>
      <c r="Q571" s="250"/>
      <c r="R571" s="250"/>
      <c r="S571" s="250"/>
      <c r="T571" s="250"/>
      <c r="U571" s="249">
        <f>MIN($K571*$M571, $K571-SUM($O571:T571))*Q561</f>
        <v>10</v>
      </c>
      <c r="V571" s="249">
        <f>MIN($K571*$M571, $K571-SUM($O571:U571))</f>
        <v>20</v>
      </c>
      <c r="W571" s="249">
        <f>MIN($K571*$M571, $K571-SUM($O571:V571))</f>
        <v>20</v>
      </c>
      <c r="X571" s="249">
        <f>MIN($K571*$M571, $K571-SUM($O571:W571))</f>
        <v>20</v>
      </c>
      <c r="Y571" s="249">
        <f>MIN($K571*$M571, $K571-SUM($O571:X571))</f>
        <v>20</v>
      </c>
      <c r="Z571" s="249">
        <f>MIN($K571*$M571, $K571-SUM($O571:Y571))</f>
        <v>10</v>
      </c>
    </row>
    <row r="572" spans="5:27" x14ac:dyDescent="0.25">
      <c r="J572" s="245">
        <f t="shared" si="229"/>
        <v>2027</v>
      </c>
      <c r="K572" s="246">
        <f t="shared" si="230"/>
        <v>0</v>
      </c>
      <c r="L572" s="247">
        <f t="shared" si="228"/>
        <v>5</v>
      </c>
      <c r="M572" s="248">
        <f t="shared" si="228"/>
        <v>0.2</v>
      </c>
      <c r="N572" s="248"/>
      <c r="O572" s="250"/>
      <c r="P572" s="250"/>
      <c r="Q572" s="250"/>
      <c r="R572" s="250"/>
      <c r="S572" s="250"/>
      <c r="T572" s="250"/>
      <c r="U572" s="250"/>
      <c r="V572" s="249">
        <f>MIN($K572*$M572, $K572-SUM($O572:U572))*Q561</f>
        <v>0</v>
      </c>
      <c r="W572" s="249">
        <f>MIN($K572*$M572, $K572-SUM($O572:V572))</f>
        <v>0</v>
      </c>
      <c r="X572" s="249">
        <f>MIN($K572*$M572, $K572-SUM($O572:W572))</f>
        <v>0</v>
      </c>
      <c r="Y572" s="249">
        <f>MIN($K572*$M572, $K572-SUM($O572:X572))</f>
        <v>0</v>
      </c>
      <c r="Z572" s="249">
        <f>MIN($K572*$M572, $K572-SUM($O572:Y572))</f>
        <v>0</v>
      </c>
    </row>
    <row r="573" spans="5:27" x14ac:dyDescent="0.25">
      <c r="J573" s="245">
        <f t="shared" si="229"/>
        <v>2028</v>
      </c>
      <c r="K573" s="246">
        <f t="shared" si="230"/>
        <v>0</v>
      </c>
      <c r="L573" s="247">
        <f t="shared" si="228"/>
        <v>5</v>
      </c>
      <c r="M573" s="248">
        <f t="shared" si="228"/>
        <v>0.2</v>
      </c>
      <c r="N573" s="248"/>
      <c r="O573" s="250"/>
      <c r="P573" s="250"/>
      <c r="Q573" s="250"/>
      <c r="R573" s="250"/>
      <c r="S573" s="250"/>
      <c r="T573" s="250"/>
      <c r="U573" s="250"/>
      <c r="V573" s="250"/>
      <c r="W573" s="249">
        <f>MIN($K573*$M573, $K573-SUM($O573:V573))*Q561</f>
        <v>0</v>
      </c>
      <c r="X573" s="249">
        <f>MIN($K573*$M573, $K573-SUM($O573:W573))</f>
        <v>0</v>
      </c>
      <c r="Y573" s="249">
        <f>MIN($K573*$M573, $K573-SUM($O573:X573))</f>
        <v>0</v>
      </c>
      <c r="Z573" s="249">
        <f>MIN($K573*$M573, $K573-SUM($O573:Y573))</f>
        <v>0</v>
      </c>
    </row>
    <row r="574" spans="5:27" x14ac:dyDescent="0.25">
      <c r="J574" s="245">
        <f t="shared" si="229"/>
        <v>0</v>
      </c>
      <c r="K574" s="246">
        <f t="shared" si="230"/>
        <v>0</v>
      </c>
      <c r="L574" s="247">
        <f t="shared" si="228"/>
        <v>5</v>
      </c>
      <c r="M574" s="248">
        <f t="shared" si="228"/>
        <v>0.2</v>
      </c>
      <c r="N574" s="248"/>
      <c r="O574" s="250"/>
      <c r="P574" s="250"/>
      <c r="Q574" s="250"/>
      <c r="R574" s="250"/>
      <c r="S574" s="250"/>
      <c r="T574" s="250"/>
      <c r="U574" s="250"/>
      <c r="V574" s="250"/>
      <c r="W574" s="250"/>
      <c r="X574" s="249">
        <f>MIN($K574*$M574, $K574-SUM($O574:W574))*Q561</f>
        <v>0</v>
      </c>
      <c r="Y574" s="249">
        <f>MIN($K574*$M574, $K574-SUM($O574:X574))</f>
        <v>0</v>
      </c>
      <c r="Z574" s="249">
        <f>MIN($K574*$M574, $K574-SUM($O574:Y574))</f>
        <v>0</v>
      </c>
    </row>
    <row r="575" spans="5:27" x14ac:dyDescent="0.25">
      <c r="J575" s="245">
        <f t="shared" si="229"/>
        <v>0</v>
      </c>
      <c r="K575" s="246">
        <f t="shared" si="230"/>
        <v>0</v>
      </c>
      <c r="L575" s="247">
        <f t="shared" si="228"/>
        <v>5</v>
      </c>
      <c r="M575" s="248">
        <f t="shared" si="228"/>
        <v>0.2</v>
      </c>
      <c r="N575" s="248"/>
      <c r="O575" s="250"/>
      <c r="P575" s="250"/>
      <c r="Q575" s="250"/>
      <c r="R575" s="250"/>
      <c r="S575" s="250"/>
      <c r="T575" s="250"/>
      <c r="U575" s="250"/>
      <c r="V575" s="250"/>
      <c r="W575" s="250"/>
      <c r="X575" s="250"/>
      <c r="Y575" s="249">
        <f>MIN($K575*$M575, $K575-SUM($O575:X575))*Q561</f>
        <v>0</v>
      </c>
      <c r="Z575" s="249">
        <f>MIN($K575*$M575, $K575-SUM($O575:Y575))</f>
        <v>0</v>
      </c>
    </row>
    <row r="576" spans="5:27" x14ac:dyDescent="0.25">
      <c r="J576" s="245">
        <f t="shared" si="229"/>
        <v>0</v>
      </c>
      <c r="K576" s="246">
        <f t="shared" si="230"/>
        <v>0</v>
      </c>
      <c r="L576" s="247">
        <f t="shared" si="228"/>
        <v>5</v>
      </c>
      <c r="M576" s="248">
        <f t="shared" si="228"/>
        <v>0.2</v>
      </c>
      <c r="N576" s="248"/>
      <c r="O576" s="250"/>
      <c r="P576" s="250"/>
      <c r="Q576" s="250"/>
      <c r="R576" s="250"/>
      <c r="S576" s="250"/>
      <c r="T576" s="250"/>
      <c r="U576" s="250"/>
      <c r="V576" s="250"/>
      <c r="W576" s="250"/>
      <c r="X576" s="250"/>
      <c r="Y576" s="250"/>
      <c r="Z576" s="249">
        <f>MIN($K576*$M576, $K576-SUM($O576:Y576))*Q561</f>
        <v>0</v>
      </c>
    </row>
    <row r="577" spans="5:27" x14ac:dyDescent="0.25">
      <c r="J577" s="251"/>
      <c r="N577" s="136">
        <f>L563*(L563-1)/2</f>
        <v>10</v>
      </c>
      <c r="O577" s="233">
        <f>L563-1</f>
        <v>4</v>
      </c>
      <c r="P577" s="233">
        <f>MAX(O577-1, 0)</f>
        <v>3</v>
      </c>
      <c r="Q577" s="233">
        <f t="shared" ref="Q577:Z577" si="231">MAX(P577-1, 0)</f>
        <v>2</v>
      </c>
      <c r="R577" s="233">
        <f t="shared" si="231"/>
        <v>1</v>
      </c>
      <c r="S577" s="233">
        <f t="shared" si="231"/>
        <v>0</v>
      </c>
      <c r="T577" s="233">
        <f t="shared" si="231"/>
        <v>0</v>
      </c>
      <c r="U577" s="233">
        <f t="shared" si="231"/>
        <v>0</v>
      </c>
      <c r="V577" s="233">
        <f t="shared" si="231"/>
        <v>0</v>
      </c>
      <c r="W577" s="233">
        <f>MAX(V577-1, 0)</f>
        <v>0</v>
      </c>
      <c r="X577" s="233">
        <f t="shared" si="231"/>
        <v>0</v>
      </c>
      <c r="Y577" s="233">
        <f t="shared" si="231"/>
        <v>0</v>
      </c>
      <c r="Z577" s="233">
        <f t="shared" si="231"/>
        <v>0</v>
      </c>
    </row>
    <row r="578" spans="5:27" x14ac:dyDescent="0.25">
      <c r="E578" s="231" t="str">
        <f>F231</f>
        <v>차량운반구</v>
      </c>
      <c r="J578" s="251"/>
      <c r="O578" s="233" t="s">
        <v>89</v>
      </c>
      <c r="P578" s="233"/>
      <c r="Q578" s="234">
        <f>$Q$544</f>
        <v>0.5</v>
      </c>
    </row>
    <row r="579" spans="5:27" x14ac:dyDescent="0.25">
      <c r="J579" s="235" t="s">
        <v>90</v>
      </c>
      <c r="K579" s="235" t="s">
        <v>91</v>
      </c>
      <c r="L579" s="235" t="s">
        <v>92</v>
      </c>
      <c r="M579" s="235" t="s">
        <v>93</v>
      </c>
      <c r="N579" s="235">
        <f>N$369</f>
        <v>2019</v>
      </c>
      <c r="O579" s="252">
        <f t="shared" ref="O579:Z579" si="232">O$369</f>
        <v>2020</v>
      </c>
      <c r="P579" s="252">
        <f t="shared" si="232"/>
        <v>2021</v>
      </c>
      <c r="Q579" s="252">
        <f t="shared" si="232"/>
        <v>2022</v>
      </c>
      <c r="R579" s="252">
        <f t="shared" si="232"/>
        <v>2023</v>
      </c>
      <c r="S579" s="252">
        <f t="shared" si="232"/>
        <v>2024</v>
      </c>
      <c r="T579" s="252">
        <f t="shared" si="232"/>
        <v>2025</v>
      </c>
      <c r="U579" s="252">
        <f t="shared" si="232"/>
        <v>2026</v>
      </c>
      <c r="V579" s="252">
        <f t="shared" si="232"/>
        <v>2027</v>
      </c>
      <c r="W579" s="252">
        <f t="shared" si="232"/>
        <v>2028</v>
      </c>
      <c r="X579" s="252">
        <f t="shared" si="232"/>
        <v>0</v>
      </c>
      <c r="Y579" s="252">
        <f t="shared" si="232"/>
        <v>0</v>
      </c>
      <c r="Z579" s="252">
        <f t="shared" si="232"/>
        <v>0</v>
      </c>
    </row>
    <row r="580" spans="5:27" x14ac:dyDescent="0.25">
      <c r="E580" s="206"/>
      <c r="F580" s="206"/>
      <c r="G580" s="206"/>
      <c r="H580" s="206"/>
      <c r="I580" s="206"/>
      <c r="J580" s="238" t="s">
        <v>94</v>
      </c>
      <c r="K580" s="239">
        <f>SUM(K581:K593)</f>
        <v>0</v>
      </c>
      <c r="L580" s="240">
        <f>K329</f>
        <v>5</v>
      </c>
      <c r="M580" s="241">
        <f>1/L580</f>
        <v>0.2</v>
      </c>
      <c r="N580" s="242"/>
      <c r="O580" s="242">
        <f t="shared" ref="O580:Z580" si="233">SUM(O581:O593)</f>
        <v>0</v>
      </c>
      <c r="P580" s="242">
        <f t="shared" si="233"/>
        <v>0</v>
      </c>
      <c r="Q580" s="242">
        <f t="shared" si="233"/>
        <v>0</v>
      </c>
      <c r="R580" s="242">
        <f t="shared" si="233"/>
        <v>0</v>
      </c>
      <c r="S580" s="242">
        <f t="shared" si="233"/>
        <v>0</v>
      </c>
      <c r="T580" s="242">
        <f t="shared" si="233"/>
        <v>0</v>
      </c>
      <c r="U580" s="242">
        <f t="shared" si="233"/>
        <v>0</v>
      </c>
      <c r="V580" s="242">
        <f t="shared" si="233"/>
        <v>0</v>
      </c>
      <c r="W580" s="242">
        <f t="shared" si="233"/>
        <v>0</v>
      </c>
      <c r="X580" s="242">
        <f t="shared" si="233"/>
        <v>0</v>
      </c>
      <c r="Y580" s="242">
        <f t="shared" si="233"/>
        <v>0</v>
      </c>
      <c r="Z580" s="242">
        <f t="shared" si="233"/>
        <v>0</v>
      </c>
    </row>
    <row r="581" spans="5:27" x14ac:dyDescent="0.25">
      <c r="I581" s="243"/>
      <c r="J581" s="244">
        <f>J564</f>
        <v>2019</v>
      </c>
      <c r="K581" s="250">
        <v>0</v>
      </c>
      <c r="L581" s="247">
        <f t="shared" ref="L581:M593" si="234">L580</f>
        <v>5</v>
      </c>
      <c r="M581" s="248">
        <f t="shared" si="234"/>
        <v>0.2</v>
      </c>
      <c r="N581" s="248"/>
      <c r="O581" s="250">
        <f>MIN($K581*O594/$N594,$K581-SUM($N581:N581))</f>
        <v>0</v>
      </c>
      <c r="P581" s="250">
        <f>MIN($K581*P594/$N594,$K581-SUM($N581:O581))</f>
        <v>0</v>
      </c>
      <c r="Q581" s="250">
        <f>MIN($K581*Q594/$N594,$K581-SUM($N581:P581))</f>
        <v>0</v>
      </c>
      <c r="R581" s="250">
        <f>MIN($K581*R594/$N594,$K581-SUM($N581:Q581))</f>
        <v>0</v>
      </c>
      <c r="S581" s="250">
        <f>MIN($K581*S594/$N594,$K581-SUM($N581:R581))</f>
        <v>0</v>
      </c>
      <c r="T581" s="250">
        <f>MIN($K581*T594/$N594,$K581-SUM($N581:S581))</f>
        <v>0</v>
      </c>
      <c r="U581" s="250">
        <f>MIN($K581*U594/$N594,$K581-SUM($N581:T581))</f>
        <v>0</v>
      </c>
      <c r="V581" s="250">
        <f>MIN($K581*V594/$N594,$K581-SUM($N581:U581))</f>
        <v>0</v>
      </c>
      <c r="W581" s="250">
        <f>MIN($K581*W594/$N594,$K581-SUM($N581:V581))</f>
        <v>0</v>
      </c>
      <c r="X581" s="250">
        <f>MIN($K581*X594/$N594,$K581-SUM($N581:W581))</f>
        <v>0</v>
      </c>
      <c r="Y581" s="250">
        <f>MIN($K581*Y594/$N594,$K581-SUM($N581:X581))</f>
        <v>0</v>
      </c>
      <c r="Z581" s="250">
        <f>MIN($K581*Z594/$N594,$K581-SUM($N581:Y581))</f>
        <v>0</v>
      </c>
      <c r="AA581" s="136" t="s">
        <v>96</v>
      </c>
    </row>
    <row r="582" spans="5:27" x14ac:dyDescent="0.25">
      <c r="I582" s="243" t="s">
        <v>100</v>
      </c>
      <c r="J582" s="244">
        <f t="shared" ref="J582:J593" si="235">J565</f>
        <v>2020</v>
      </c>
      <c r="K582" s="246">
        <f t="shared" ref="K582:K593" si="236">SUMIF($225:$225, $J582,$231:$231)</f>
        <v>0</v>
      </c>
      <c r="L582" s="247">
        <f t="shared" si="234"/>
        <v>5</v>
      </c>
      <c r="M582" s="248">
        <f t="shared" si="234"/>
        <v>0.2</v>
      </c>
      <c r="N582" s="248"/>
      <c r="O582" s="249">
        <f>MIN($K582*$M582, $K582-SUM($N582:N582))*Q578</f>
        <v>0</v>
      </c>
      <c r="P582" s="249">
        <f>MIN($K582*$M582, $K582-SUM($N582:O582))</f>
        <v>0</v>
      </c>
      <c r="Q582" s="249">
        <f>MIN($K582*$M582, $K582-SUM($O582:P582))</f>
        <v>0</v>
      </c>
      <c r="R582" s="249">
        <f>MIN($K582*$M582, $K582-SUM($O582:Q582))</f>
        <v>0</v>
      </c>
      <c r="S582" s="249">
        <f>MIN($K582*$M582, $K582-SUM($O582:R582))</f>
        <v>0</v>
      </c>
      <c r="T582" s="249">
        <f>MIN($K582*$M582, $K582-SUM($O582:S582))</f>
        <v>0</v>
      </c>
      <c r="U582" s="249">
        <f>MIN($K582*$M582, $K582-SUM($O582:T582))</f>
        <v>0</v>
      </c>
      <c r="V582" s="249">
        <f>MIN($K582*$M582, $K582-SUM($O582:U582))</f>
        <v>0</v>
      </c>
      <c r="W582" s="249">
        <f>MIN($K582*$M582, $K582-SUM($O582:V582))</f>
        <v>0</v>
      </c>
      <c r="X582" s="249">
        <f>MIN($K582*$M582, $K582-SUM($O582:W582))</f>
        <v>0</v>
      </c>
      <c r="Y582" s="249">
        <f>MIN($K582*$M582, $K582-SUM($O582:X582))</f>
        <v>0</v>
      </c>
      <c r="Z582" s="249">
        <f>MIN($K582*$M582, $K582-SUM($O582:Y582))</f>
        <v>0</v>
      </c>
    </row>
    <row r="583" spans="5:27" x14ac:dyDescent="0.25">
      <c r="J583" s="245">
        <f t="shared" si="235"/>
        <v>2021</v>
      </c>
      <c r="K583" s="246">
        <f t="shared" si="236"/>
        <v>0</v>
      </c>
      <c r="L583" s="247">
        <f t="shared" si="234"/>
        <v>5</v>
      </c>
      <c r="M583" s="248">
        <f t="shared" si="234"/>
        <v>0.2</v>
      </c>
      <c r="N583" s="248"/>
      <c r="O583" s="250"/>
      <c r="P583" s="249">
        <f>MIN($K583*$M583, $K583-SUM($N583:O583))*Q578</f>
        <v>0</v>
      </c>
      <c r="Q583" s="249">
        <f>MIN($K583*$M583, $K583-SUM($O583:P583))</f>
        <v>0</v>
      </c>
      <c r="R583" s="249">
        <f>MIN($K583*$M583, $K583-SUM($O583:Q583))</f>
        <v>0</v>
      </c>
      <c r="S583" s="249">
        <f>MIN($K583*$M583, $K583-SUM($O583:R583))</f>
        <v>0</v>
      </c>
      <c r="T583" s="249">
        <f>MIN($K583*$M583, $K583-SUM($O583:S583))</f>
        <v>0</v>
      </c>
      <c r="U583" s="249">
        <f>MIN($K583*$M583, $K583-SUM($O583:T583))</f>
        <v>0</v>
      </c>
      <c r="V583" s="249">
        <f>MIN($K583*$M583, $K583-SUM($O583:U583))</f>
        <v>0</v>
      </c>
      <c r="W583" s="249">
        <f>MIN($K583*$M583, $K583-SUM($O583:V583))</f>
        <v>0</v>
      </c>
      <c r="X583" s="249">
        <f>MIN($K583*$M583, $K583-SUM($O583:W583))</f>
        <v>0</v>
      </c>
      <c r="Y583" s="249">
        <f>MIN($K583*$M583, $K583-SUM($O583:X583))</f>
        <v>0</v>
      </c>
      <c r="Z583" s="249">
        <f>MIN($K583*$M583, $K583-SUM($O583:Y583))</f>
        <v>0</v>
      </c>
    </row>
    <row r="584" spans="5:27" x14ac:dyDescent="0.25">
      <c r="J584" s="245">
        <f t="shared" si="235"/>
        <v>2022</v>
      </c>
      <c r="K584" s="246">
        <f t="shared" si="236"/>
        <v>0</v>
      </c>
      <c r="L584" s="247">
        <f t="shared" si="234"/>
        <v>5</v>
      </c>
      <c r="M584" s="248">
        <f t="shared" si="234"/>
        <v>0.2</v>
      </c>
      <c r="N584" s="248"/>
      <c r="O584" s="250"/>
      <c r="P584" s="250"/>
      <c r="Q584" s="249">
        <f>MIN($K584*$M584, $K584-SUM($O584:P584))*Q578</f>
        <v>0</v>
      </c>
      <c r="R584" s="249">
        <f>MIN($K584*$M584, $K584-SUM($O584:Q584))</f>
        <v>0</v>
      </c>
      <c r="S584" s="249">
        <f>MIN($K584*$M584, $K584-SUM($O584:R584))</f>
        <v>0</v>
      </c>
      <c r="T584" s="249">
        <f>MIN($K584*$M584, $K584-SUM($O584:S584))</f>
        <v>0</v>
      </c>
      <c r="U584" s="249">
        <f>MIN($K584*$M584, $K584-SUM($O584:T584))</f>
        <v>0</v>
      </c>
      <c r="V584" s="249">
        <f>MIN($K584*$M584, $K584-SUM($O584:U584))</f>
        <v>0</v>
      </c>
      <c r="W584" s="249">
        <f>MIN($K584*$M584, $K584-SUM($O584:V584))</f>
        <v>0</v>
      </c>
      <c r="X584" s="249">
        <f>MIN($K584*$M584, $K584-SUM($O584:W584))</f>
        <v>0</v>
      </c>
      <c r="Y584" s="249">
        <f>MIN($K584*$M584, $K584-SUM($O584:X584))</f>
        <v>0</v>
      </c>
      <c r="Z584" s="249">
        <f>MIN($K584*$M584, $K584-SUM($O584:Y584))</f>
        <v>0</v>
      </c>
    </row>
    <row r="585" spans="5:27" x14ac:dyDescent="0.25">
      <c r="J585" s="245">
        <f t="shared" si="235"/>
        <v>2023</v>
      </c>
      <c r="K585" s="246">
        <f t="shared" si="236"/>
        <v>0</v>
      </c>
      <c r="L585" s="247">
        <f t="shared" si="234"/>
        <v>5</v>
      </c>
      <c r="M585" s="248">
        <f t="shared" si="234"/>
        <v>0.2</v>
      </c>
      <c r="N585" s="248"/>
      <c r="O585" s="250"/>
      <c r="P585" s="250"/>
      <c r="Q585" s="250"/>
      <c r="R585" s="249">
        <f>MIN($K585*$M585, $K585-SUM($O585:Q585))*Q578</f>
        <v>0</v>
      </c>
      <c r="S585" s="249">
        <f>MIN($K585*$M585, $K585-SUM($O585:R585))</f>
        <v>0</v>
      </c>
      <c r="T585" s="249">
        <f>MIN($K585*$M585, $K585-SUM($O585:S585))</f>
        <v>0</v>
      </c>
      <c r="U585" s="249">
        <f>MIN($K585*$M585, $K585-SUM($O585:T585))</f>
        <v>0</v>
      </c>
      <c r="V585" s="249">
        <f>MIN($K585*$M585, $K585-SUM($O585:U585))</f>
        <v>0</v>
      </c>
      <c r="W585" s="249">
        <f>MIN($K585*$M585, $K585-SUM($O585:V585))</f>
        <v>0</v>
      </c>
      <c r="X585" s="249">
        <f>MIN($K585*$M585, $K585-SUM($O585:W585))</f>
        <v>0</v>
      </c>
      <c r="Y585" s="249">
        <f>MIN($K585*$M585, $K585-SUM($O585:X585))</f>
        <v>0</v>
      </c>
      <c r="Z585" s="249">
        <f>MIN($K585*$M585, $K585-SUM($O585:Y585))</f>
        <v>0</v>
      </c>
    </row>
    <row r="586" spans="5:27" x14ac:dyDescent="0.25">
      <c r="J586" s="245">
        <f t="shared" si="235"/>
        <v>2024</v>
      </c>
      <c r="K586" s="246">
        <f t="shared" si="236"/>
        <v>0</v>
      </c>
      <c r="L586" s="247">
        <f t="shared" si="234"/>
        <v>5</v>
      </c>
      <c r="M586" s="248">
        <f t="shared" si="234"/>
        <v>0.2</v>
      </c>
      <c r="N586" s="248"/>
      <c r="O586" s="250"/>
      <c r="P586" s="250"/>
      <c r="Q586" s="250"/>
      <c r="R586" s="250"/>
      <c r="S586" s="249">
        <f>MIN($K586*$M586, $K586-SUM($O586:R586))*Q578</f>
        <v>0</v>
      </c>
      <c r="T586" s="249">
        <f>MIN($K586*$M586, $K586-SUM($O586:S586))</f>
        <v>0</v>
      </c>
      <c r="U586" s="249">
        <f>MIN($K586*$M586, $K586-SUM($O586:T586))</f>
        <v>0</v>
      </c>
      <c r="V586" s="249">
        <f>MIN($K586*$M586, $K586-SUM($O586:U586))</f>
        <v>0</v>
      </c>
      <c r="W586" s="249">
        <f>MIN($K586*$M586, $K586-SUM($O586:V586))</f>
        <v>0</v>
      </c>
      <c r="X586" s="249">
        <f>MIN($K586*$M586, $K586-SUM($O586:W586))</f>
        <v>0</v>
      </c>
      <c r="Y586" s="249">
        <f>MIN($K586*$M586, $K586-SUM($O586:X586))</f>
        <v>0</v>
      </c>
      <c r="Z586" s="249">
        <f>MIN($K586*$M586, $K586-SUM($O586:Y586))</f>
        <v>0</v>
      </c>
    </row>
    <row r="587" spans="5:27" x14ac:dyDescent="0.25">
      <c r="J587" s="245">
        <f t="shared" si="235"/>
        <v>2025</v>
      </c>
      <c r="K587" s="246">
        <f t="shared" si="236"/>
        <v>0</v>
      </c>
      <c r="L587" s="247">
        <f t="shared" si="234"/>
        <v>5</v>
      </c>
      <c r="M587" s="248">
        <f t="shared" si="234"/>
        <v>0.2</v>
      </c>
      <c r="N587" s="248"/>
      <c r="O587" s="250"/>
      <c r="P587" s="250"/>
      <c r="Q587" s="250"/>
      <c r="R587" s="250"/>
      <c r="S587" s="250"/>
      <c r="T587" s="249">
        <f>MIN($K587*$M587, $K587-SUM($O587:S587))*Q578</f>
        <v>0</v>
      </c>
      <c r="U587" s="249">
        <f>MIN($K587*$M587, $K587-SUM($O587:T587))</f>
        <v>0</v>
      </c>
      <c r="V587" s="249">
        <f>MIN($K587*$M587, $K587-SUM($O587:U587))</f>
        <v>0</v>
      </c>
      <c r="W587" s="249">
        <f>MIN($K587*$M587, $K587-SUM($O587:V587))</f>
        <v>0</v>
      </c>
      <c r="X587" s="249">
        <f>MIN($K587*$M587, $K587-SUM($O587:W587))</f>
        <v>0</v>
      </c>
      <c r="Y587" s="249">
        <f>MIN($K587*$M587, $K587-SUM($O587:X587))</f>
        <v>0</v>
      </c>
      <c r="Z587" s="249">
        <f>MIN($K587*$M587, $K587-SUM($O587:Y587))</f>
        <v>0</v>
      </c>
    </row>
    <row r="588" spans="5:27" x14ac:dyDescent="0.25">
      <c r="J588" s="245">
        <f t="shared" si="235"/>
        <v>2026</v>
      </c>
      <c r="K588" s="246">
        <f t="shared" si="236"/>
        <v>0</v>
      </c>
      <c r="L588" s="247">
        <f t="shared" si="234"/>
        <v>5</v>
      </c>
      <c r="M588" s="248">
        <f t="shared" si="234"/>
        <v>0.2</v>
      </c>
      <c r="N588" s="248"/>
      <c r="O588" s="250"/>
      <c r="P588" s="250"/>
      <c r="Q588" s="250"/>
      <c r="R588" s="250"/>
      <c r="S588" s="250"/>
      <c r="T588" s="250"/>
      <c r="U588" s="249">
        <f>MIN($K588*$M588, $K588-SUM($O588:T588))*Q578</f>
        <v>0</v>
      </c>
      <c r="V588" s="249">
        <f>MIN($K588*$M588, $K588-SUM($O588:U588))</f>
        <v>0</v>
      </c>
      <c r="W588" s="249">
        <f>MIN($K588*$M588, $K588-SUM($O588:V588))</f>
        <v>0</v>
      </c>
      <c r="X588" s="249">
        <f>MIN($K588*$M588, $K588-SUM($O588:W588))</f>
        <v>0</v>
      </c>
      <c r="Y588" s="249">
        <f>MIN($K588*$M588, $K588-SUM($O588:X588))</f>
        <v>0</v>
      </c>
      <c r="Z588" s="249">
        <f>MIN($K588*$M588, $K588-SUM($O588:Y588))</f>
        <v>0</v>
      </c>
    </row>
    <row r="589" spans="5:27" x14ac:dyDescent="0.25">
      <c r="J589" s="245">
        <f t="shared" si="235"/>
        <v>2027</v>
      </c>
      <c r="K589" s="246">
        <f t="shared" si="236"/>
        <v>0</v>
      </c>
      <c r="L589" s="247">
        <f t="shared" si="234"/>
        <v>5</v>
      </c>
      <c r="M589" s="248">
        <f t="shared" si="234"/>
        <v>0.2</v>
      </c>
      <c r="N589" s="248"/>
      <c r="O589" s="250"/>
      <c r="P589" s="250"/>
      <c r="Q589" s="250"/>
      <c r="R589" s="250"/>
      <c r="S589" s="250"/>
      <c r="T589" s="250"/>
      <c r="U589" s="250"/>
      <c r="V589" s="249">
        <f>MIN($K589*$M589, $K589-SUM($O589:U589))*Q578</f>
        <v>0</v>
      </c>
      <c r="W589" s="249">
        <f>MIN($K589*$M589, $K589-SUM($O589:V589))</f>
        <v>0</v>
      </c>
      <c r="X589" s="249">
        <f>MIN($K589*$M589, $K589-SUM($O589:W589))</f>
        <v>0</v>
      </c>
      <c r="Y589" s="249">
        <f>MIN($K589*$M589, $K589-SUM($O589:X589))</f>
        <v>0</v>
      </c>
      <c r="Z589" s="249">
        <f>MIN($K589*$M589, $K589-SUM($O589:Y589))</f>
        <v>0</v>
      </c>
    </row>
    <row r="590" spans="5:27" x14ac:dyDescent="0.25">
      <c r="J590" s="245">
        <f t="shared" si="235"/>
        <v>2028</v>
      </c>
      <c r="K590" s="246">
        <f t="shared" si="236"/>
        <v>0</v>
      </c>
      <c r="L590" s="247">
        <f t="shared" si="234"/>
        <v>5</v>
      </c>
      <c r="M590" s="248">
        <f t="shared" si="234"/>
        <v>0.2</v>
      </c>
      <c r="N590" s="248"/>
      <c r="O590" s="250"/>
      <c r="P590" s="250"/>
      <c r="Q590" s="250"/>
      <c r="R590" s="250"/>
      <c r="S590" s="250"/>
      <c r="T590" s="250"/>
      <c r="U590" s="250"/>
      <c r="V590" s="250"/>
      <c r="W590" s="249">
        <f>MIN($K590*$M590, $K590-SUM($O590:V590))*Q578</f>
        <v>0</v>
      </c>
      <c r="X590" s="249">
        <f>MIN($K590*$M590, $K590-SUM($O590:W590))</f>
        <v>0</v>
      </c>
      <c r="Y590" s="249">
        <f>MIN($K590*$M590, $K590-SUM($O590:X590))</f>
        <v>0</v>
      </c>
      <c r="Z590" s="249">
        <f>MIN($K590*$M590, $K590-SUM($O590:Y590))</f>
        <v>0</v>
      </c>
    </row>
    <row r="591" spans="5:27" x14ac:dyDescent="0.25">
      <c r="J591" s="245">
        <f t="shared" si="235"/>
        <v>0</v>
      </c>
      <c r="K591" s="246">
        <f t="shared" si="236"/>
        <v>0</v>
      </c>
      <c r="L591" s="247">
        <f t="shared" si="234"/>
        <v>5</v>
      </c>
      <c r="M591" s="248">
        <f t="shared" si="234"/>
        <v>0.2</v>
      </c>
      <c r="N591" s="248"/>
      <c r="O591" s="250"/>
      <c r="P591" s="250"/>
      <c r="Q591" s="250"/>
      <c r="R591" s="250"/>
      <c r="S591" s="250"/>
      <c r="T591" s="250"/>
      <c r="U591" s="250"/>
      <c r="V591" s="250"/>
      <c r="W591" s="250"/>
      <c r="X591" s="249">
        <f>MIN($K591*$M591, $K591-SUM($O591:W591))*Q578</f>
        <v>0</v>
      </c>
      <c r="Y591" s="249">
        <f>MIN($K591*$M591, $K591-SUM($O591:X591))</f>
        <v>0</v>
      </c>
      <c r="Z591" s="249">
        <f>MIN($K591*$M591, $K591-SUM($O591:Y591))</f>
        <v>0</v>
      </c>
    </row>
    <row r="592" spans="5:27" x14ac:dyDescent="0.25">
      <c r="J592" s="245">
        <f t="shared" si="235"/>
        <v>0</v>
      </c>
      <c r="K592" s="246">
        <f t="shared" si="236"/>
        <v>0</v>
      </c>
      <c r="L592" s="247">
        <f t="shared" si="234"/>
        <v>5</v>
      </c>
      <c r="M592" s="248">
        <f t="shared" si="234"/>
        <v>0.2</v>
      </c>
      <c r="N592" s="248"/>
      <c r="O592" s="250"/>
      <c r="P592" s="250"/>
      <c r="Q592" s="250"/>
      <c r="R592" s="250"/>
      <c r="S592" s="250"/>
      <c r="T592" s="250"/>
      <c r="U592" s="250"/>
      <c r="V592" s="250"/>
      <c r="W592" s="250"/>
      <c r="X592" s="250"/>
      <c r="Y592" s="249">
        <f>MIN($K592*$M592, $K592-SUM($O592:X592))*Q578</f>
        <v>0</v>
      </c>
      <c r="Z592" s="249">
        <f>MIN($K592*$M592, $K592-SUM($O592:Y592))</f>
        <v>0</v>
      </c>
    </row>
    <row r="593" spans="5:27" x14ac:dyDescent="0.25">
      <c r="J593" s="245">
        <f t="shared" si="235"/>
        <v>0</v>
      </c>
      <c r="K593" s="246">
        <f t="shared" si="236"/>
        <v>0</v>
      </c>
      <c r="L593" s="247">
        <f t="shared" si="234"/>
        <v>5</v>
      </c>
      <c r="M593" s="248">
        <f t="shared" si="234"/>
        <v>0.2</v>
      </c>
      <c r="N593" s="248"/>
      <c r="O593" s="250"/>
      <c r="P593" s="250"/>
      <c r="Q593" s="250"/>
      <c r="R593" s="250"/>
      <c r="S593" s="250"/>
      <c r="T593" s="250"/>
      <c r="U593" s="250"/>
      <c r="V593" s="250"/>
      <c r="W593" s="250"/>
      <c r="X593" s="250"/>
      <c r="Y593" s="250"/>
      <c r="Z593" s="249">
        <f>MIN($K593*$M593, $K593-SUM($O593:Y593))*Q578</f>
        <v>0</v>
      </c>
    </row>
    <row r="594" spans="5:27" x14ac:dyDescent="0.25">
      <c r="J594" s="251"/>
      <c r="N594" s="136">
        <f>L580*(L580-1)/2</f>
        <v>10</v>
      </c>
      <c r="O594" s="233">
        <f>L580-1</f>
        <v>4</v>
      </c>
      <c r="P594" s="233">
        <f>MAX(O594-1, 0)</f>
        <v>3</v>
      </c>
      <c r="Q594" s="233">
        <f t="shared" ref="Q594:Z594" si="237">MAX(P594-1, 0)</f>
        <v>2</v>
      </c>
      <c r="R594" s="233">
        <f t="shared" si="237"/>
        <v>1</v>
      </c>
      <c r="S594" s="233">
        <f t="shared" si="237"/>
        <v>0</v>
      </c>
      <c r="T594" s="233">
        <f t="shared" si="237"/>
        <v>0</v>
      </c>
      <c r="U594" s="233">
        <f t="shared" si="237"/>
        <v>0</v>
      </c>
      <c r="V594" s="233">
        <f t="shared" si="237"/>
        <v>0</v>
      </c>
      <c r="W594" s="233">
        <f>MAX(V594-1, 0)</f>
        <v>0</v>
      </c>
      <c r="X594" s="233">
        <f t="shared" si="237"/>
        <v>0</v>
      </c>
      <c r="Y594" s="233">
        <f t="shared" si="237"/>
        <v>0</v>
      </c>
      <c r="Z594" s="233">
        <f t="shared" si="237"/>
        <v>0</v>
      </c>
    </row>
    <row r="595" spans="5:27" x14ac:dyDescent="0.25">
      <c r="E595" s="231" t="str">
        <f>F232</f>
        <v>비품</v>
      </c>
      <c r="J595" s="251"/>
      <c r="O595" s="233" t="s">
        <v>89</v>
      </c>
      <c r="P595" s="233"/>
      <c r="Q595" s="234">
        <f>$Q$544</f>
        <v>0.5</v>
      </c>
    </row>
    <row r="596" spans="5:27" x14ac:dyDescent="0.25">
      <c r="J596" s="235" t="s">
        <v>90</v>
      </c>
      <c r="K596" s="235" t="s">
        <v>91</v>
      </c>
      <c r="L596" s="235" t="s">
        <v>92</v>
      </c>
      <c r="M596" s="235" t="s">
        <v>93</v>
      </c>
      <c r="N596" s="235">
        <f>N$369</f>
        <v>2019</v>
      </c>
      <c r="O596" s="252">
        <f t="shared" ref="O596:Z596" si="238">O$369</f>
        <v>2020</v>
      </c>
      <c r="P596" s="252">
        <f t="shared" si="238"/>
        <v>2021</v>
      </c>
      <c r="Q596" s="252">
        <f t="shared" si="238"/>
        <v>2022</v>
      </c>
      <c r="R596" s="252">
        <f t="shared" si="238"/>
        <v>2023</v>
      </c>
      <c r="S596" s="252">
        <f t="shared" si="238"/>
        <v>2024</v>
      </c>
      <c r="T596" s="252">
        <f t="shared" si="238"/>
        <v>2025</v>
      </c>
      <c r="U596" s="252">
        <f t="shared" si="238"/>
        <v>2026</v>
      </c>
      <c r="V596" s="252">
        <f t="shared" si="238"/>
        <v>2027</v>
      </c>
      <c r="W596" s="252">
        <f t="shared" si="238"/>
        <v>2028</v>
      </c>
      <c r="X596" s="252">
        <f t="shared" si="238"/>
        <v>0</v>
      </c>
      <c r="Y596" s="252">
        <f t="shared" si="238"/>
        <v>0</v>
      </c>
      <c r="Z596" s="252">
        <f t="shared" si="238"/>
        <v>0</v>
      </c>
    </row>
    <row r="597" spans="5:27" x14ac:dyDescent="0.25">
      <c r="E597" s="206"/>
      <c r="F597" s="206"/>
      <c r="G597" s="206"/>
      <c r="H597" s="206"/>
      <c r="I597" s="206"/>
      <c r="J597" s="238" t="s">
        <v>94</v>
      </c>
      <c r="K597" s="239">
        <f>SUM(K598:K610)</f>
        <v>690</v>
      </c>
      <c r="L597" s="240">
        <f>K330</f>
        <v>5</v>
      </c>
      <c r="M597" s="241">
        <f>1/L597</f>
        <v>0.2</v>
      </c>
      <c r="N597" s="242"/>
      <c r="O597" s="242">
        <f t="shared" ref="O597:Z597" si="239">SUM(O598:O610)</f>
        <v>2</v>
      </c>
      <c r="P597" s="242">
        <f t="shared" si="239"/>
        <v>102</v>
      </c>
      <c r="Q597" s="242">
        <f t="shared" si="239"/>
        <v>106</v>
      </c>
      <c r="R597" s="242">
        <f t="shared" si="239"/>
        <v>112</v>
      </c>
      <c r="S597" s="242">
        <f t="shared" si="239"/>
        <v>118</v>
      </c>
      <c r="T597" s="242">
        <f t="shared" si="239"/>
        <v>126</v>
      </c>
      <c r="U597" s="242">
        <f t="shared" si="239"/>
        <v>36</v>
      </c>
      <c r="V597" s="242">
        <f t="shared" si="239"/>
        <v>32</v>
      </c>
      <c r="W597" s="242">
        <f t="shared" si="239"/>
        <v>26</v>
      </c>
      <c r="X597" s="242">
        <f t="shared" si="239"/>
        <v>20</v>
      </c>
      <c r="Y597" s="242">
        <f t="shared" si="239"/>
        <v>10</v>
      </c>
      <c r="Z597" s="242">
        <f t="shared" si="239"/>
        <v>0</v>
      </c>
    </row>
    <row r="598" spans="5:27" x14ac:dyDescent="0.25">
      <c r="I598" s="243"/>
      <c r="J598" s="244">
        <f>J581</f>
        <v>2019</v>
      </c>
      <c r="K598" s="250">
        <v>0</v>
      </c>
      <c r="L598" s="247">
        <f t="shared" ref="L598:M610" si="240">L597</f>
        <v>5</v>
      </c>
      <c r="M598" s="248">
        <f t="shared" si="240"/>
        <v>0.2</v>
      </c>
      <c r="N598" s="248"/>
      <c r="O598" s="250">
        <f>MIN($K598*O611/$N611,$K598-SUM($N598:N598))</f>
        <v>0</v>
      </c>
      <c r="P598" s="250">
        <f>MIN($K598*P611/$N611,$K598-SUM($N598:O598))</f>
        <v>0</v>
      </c>
      <c r="Q598" s="250">
        <f>MIN($K598*Q611/$N611,$K598-SUM($N598:P598))</f>
        <v>0</v>
      </c>
      <c r="R598" s="250">
        <f>MIN($K598*R611/$N611,$K598-SUM($N598:Q598))</f>
        <v>0</v>
      </c>
      <c r="S598" s="250">
        <f>MIN($K598*S611/$N611,$K598-SUM($N598:R598))</f>
        <v>0</v>
      </c>
      <c r="T598" s="250">
        <f>MIN($K598*T611/$N611,$K598-SUM($N598:S598))</f>
        <v>0</v>
      </c>
      <c r="U598" s="250">
        <f>MIN($K598*U611/$N611,$K598-SUM($N598:T598))</f>
        <v>0</v>
      </c>
      <c r="V598" s="250">
        <f>MIN($K598*V611/$N611,$K598-SUM($N598:U598))</f>
        <v>0</v>
      </c>
      <c r="W598" s="250">
        <f>MIN($K598*W611/$N611,$K598-SUM($N598:V598))</f>
        <v>0</v>
      </c>
      <c r="X598" s="250">
        <f>MIN($K598*X611/$N611,$K598-SUM($N598:W598))</f>
        <v>0</v>
      </c>
      <c r="Y598" s="250">
        <f>MIN($K598*Y611/$N611,$K598-SUM($N598:X598))</f>
        <v>0</v>
      </c>
      <c r="Z598" s="250">
        <f>MIN($K598*Z611/$N611,$K598-SUM($N598:Y598))</f>
        <v>0</v>
      </c>
      <c r="AA598" s="136" t="s">
        <v>96</v>
      </c>
    </row>
    <row r="599" spans="5:27" x14ac:dyDescent="0.25">
      <c r="I599" s="243" t="s">
        <v>100</v>
      </c>
      <c r="J599" s="244">
        <f t="shared" ref="J599:J610" si="241">J582</f>
        <v>2020</v>
      </c>
      <c r="K599" s="246">
        <f t="shared" ref="K599:K610" si="242">SUMIF($225:$225, $J599,$232:$232)</f>
        <v>10</v>
      </c>
      <c r="L599" s="247">
        <f t="shared" si="240"/>
        <v>5</v>
      </c>
      <c r="M599" s="248">
        <f t="shared" si="240"/>
        <v>0.2</v>
      </c>
      <c r="N599" s="248"/>
      <c r="O599" s="249">
        <f>MIN($K599*$M599, $K599-SUM($N599:N599))</f>
        <v>2</v>
      </c>
      <c r="P599" s="249">
        <f>MIN($K599*$M599, $K599-SUM($N599:O599))</f>
        <v>2</v>
      </c>
      <c r="Q599" s="249">
        <f>MIN($K599*$M599, $K599-SUM($O599:P599))</f>
        <v>2</v>
      </c>
      <c r="R599" s="249">
        <f>MIN($K599*$M599, $K599-SUM($O599:Q599))</f>
        <v>2</v>
      </c>
      <c r="S599" s="249">
        <f>MIN($K599*$M599, $K599-SUM($O599:R599))</f>
        <v>2</v>
      </c>
      <c r="T599" s="249">
        <f>MIN($K599*$M599, $K599-SUM($O599:S599))</f>
        <v>0</v>
      </c>
      <c r="U599" s="249">
        <f>MIN($K599*$M599, $K599-SUM($O599:T599))</f>
        <v>0</v>
      </c>
      <c r="V599" s="249">
        <f>MIN($K599*$M599, $K599-SUM($O599:U599))</f>
        <v>0</v>
      </c>
      <c r="W599" s="249">
        <f>MIN($K599*$M599, $K599-SUM($O599:V599))</f>
        <v>0</v>
      </c>
      <c r="X599" s="249">
        <f>MIN($K599*$M599, $K599-SUM($O599:W599))</f>
        <v>0</v>
      </c>
      <c r="Y599" s="249">
        <f>MIN($K599*$M599, $K599-SUM($O599:X599))</f>
        <v>0</v>
      </c>
      <c r="Z599" s="249">
        <f>MIN($K599*$M599, $K599-SUM($O599:Y599))</f>
        <v>0</v>
      </c>
    </row>
    <row r="600" spans="5:27" x14ac:dyDescent="0.25">
      <c r="J600" s="245">
        <f t="shared" si="241"/>
        <v>2021</v>
      </c>
      <c r="K600" s="246">
        <f t="shared" si="242"/>
        <v>500</v>
      </c>
      <c r="L600" s="247">
        <f t="shared" si="240"/>
        <v>5</v>
      </c>
      <c r="M600" s="248">
        <f t="shared" si="240"/>
        <v>0.2</v>
      </c>
      <c r="N600" s="248"/>
      <c r="O600" s="250"/>
      <c r="P600" s="249">
        <f>MIN($K600*$M600, $K600-SUM($N600:O600))</f>
        <v>100</v>
      </c>
      <c r="Q600" s="249">
        <f>MIN($K600*$M600, $K600-SUM($O600:P600))</f>
        <v>100</v>
      </c>
      <c r="R600" s="249">
        <f>MIN($K600*$M600, $K600-SUM($O600:Q600))</f>
        <v>100</v>
      </c>
      <c r="S600" s="249">
        <f>MIN($K600*$M600, $K600-SUM($O600:R600))</f>
        <v>100</v>
      </c>
      <c r="T600" s="249">
        <f>MIN($K600*$M600, $K600-SUM($O600:S600))</f>
        <v>100</v>
      </c>
      <c r="U600" s="249">
        <f>MIN($K600*$M600, $K600-SUM($O600:T600))</f>
        <v>0</v>
      </c>
      <c r="V600" s="249">
        <f>MIN($K600*$M600, $K600-SUM($O600:U600))</f>
        <v>0</v>
      </c>
      <c r="W600" s="249">
        <f>MIN($K600*$M600, $K600-SUM($O600:V600))</f>
        <v>0</v>
      </c>
      <c r="X600" s="249">
        <f>MIN($K600*$M600, $K600-SUM($O600:W600))</f>
        <v>0</v>
      </c>
      <c r="Y600" s="249">
        <f>MIN($K600*$M600, $K600-SUM($O600:X600))</f>
        <v>0</v>
      </c>
      <c r="Z600" s="249">
        <f>MIN($K600*$M600, $K600-SUM($O600:Y600))</f>
        <v>0</v>
      </c>
    </row>
    <row r="601" spans="5:27" x14ac:dyDescent="0.25">
      <c r="J601" s="245">
        <f t="shared" si="241"/>
        <v>2022</v>
      </c>
      <c r="K601" s="246">
        <f t="shared" si="242"/>
        <v>20</v>
      </c>
      <c r="L601" s="247">
        <f t="shared" si="240"/>
        <v>5</v>
      </c>
      <c r="M601" s="248">
        <f t="shared" si="240"/>
        <v>0.2</v>
      </c>
      <c r="N601" s="248"/>
      <c r="O601" s="250"/>
      <c r="P601" s="250"/>
      <c r="Q601" s="249">
        <f>MIN($K601*$M601, $K601-SUM($O601:P601))</f>
        <v>4</v>
      </c>
      <c r="R601" s="249">
        <f>MIN($K601*$M601, $K601-SUM($O601:Q601))</f>
        <v>4</v>
      </c>
      <c r="S601" s="249">
        <f>MIN($K601*$M601, $K601-SUM($O601:R601))</f>
        <v>4</v>
      </c>
      <c r="T601" s="249">
        <f>MIN($K601*$M601, $K601-SUM($O601:S601))</f>
        <v>4</v>
      </c>
      <c r="U601" s="249">
        <f>MIN($K601*$M601, $K601-SUM($O601:T601))</f>
        <v>4</v>
      </c>
      <c r="V601" s="249">
        <f>MIN($K601*$M601, $K601-SUM($O601:U601))</f>
        <v>0</v>
      </c>
      <c r="W601" s="249">
        <f>MIN($K601*$M601, $K601-SUM($O601:V601))</f>
        <v>0</v>
      </c>
      <c r="X601" s="249">
        <f>MIN($K601*$M601, $K601-SUM($O601:W601))</f>
        <v>0</v>
      </c>
      <c r="Y601" s="249">
        <f>MIN($K601*$M601, $K601-SUM($O601:X601))</f>
        <v>0</v>
      </c>
      <c r="Z601" s="249">
        <f>MIN($K601*$M601, $K601-SUM($O601:Y601))</f>
        <v>0</v>
      </c>
    </row>
    <row r="602" spans="5:27" x14ac:dyDescent="0.25">
      <c r="J602" s="245">
        <f t="shared" si="241"/>
        <v>2023</v>
      </c>
      <c r="K602" s="246">
        <f t="shared" si="242"/>
        <v>30</v>
      </c>
      <c r="L602" s="247">
        <f t="shared" si="240"/>
        <v>5</v>
      </c>
      <c r="M602" s="248">
        <f t="shared" si="240"/>
        <v>0.2</v>
      </c>
      <c r="N602" s="248"/>
      <c r="O602" s="250"/>
      <c r="P602" s="250"/>
      <c r="Q602" s="250"/>
      <c r="R602" s="249">
        <f>MIN($K602*$M602, $K602-SUM($O602:Q602))</f>
        <v>6</v>
      </c>
      <c r="S602" s="249">
        <f>MIN($K602*$M602, $K602-SUM($O602:R602))</f>
        <v>6</v>
      </c>
      <c r="T602" s="249">
        <f>MIN($K602*$M602, $K602-SUM($O602:S602))</f>
        <v>6</v>
      </c>
      <c r="U602" s="249">
        <f>MIN($K602*$M602, $K602-SUM($O602:T602))</f>
        <v>6</v>
      </c>
      <c r="V602" s="249">
        <f>MIN($K602*$M602, $K602-SUM($O602:U602))</f>
        <v>6</v>
      </c>
      <c r="W602" s="249">
        <f>MIN($K602*$M602, $K602-SUM($O602:V602))</f>
        <v>0</v>
      </c>
      <c r="X602" s="249">
        <f>MIN($K602*$M602, $K602-SUM($O602:W602))</f>
        <v>0</v>
      </c>
      <c r="Y602" s="249">
        <f>MIN($K602*$M602, $K602-SUM($O602:X602))</f>
        <v>0</v>
      </c>
      <c r="Z602" s="249">
        <f>MIN($K602*$M602, $K602-SUM($O602:Y602))</f>
        <v>0</v>
      </c>
    </row>
    <row r="603" spans="5:27" x14ac:dyDescent="0.25">
      <c r="J603" s="245">
        <f t="shared" si="241"/>
        <v>2024</v>
      </c>
      <c r="K603" s="246">
        <f t="shared" si="242"/>
        <v>30</v>
      </c>
      <c r="L603" s="247">
        <f t="shared" si="240"/>
        <v>5</v>
      </c>
      <c r="M603" s="248">
        <f t="shared" si="240"/>
        <v>0.2</v>
      </c>
      <c r="N603" s="248"/>
      <c r="O603" s="250"/>
      <c r="P603" s="250"/>
      <c r="Q603" s="250"/>
      <c r="R603" s="250"/>
      <c r="S603" s="249">
        <f>MIN($K603*$M603, $K603-SUM($O603:R603))</f>
        <v>6</v>
      </c>
      <c r="T603" s="249">
        <f>MIN($K603*$M603, $K603-SUM($O603:S603))</f>
        <v>6</v>
      </c>
      <c r="U603" s="249">
        <f>MIN($K603*$M603, $K603-SUM($O603:T603))</f>
        <v>6</v>
      </c>
      <c r="V603" s="249">
        <f>MIN($K603*$M603, $K603-SUM($O603:U603))</f>
        <v>6</v>
      </c>
      <c r="W603" s="249">
        <f>MIN($K603*$M603, $K603-SUM($O603:V603))</f>
        <v>6</v>
      </c>
      <c r="X603" s="249">
        <f>MIN($K603*$M603, $K603-SUM($O603:W603))</f>
        <v>0</v>
      </c>
      <c r="Y603" s="249">
        <f>MIN($K603*$M603, $K603-SUM($O603:X603))</f>
        <v>0</v>
      </c>
      <c r="Z603" s="249">
        <f>MIN($K603*$M603, $K603-SUM($O603:Y603))</f>
        <v>0</v>
      </c>
    </row>
    <row r="604" spans="5:27" x14ac:dyDescent="0.25">
      <c r="J604" s="245">
        <f t="shared" si="241"/>
        <v>2025</v>
      </c>
      <c r="K604" s="246">
        <f t="shared" si="242"/>
        <v>50</v>
      </c>
      <c r="L604" s="247">
        <f t="shared" si="240"/>
        <v>5</v>
      </c>
      <c r="M604" s="248">
        <f t="shared" si="240"/>
        <v>0.2</v>
      </c>
      <c r="N604" s="248"/>
      <c r="O604" s="250"/>
      <c r="P604" s="250"/>
      <c r="Q604" s="250"/>
      <c r="R604" s="250"/>
      <c r="S604" s="250"/>
      <c r="T604" s="249">
        <f>MIN($K604*$M604, $K604-SUM($O604:S604))</f>
        <v>10</v>
      </c>
      <c r="U604" s="249">
        <f>MIN($K604*$M604, $K604-SUM($O604:T604))</f>
        <v>10</v>
      </c>
      <c r="V604" s="249">
        <f>MIN($K604*$M604, $K604-SUM($O604:U604))</f>
        <v>10</v>
      </c>
      <c r="W604" s="249">
        <f>MIN($K604*$M604, $K604-SUM($O604:V604))</f>
        <v>10</v>
      </c>
      <c r="X604" s="249">
        <f>MIN($K604*$M604, $K604-SUM($O604:W604))</f>
        <v>10</v>
      </c>
      <c r="Y604" s="249">
        <f>MIN($K604*$M604, $K604-SUM($O604:X604))</f>
        <v>0</v>
      </c>
      <c r="Z604" s="249">
        <f>MIN($K604*$M604, $K604-SUM($O604:Y604))</f>
        <v>0</v>
      </c>
    </row>
    <row r="605" spans="5:27" x14ac:dyDescent="0.25">
      <c r="J605" s="245">
        <f t="shared" si="241"/>
        <v>2026</v>
      </c>
      <c r="K605" s="246">
        <f t="shared" si="242"/>
        <v>50</v>
      </c>
      <c r="L605" s="247">
        <f t="shared" si="240"/>
        <v>5</v>
      </c>
      <c r="M605" s="248">
        <f t="shared" si="240"/>
        <v>0.2</v>
      </c>
      <c r="N605" s="248"/>
      <c r="O605" s="250"/>
      <c r="P605" s="250"/>
      <c r="Q605" s="250"/>
      <c r="R605" s="250"/>
      <c r="S605" s="250"/>
      <c r="T605" s="250"/>
      <c r="U605" s="249">
        <f>MIN($K605*$M605, $K605-SUM($O605:T605))</f>
        <v>10</v>
      </c>
      <c r="V605" s="249">
        <f>MIN($K605*$M605, $K605-SUM($O605:U605))</f>
        <v>10</v>
      </c>
      <c r="W605" s="249">
        <f>MIN($K605*$M605, $K605-SUM($O605:V605))</f>
        <v>10</v>
      </c>
      <c r="X605" s="249">
        <f>MIN($K605*$M605, $K605-SUM($O605:W605))</f>
        <v>10</v>
      </c>
      <c r="Y605" s="249">
        <f>MIN($K605*$M605, $K605-SUM($O605:X605))</f>
        <v>10</v>
      </c>
      <c r="Z605" s="249">
        <f>MIN($K605*$M605, $K605-SUM($O605:Y605))</f>
        <v>0</v>
      </c>
    </row>
    <row r="606" spans="5:27" x14ac:dyDescent="0.25">
      <c r="J606" s="245">
        <f t="shared" si="241"/>
        <v>2027</v>
      </c>
      <c r="K606" s="246">
        <f t="shared" si="242"/>
        <v>0</v>
      </c>
      <c r="L606" s="247">
        <f t="shared" si="240"/>
        <v>5</v>
      </c>
      <c r="M606" s="248">
        <f t="shared" si="240"/>
        <v>0.2</v>
      </c>
      <c r="N606" s="248"/>
      <c r="O606" s="250"/>
      <c r="P606" s="250"/>
      <c r="Q606" s="250"/>
      <c r="R606" s="250"/>
      <c r="S606" s="250"/>
      <c r="T606" s="250"/>
      <c r="U606" s="250"/>
      <c r="V606" s="249">
        <f>MIN($K606*$M606, $K606-SUM($O606:U606))</f>
        <v>0</v>
      </c>
      <c r="W606" s="249">
        <f>MIN($K606*$M606, $K606-SUM($O606:V606))</f>
        <v>0</v>
      </c>
      <c r="X606" s="249">
        <f>MIN($K606*$M606, $K606-SUM($O606:W606))</f>
        <v>0</v>
      </c>
      <c r="Y606" s="249">
        <f>MIN($K606*$M606, $K606-SUM($O606:X606))</f>
        <v>0</v>
      </c>
      <c r="Z606" s="249">
        <f>MIN($K606*$M606, $K606-SUM($O606:Y606))</f>
        <v>0</v>
      </c>
    </row>
    <row r="607" spans="5:27" x14ac:dyDescent="0.25">
      <c r="J607" s="245">
        <f t="shared" si="241"/>
        <v>2028</v>
      </c>
      <c r="K607" s="246">
        <f t="shared" si="242"/>
        <v>0</v>
      </c>
      <c r="L607" s="247">
        <f t="shared" si="240"/>
        <v>5</v>
      </c>
      <c r="M607" s="248">
        <f t="shared" si="240"/>
        <v>0.2</v>
      </c>
      <c r="N607" s="248"/>
      <c r="O607" s="250"/>
      <c r="P607" s="250"/>
      <c r="Q607" s="250"/>
      <c r="R607" s="250"/>
      <c r="S607" s="250"/>
      <c r="T607" s="250"/>
      <c r="U607" s="250"/>
      <c r="V607" s="250"/>
      <c r="W607" s="249">
        <f>MIN($K607*$M607, $K607-SUM($O607:V607))</f>
        <v>0</v>
      </c>
      <c r="X607" s="249">
        <f>MIN($K607*$M607, $K607-SUM($O607:W607))</f>
        <v>0</v>
      </c>
      <c r="Y607" s="249">
        <f>MIN($K607*$M607, $K607-SUM($O607:X607))</f>
        <v>0</v>
      </c>
      <c r="Z607" s="249">
        <f>MIN($K607*$M607, $K607-SUM($O607:Y607))</f>
        <v>0</v>
      </c>
    </row>
    <row r="608" spans="5:27" x14ac:dyDescent="0.25">
      <c r="J608" s="245">
        <f t="shared" si="241"/>
        <v>0</v>
      </c>
      <c r="K608" s="246">
        <f t="shared" si="242"/>
        <v>0</v>
      </c>
      <c r="L608" s="247">
        <f t="shared" si="240"/>
        <v>5</v>
      </c>
      <c r="M608" s="248">
        <f t="shared" si="240"/>
        <v>0.2</v>
      </c>
      <c r="N608" s="248"/>
      <c r="O608" s="250"/>
      <c r="P608" s="250"/>
      <c r="Q608" s="250"/>
      <c r="R608" s="250"/>
      <c r="S608" s="250"/>
      <c r="T608" s="250"/>
      <c r="U608" s="250"/>
      <c r="V608" s="250"/>
      <c r="W608" s="250"/>
      <c r="X608" s="249">
        <f>MIN($K608*$M608, $K608-SUM($O608:W608))</f>
        <v>0</v>
      </c>
      <c r="Y608" s="249">
        <f>MIN($K608*$M608, $K608-SUM($O608:X608))</f>
        <v>0</v>
      </c>
      <c r="Z608" s="249">
        <f>MIN($K608*$M608, $K608-SUM($O608:Y608))</f>
        <v>0</v>
      </c>
    </row>
    <row r="609" spans="5:27" x14ac:dyDescent="0.25">
      <c r="J609" s="245">
        <f t="shared" si="241"/>
        <v>0</v>
      </c>
      <c r="K609" s="246">
        <f t="shared" si="242"/>
        <v>0</v>
      </c>
      <c r="L609" s="247">
        <f t="shared" si="240"/>
        <v>5</v>
      </c>
      <c r="M609" s="248">
        <f t="shared" si="240"/>
        <v>0.2</v>
      </c>
      <c r="N609" s="248"/>
      <c r="O609" s="250"/>
      <c r="P609" s="250"/>
      <c r="Q609" s="250"/>
      <c r="R609" s="250"/>
      <c r="S609" s="250"/>
      <c r="T609" s="250"/>
      <c r="U609" s="250"/>
      <c r="V609" s="250"/>
      <c r="W609" s="250"/>
      <c r="X609" s="250"/>
      <c r="Y609" s="249">
        <f>MIN($K609*$M609, $K609-SUM($O609:X609))</f>
        <v>0</v>
      </c>
      <c r="Z609" s="249">
        <f>MIN($K609*$M609, $K609-SUM($O609:Y609))</f>
        <v>0</v>
      </c>
    </row>
    <row r="610" spans="5:27" x14ac:dyDescent="0.25">
      <c r="J610" s="245">
        <f t="shared" si="241"/>
        <v>0</v>
      </c>
      <c r="K610" s="246">
        <f t="shared" si="242"/>
        <v>0</v>
      </c>
      <c r="L610" s="247">
        <f t="shared" si="240"/>
        <v>5</v>
      </c>
      <c r="M610" s="248">
        <f t="shared" si="240"/>
        <v>0.2</v>
      </c>
      <c r="N610" s="248"/>
      <c r="O610" s="250"/>
      <c r="P610" s="250"/>
      <c r="Q610" s="250"/>
      <c r="R610" s="250"/>
      <c r="S610" s="250"/>
      <c r="T610" s="250"/>
      <c r="U610" s="250"/>
      <c r="V610" s="250"/>
      <c r="W610" s="250"/>
      <c r="X610" s="250"/>
      <c r="Y610" s="250"/>
      <c r="Z610" s="249">
        <f>MIN($K610*$M610, $K610-SUM($O610:Y610))</f>
        <v>0</v>
      </c>
    </row>
    <row r="611" spans="5:27" x14ac:dyDescent="0.25">
      <c r="J611" s="251"/>
      <c r="N611" s="136">
        <f>L597*(L597-1)/2</f>
        <v>10</v>
      </c>
      <c r="O611" s="233">
        <f>L597-1</f>
        <v>4</v>
      </c>
      <c r="P611" s="233">
        <f>MAX(O611-1, 0)</f>
        <v>3</v>
      </c>
      <c r="Q611" s="233">
        <f t="shared" ref="Q611:Z611" si="243">MAX(P611-1, 0)</f>
        <v>2</v>
      </c>
      <c r="R611" s="233">
        <f t="shared" si="243"/>
        <v>1</v>
      </c>
      <c r="S611" s="233">
        <f t="shared" si="243"/>
        <v>0</v>
      </c>
      <c r="T611" s="233">
        <f t="shared" si="243"/>
        <v>0</v>
      </c>
      <c r="U611" s="233">
        <f t="shared" si="243"/>
        <v>0</v>
      </c>
      <c r="V611" s="233">
        <f t="shared" si="243"/>
        <v>0</v>
      </c>
      <c r="W611" s="233">
        <f>MAX(V611-1, 0)</f>
        <v>0</v>
      </c>
      <c r="X611" s="233">
        <f t="shared" si="243"/>
        <v>0</v>
      </c>
      <c r="Y611" s="233">
        <f t="shared" si="243"/>
        <v>0</v>
      </c>
      <c r="Z611" s="233">
        <f t="shared" si="243"/>
        <v>0</v>
      </c>
    </row>
    <row r="612" spans="5:27" x14ac:dyDescent="0.25">
      <c r="E612" s="231" t="str">
        <f>F233</f>
        <v>실험기기</v>
      </c>
      <c r="J612" s="251"/>
      <c r="O612" s="233" t="s">
        <v>89</v>
      </c>
      <c r="P612" s="233"/>
      <c r="Q612" s="234">
        <f>$Q$544</f>
        <v>0.5</v>
      </c>
    </row>
    <row r="613" spans="5:27" x14ac:dyDescent="0.25">
      <c r="J613" s="235" t="s">
        <v>90</v>
      </c>
      <c r="K613" s="235" t="s">
        <v>91</v>
      </c>
      <c r="L613" s="235" t="s">
        <v>92</v>
      </c>
      <c r="M613" s="235" t="s">
        <v>93</v>
      </c>
      <c r="N613" s="235">
        <f>N$369</f>
        <v>2019</v>
      </c>
      <c r="O613" s="252">
        <f t="shared" ref="O613:Z613" si="244">O$369</f>
        <v>2020</v>
      </c>
      <c r="P613" s="252">
        <f t="shared" si="244"/>
        <v>2021</v>
      </c>
      <c r="Q613" s="252">
        <f t="shared" si="244"/>
        <v>2022</v>
      </c>
      <c r="R613" s="252">
        <f t="shared" si="244"/>
        <v>2023</v>
      </c>
      <c r="S613" s="252">
        <f t="shared" si="244"/>
        <v>2024</v>
      </c>
      <c r="T613" s="252">
        <f t="shared" si="244"/>
        <v>2025</v>
      </c>
      <c r="U613" s="252">
        <f t="shared" si="244"/>
        <v>2026</v>
      </c>
      <c r="V613" s="252">
        <f t="shared" si="244"/>
        <v>2027</v>
      </c>
      <c r="W613" s="252">
        <f t="shared" si="244"/>
        <v>2028</v>
      </c>
      <c r="X613" s="252">
        <f t="shared" si="244"/>
        <v>0</v>
      </c>
      <c r="Y613" s="252">
        <f t="shared" si="244"/>
        <v>0</v>
      </c>
      <c r="Z613" s="252">
        <f t="shared" si="244"/>
        <v>0</v>
      </c>
    </row>
    <row r="614" spans="5:27" x14ac:dyDescent="0.25">
      <c r="E614" s="206"/>
      <c r="F614" s="206"/>
      <c r="G614" s="206"/>
      <c r="H614" s="206"/>
      <c r="I614" s="206"/>
      <c r="J614" s="238" t="s">
        <v>94</v>
      </c>
      <c r="K614" s="239">
        <f>SUM(K615:K627)</f>
        <v>2200</v>
      </c>
      <c r="L614" s="240">
        <f>K331</f>
        <v>5</v>
      </c>
      <c r="M614" s="241">
        <f>1/L614</f>
        <v>0.2</v>
      </c>
      <c r="N614" s="242"/>
      <c r="O614" s="242">
        <f t="shared" ref="O614:Z614" si="245">SUM(O615:O627)</f>
        <v>60</v>
      </c>
      <c r="P614" s="242">
        <f t="shared" si="245"/>
        <v>260</v>
      </c>
      <c r="Q614" s="242">
        <f t="shared" si="245"/>
        <v>320</v>
      </c>
      <c r="R614" s="242">
        <f t="shared" si="245"/>
        <v>380</v>
      </c>
      <c r="S614" s="242">
        <f t="shared" si="245"/>
        <v>400</v>
      </c>
      <c r="T614" s="242">
        <f t="shared" si="245"/>
        <v>360</v>
      </c>
      <c r="U614" s="242">
        <f t="shared" si="245"/>
        <v>180</v>
      </c>
      <c r="V614" s="242">
        <f t="shared" si="245"/>
        <v>120</v>
      </c>
      <c r="W614" s="242">
        <f t="shared" si="245"/>
        <v>60</v>
      </c>
      <c r="X614" s="242">
        <f t="shared" si="245"/>
        <v>40</v>
      </c>
      <c r="Y614" s="242">
        <f t="shared" si="245"/>
        <v>20</v>
      </c>
      <c r="Z614" s="242">
        <f t="shared" si="245"/>
        <v>0</v>
      </c>
    </row>
    <row r="615" spans="5:27" x14ac:dyDescent="0.25">
      <c r="I615" s="243"/>
      <c r="J615" s="244">
        <f>J598</f>
        <v>2019</v>
      </c>
      <c r="K615" s="250">
        <v>0</v>
      </c>
      <c r="L615" s="247">
        <f t="shared" ref="L615:M627" si="246">L614</f>
        <v>5</v>
      </c>
      <c r="M615" s="248">
        <f t="shared" si="246"/>
        <v>0.2</v>
      </c>
      <c r="N615" s="248"/>
      <c r="O615" s="250">
        <f>MIN($K615*O628/$N628,$K615-SUM($N615:N615))</f>
        <v>0</v>
      </c>
      <c r="P615" s="250">
        <f>MIN($K615*P628/$N628,$K615-SUM($N615:O615))</f>
        <v>0</v>
      </c>
      <c r="Q615" s="250">
        <f>MIN($K615*Q628/$N628,$K615-SUM($N615:P615))</f>
        <v>0</v>
      </c>
      <c r="R615" s="250">
        <f>MIN($K615*R628/$N628,$K615-SUM($N615:Q615))</f>
        <v>0</v>
      </c>
      <c r="S615" s="250">
        <f>MIN($K615*S628/$N628,$K615-SUM($N615:R615))</f>
        <v>0</v>
      </c>
      <c r="T615" s="250">
        <f>MIN($K615*T628/$N628,$K615-SUM($N615:S615))</f>
        <v>0</v>
      </c>
      <c r="U615" s="250">
        <f>MIN($K615*U628/$N628,$K615-SUM($N615:T615))</f>
        <v>0</v>
      </c>
      <c r="V615" s="250">
        <f>MIN($K615*V628/$N628,$K615-SUM($N615:U615))</f>
        <v>0</v>
      </c>
      <c r="W615" s="250">
        <f>MIN($K615*W628/$N628,$K615-SUM($N615:V615))</f>
        <v>0</v>
      </c>
      <c r="X615" s="250">
        <f>MIN($K615*X628/$N628,$K615-SUM($N615:W615))</f>
        <v>0</v>
      </c>
      <c r="Y615" s="250">
        <f>MIN($K615*Y628/$N628,$K615-SUM($N615:X615))</f>
        <v>0</v>
      </c>
      <c r="Z615" s="250">
        <f>MIN($K615*Z628/$N628,$K615-SUM($N615:Y615))</f>
        <v>0</v>
      </c>
      <c r="AA615" s="136" t="s">
        <v>96</v>
      </c>
    </row>
    <row r="616" spans="5:27" x14ac:dyDescent="0.25">
      <c r="I616" s="243" t="s">
        <v>100</v>
      </c>
      <c r="J616" s="244">
        <f t="shared" ref="J616:J627" si="247">J599</f>
        <v>2020</v>
      </c>
      <c r="K616" s="246">
        <f t="shared" ref="K616:K627" si="248">SUMIF($225:$225, $J616,$233:$233)</f>
        <v>300</v>
      </c>
      <c r="L616" s="247">
        <f t="shared" si="246"/>
        <v>5</v>
      </c>
      <c r="M616" s="248">
        <f t="shared" si="246"/>
        <v>0.2</v>
      </c>
      <c r="N616" s="248"/>
      <c r="O616" s="249">
        <f>MIN($K616*$M616, $K616-SUM($N616:N616))</f>
        <v>60</v>
      </c>
      <c r="P616" s="249">
        <f>MIN($K616*$M616, $K616-SUM($N616:O616))</f>
        <v>60</v>
      </c>
      <c r="Q616" s="249">
        <f>MIN($K616*$M616, $K616-SUM($O616:P616))</f>
        <v>60</v>
      </c>
      <c r="R616" s="249">
        <f>MIN($K616*$M616, $K616-SUM($O616:Q616))</f>
        <v>60</v>
      </c>
      <c r="S616" s="249">
        <f>MIN($K616*$M616, $K616-SUM($O616:R616))</f>
        <v>60</v>
      </c>
      <c r="T616" s="249">
        <f>MIN($K616*$M616, $K616-SUM($O616:S616))</f>
        <v>0</v>
      </c>
      <c r="U616" s="249">
        <f>MIN($K616*$M616, $K616-SUM($O616:T616))</f>
        <v>0</v>
      </c>
      <c r="V616" s="249">
        <f>MIN($K616*$M616, $K616-SUM($O616:U616))</f>
        <v>0</v>
      </c>
      <c r="W616" s="249">
        <f>MIN($K616*$M616, $K616-SUM($O616:V616))</f>
        <v>0</v>
      </c>
      <c r="X616" s="249">
        <f>MIN($K616*$M616, $K616-SUM($O616:W616))</f>
        <v>0</v>
      </c>
      <c r="Y616" s="249">
        <f>MIN($K616*$M616, $K616-SUM($O616:X616))</f>
        <v>0</v>
      </c>
      <c r="Z616" s="249">
        <f>MIN($K616*$M616, $K616-SUM($O616:Y616))</f>
        <v>0</v>
      </c>
    </row>
    <row r="617" spans="5:27" x14ac:dyDescent="0.25">
      <c r="J617" s="245">
        <f t="shared" si="247"/>
        <v>2021</v>
      </c>
      <c r="K617" s="246">
        <f t="shared" si="248"/>
        <v>1000</v>
      </c>
      <c r="L617" s="247">
        <f t="shared" si="246"/>
        <v>5</v>
      </c>
      <c r="M617" s="248">
        <f t="shared" si="246"/>
        <v>0.2</v>
      </c>
      <c r="N617" s="248"/>
      <c r="O617" s="250"/>
      <c r="P617" s="249">
        <f>MIN($K617*$M617, $K617-SUM($N617:O617))</f>
        <v>200</v>
      </c>
      <c r="Q617" s="249">
        <f>MIN($K617*$M617, $K617-SUM($O617:P617))</f>
        <v>200</v>
      </c>
      <c r="R617" s="249">
        <f>MIN($K617*$M617, $K617-SUM($O617:Q617))</f>
        <v>200</v>
      </c>
      <c r="S617" s="249">
        <f>MIN($K617*$M617, $K617-SUM($O617:R617))</f>
        <v>200</v>
      </c>
      <c r="T617" s="249">
        <f>MIN($K617*$M617, $K617-SUM($O617:S617))</f>
        <v>200</v>
      </c>
      <c r="U617" s="249">
        <f>MIN($K617*$M617, $K617-SUM($O617:T617))</f>
        <v>0</v>
      </c>
      <c r="V617" s="249">
        <f>MIN($K617*$M617, $K617-SUM($O617:U617))</f>
        <v>0</v>
      </c>
      <c r="W617" s="249">
        <f>MIN($K617*$M617, $K617-SUM($O617:V617))</f>
        <v>0</v>
      </c>
      <c r="X617" s="249">
        <f>MIN($K617*$M617, $K617-SUM($O617:W617))</f>
        <v>0</v>
      </c>
      <c r="Y617" s="249">
        <f>MIN($K617*$M617, $K617-SUM($O617:X617))</f>
        <v>0</v>
      </c>
      <c r="Z617" s="249">
        <f>MIN($K617*$M617, $K617-SUM($O617:Y617))</f>
        <v>0</v>
      </c>
    </row>
    <row r="618" spans="5:27" x14ac:dyDescent="0.25">
      <c r="J618" s="245">
        <f t="shared" si="247"/>
        <v>2022</v>
      </c>
      <c r="K618" s="246">
        <f t="shared" si="248"/>
        <v>300</v>
      </c>
      <c r="L618" s="247">
        <f t="shared" si="246"/>
        <v>5</v>
      </c>
      <c r="M618" s="248">
        <f t="shared" si="246"/>
        <v>0.2</v>
      </c>
      <c r="N618" s="248"/>
      <c r="O618" s="250"/>
      <c r="P618" s="250"/>
      <c r="Q618" s="249">
        <f>MIN($K618*$M618, $K618-SUM($O618:P618))</f>
        <v>60</v>
      </c>
      <c r="R618" s="249">
        <f>MIN($K618*$M618, $K618-SUM($O618:Q618))</f>
        <v>60</v>
      </c>
      <c r="S618" s="249">
        <f>MIN($K618*$M618, $K618-SUM($O618:R618))</f>
        <v>60</v>
      </c>
      <c r="T618" s="249">
        <f>MIN($K618*$M618, $K618-SUM($O618:S618))</f>
        <v>60</v>
      </c>
      <c r="U618" s="249">
        <f>MIN($K618*$M618, $K618-SUM($O618:T618))</f>
        <v>60</v>
      </c>
      <c r="V618" s="249">
        <f>MIN($K618*$M618, $K618-SUM($O618:U618))</f>
        <v>0</v>
      </c>
      <c r="W618" s="249">
        <f>MIN($K618*$M618, $K618-SUM($O618:V618))</f>
        <v>0</v>
      </c>
      <c r="X618" s="249">
        <f>MIN($K618*$M618, $K618-SUM($O618:W618))</f>
        <v>0</v>
      </c>
      <c r="Y618" s="249">
        <f>MIN($K618*$M618, $K618-SUM($O618:X618))</f>
        <v>0</v>
      </c>
      <c r="Z618" s="249">
        <f>MIN($K618*$M618, $K618-SUM($O618:Y618))</f>
        <v>0</v>
      </c>
    </row>
    <row r="619" spans="5:27" x14ac:dyDescent="0.25">
      <c r="J619" s="245">
        <f t="shared" si="247"/>
        <v>2023</v>
      </c>
      <c r="K619" s="246">
        <f t="shared" si="248"/>
        <v>300</v>
      </c>
      <c r="L619" s="247">
        <f t="shared" si="246"/>
        <v>5</v>
      </c>
      <c r="M619" s="248">
        <f t="shared" si="246"/>
        <v>0.2</v>
      </c>
      <c r="N619" s="248"/>
      <c r="O619" s="250"/>
      <c r="P619" s="250"/>
      <c r="Q619" s="250"/>
      <c r="R619" s="249">
        <f>MIN($K619*$M619, $K619-SUM($O619:Q619))</f>
        <v>60</v>
      </c>
      <c r="S619" s="249">
        <f>MIN($K619*$M619, $K619-SUM($O619:R619))</f>
        <v>60</v>
      </c>
      <c r="T619" s="249">
        <f>MIN($K619*$M619, $K619-SUM($O619:S619))</f>
        <v>60</v>
      </c>
      <c r="U619" s="249">
        <f>MIN($K619*$M619, $K619-SUM($O619:T619))</f>
        <v>60</v>
      </c>
      <c r="V619" s="249">
        <f>MIN($K619*$M619, $K619-SUM($O619:U619))</f>
        <v>60</v>
      </c>
      <c r="W619" s="249">
        <f>MIN($K619*$M619, $K619-SUM($O619:V619))</f>
        <v>0</v>
      </c>
      <c r="X619" s="249">
        <f>MIN($K619*$M619, $K619-SUM($O619:W619))</f>
        <v>0</v>
      </c>
      <c r="Y619" s="249">
        <f>MIN($K619*$M619, $K619-SUM($O619:X619))</f>
        <v>0</v>
      </c>
      <c r="Z619" s="249">
        <f>MIN($K619*$M619, $K619-SUM($O619:Y619))</f>
        <v>0</v>
      </c>
    </row>
    <row r="620" spans="5:27" x14ac:dyDescent="0.25">
      <c r="J620" s="245">
        <f t="shared" si="247"/>
        <v>2024</v>
      </c>
      <c r="K620" s="246">
        <f t="shared" si="248"/>
        <v>100</v>
      </c>
      <c r="L620" s="247">
        <f t="shared" si="246"/>
        <v>5</v>
      </c>
      <c r="M620" s="248">
        <f t="shared" si="246"/>
        <v>0.2</v>
      </c>
      <c r="N620" s="248"/>
      <c r="O620" s="250"/>
      <c r="P620" s="250"/>
      <c r="Q620" s="250"/>
      <c r="R620" s="250"/>
      <c r="S620" s="249">
        <f>MIN($K620*$M620, $K620-SUM($O620:R620))</f>
        <v>20</v>
      </c>
      <c r="T620" s="249">
        <f>MIN($K620*$M620, $K620-SUM($O620:S620))</f>
        <v>20</v>
      </c>
      <c r="U620" s="249">
        <f>MIN($K620*$M620, $K620-SUM($O620:T620))</f>
        <v>20</v>
      </c>
      <c r="V620" s="249">
        <f>MIN($K620*$M620, $K620-SUM($O620:U620))</f>
        <v>20</v>
      </c>
      <c r="W620" s="249">
        <f>MIN($K620*$M620, $K620-SUM($O620:V620))</f>
        <v>20</v>
      </c>
      <c r="X620" s="249">
        <f>MIN($K620*$M620, $K620-SUM($O620:W620))</f>
        <v>0</v>
      </c>
      <c r="Y620" s="249">
        <f>MIN($K620*$M620, $K620-SUM($O620:X620))</f>
        <v>0</v>
      </c>
      <c r="Z620" s="249">
        <f>MIN($K620*$M620, $K620-SUM($O620:Y620))</f>
        <v>0</v>
      </c>
    </row>
    <row r="621" spans="5:27" x14ac:dyDescent="0.25">
      <c r="J621" s="245">
        <f t="shared" si="247"/>
        <v>2025</v>
      </c>
      <c r="K621" s="246">
        <f t="shared" si="248"/>
        <v>100</v>
      </c>
      <c r="L621" s="247">
        <f t="shared" si="246"/>
        <v>5</v>
      </c>
      <c r="M621" s="248">
        <f t="shared" si="246"/>
        <v>0.2</v>
      </c>
      <c r="N621" s="248"/>
      <c r="O621" s="250"/>
      <c r="P621" s="250"/>
      <c r="Q621" s="250"/>
      <c r="R621" s="250"/>
      <c r="S621" s="250"/>
      <c r="T621" s="249">
        <f>MIN($K621*$M621, $K621-SUM($O621:S621))</f>
        <v>20</v>
      </c>
      <c r="U621" s="249">
        <f>MIN($K621*$M621, $K621-SUM($O621:T621))</f>
        <v>20</v>
      </c>
      <c r="V621" s="249">
        <f>MIN($K621*$M621, $K621-SUM($O621:U621))</f>
        <v>20</v>
      </c>
      <c r="W621" s="249">
        <f>MIN($K621*$M621, $K621-SUM($O621:V621))</f>
        <v>20</v>
      </c>
      <c r="X621" s="249">
        <f>MIN($K621*$M621, $K621-SUM($O621:W621))</f>
        <v>20</v>
      </c>
      <c r="Y621" s="249">
        <f>MIN($K621*$M621, $K621-SUM($O621:X621))</f>
        <v>0</v>
      </c>
      <c r="Z621" s="249">
        <f>MIN($K621*$M621, $K621-SUM($O621:Y621))</f>
        <v>0</v>
      </c>
    </row>
    <row r="622" spans="5:27" x14ac:dyDescent="0.25">
      <c r="J622" s="245">
        <f t="shared" si="247"/>
        <v>2026</v>
      </c>
      <c r="K622" s="246">
        <f t="shared" si="248"/>
        <v>100</v>
      </c>
      <c r="L622" s="247">
        <f t="shared" si="246"/>
        <v>5</v>
      </c>
      <c r="M622" s="248">
        <f t="shared" si="246"/>
        <v>0.2</v>
      </c>
      <c r="N622" s="248"/>
      <c r="O622" s="250"/>
      <c r="P622" s="250"/>
      <c r="Q622" s="250"/>
      <c r="R622" s="250"/>
      <c r="S622" s="250"/>
      <c r="T622" s="250"/>
      <c r="U622" s="249">
        <f>MIN($K622*$M622, $K622-SUM($O622:T622))</f>
        <v>20</v>
      </c>
      <c r="V622" s="249">
        <f>MIN($K622*$M622, $K622-SUM($O622:U622))</f>
        <v>20</v>
      </c>
      <c r="W622" s="249">
        <f>MIN($K622*$M622, $K622-SUM($O622:V622))</f>
        <v>20</v>
      </c>
      <c r="X622" s="249">
        <f>MIN($K622*$M622, $K622-SUM($O622:W622))</f>
        <v>20</v>
      </c>
      <c r="Y622" s="249">
        <f>MIN($K622*$M622, $K622-SUM($O622:X622))</f>
        <v>20</v>
      </c>
      <c r="Z622" s="249">
        <f>MIN($K622*$M622, $K622-SUM($O622:Y622))</f>
        <v>0</v>
      </c>
    </row>
    <row r="623" spans="5:27" x14ac:dyDescent="0.25">
      <c r="J623" s="245">
        <f t="shared" si="247"/>
        <v>2027</v>
      </c>
      <c r="K623" s="246">
        <f t="shared" si="248"/>
        <v>0</v>
      </c>
      <c r="L623" s="247">
        <f t="shared" si="246"/>
        <v>5</v>
      </c>
      <c r="M623" s="248">
        <f t="shared" si="246"/>
        <v>0.2</v>
      </c>
      <c r="N623" s="248"/>
      <c r="O623" s="250"/>
      <c r="P623" s="250"/>
      <c r="Q623" s="250"/>
      <c r="R623" s="250"/>
      <c r="S623" s="250"/>
      <c r="T623" s="250"/>
      <c r="U623" s="250"/>
      <c r="V623" s="249">
        <f>MIN($K623*$M623, $K623-SUM($O623:U623))</f>
        <v>0</v>
      </c>
      <c r="W623" s="249">
        <f>MIN($K623*$M623, $K623-SUM($O623:V623))</f>
        <v>0</v>
      </c>
      <c r="X623" s="249">
        <f>MIN($K623*$M623, $K623-SUM($O623:W623))</f>
        <v>0</v>
      </c>
      <c r="Y623" s="249">
        <f>MIN($K623*$M623, $K623-SUM($O623:X623))</f>
        <v>0</v>
      </c>
      <c r="Z623" s="249">
        <f>MIN($K623*$M623, $K623-SUM($O623:Y623))</f>
        <v>0</v>
      </c>
    </row>
    <row r="624" spans="5:27" x14ac:dyDescent="0.25">
      <c r="J624" s="245">
        <f t="shared" si="247"/>
        <v>2028</v>
      </c>
      <c r="K624" s="246">
        <f t="shared" si="248"/>
        <v>0</v>
      </c>
      <c r="L624" s="247">
        <f t="shared" si="246"/>
        <v>5</v>
      </c>
      <c r="M624" s="248">
        <f t="shared" si="246"/>
        <v>0.2</v>
      </c>
      <c r="N624" s="248"/>
      <c r="O624" s="250"/>
      <c r="P624" s="250"/>
      <c r="Q624" s="250"/>
      <c r="R624" s="250"/>
      <c r="S624" s="250"/>
      <c r="T624" s="250"/>
      <c r="U624" s="250"/>
      <c r="V624" s="250"/>
      <c r="W624" s="249">
        <f>MIN($K624*$M624, $K624-SUM($O624:V624))</f>
        <v>0</v>
      </c>
      <c r="X624" s="249">
        <f>MIN($K624*$M624, $K624-SUM($O624:W624))</f>
        <v>0</v>
      </c>
      <c r="Y624" s="249">
        <f>MIN($K624*$M624, $K624-SUM($O624:X624))</f>
        <v>0</v>
      </c>
      <c r="Z624" s="249">
        <f>MIN($K624*$M624, $K624-SUM($O624:Y624))</f>
        <v>0</v>
      </c>
    </row>
    <row r="625" spans="5:27" x14ac:dyDescent="0.25">
      <c r="J625" s="245">
        <f t="shared" si="247"/>
        <v>0</v>
      </c>
      <c r="K625" s="246">
        <f t="shared" si="248"/>
        <v>0</v>
      </c>
      <c r="L625" s="247">
        <f t="shared" si="246"/>
        <v>5</v>
      </c>
      <c r="M625" s="248">
        <f t="shared" si="246"/>
        <v>0.2</v>
      </c>
      <c r="N625" s="248"/>
      <c r="O625" s="250"/>
      <c r="P625" s="250"/>
      <c r="Q625" s="250"/>
      <c r="R625" s="250"/>
      <c r="S625" s="250"/>
      <c r="T625" s="250"/>
      <c r="U625" s="250"/>
      <c r="V625" s="250"/>
      <c r="W625" s="250"/>
      <c r="X625" s="249">
        <f>MIN($K625*$M625, $K625-SUM($O625:W625))</f>
        <v>0</v>
      </c>
      <c r="Y625" s="249">
        <f>MIN($K625*$M625, $K625-SUM($O625:X625))</f>
        <v>0</v>
      </c>
      <c r="Z625" s="249">
        <f>MIN($K625*$M625, $K625-SUM($O625:Y625))</f>
        <v>0</v>
      </c>
    </row>
    <row r="626" spans="5:27" x14ac:dyDescent="0.25">
      <c r="J626" s="245">
        <f t="shared" si="247"/>
        <v>0</v>
      </c>
      <c r="K626" s="246">
        <f t="shared" si="248"/>
        <v>0</v>
      </c>
      <c r="L626" s="247">
        <f t="shared" si="246"/>
        <v>5</v>
      </c>
      <c r="M626" s="248">
        <f t="shared" si="246"/>
        <v>0.2</v>
      </c>
      <c r="N626" s="248"/>
      <c r="O626" s="250"/>
      <c r="P626" s="250"/>
      <c r="Q626" s="250"/>
      <c r="R626" s="250"/>
      <c r="S626" s="250"/>
      <c r="T626" s="250"/>
      <c r="U626" s="250"/>
      <c r="V626" s="250"/>
      <c r="W626" s="250"/>
      <c r="X626" s="250"/>
      <c r="Y626" s="249">
        <f>MIN($K626*$M626, $K626-SUM($O626:X626))</f>
        <v>0</v>
      </c>
      <c r="Z626" s="249">
        <f>MIN($K626*$M626, $K626-SUM($O626:Y626))</f>
        <v>0</v>
      </c>
    </row>
    <row r="627" spans="5:27" x14ac:dyDescent="0.25">
      <c r="J627" s="245">
        <f t="shared" si="247"/>
        <v>0</v>
      </c>
      <c r="K627" s="246">
        <f t="shared" si="248"/>
        <v>0</v>
      </c>
      <c r="L627" s="247">
        <f t="shared" si="246"/>
        <v>5</v>
      </c>
      <c r="M627" s="248">
        <f t="shared" si="246"/>
        <v>0.2</v>
      </c>
      <c r="N627" s="248"/>
      <c r="O627" s="250"/>
      <c r="P627" s="250"/>
      <c r="Q627" s="250"/>
      <c r="R627" s="250"/>
      <c r="S627" s="250"/>
      <c r="T627" s="250"/>
      <c r="U627" s="250"/>
      <c r="V627" s="250"/>
      <c r="W627" s="250"/>
      <c r="X627" s="250"/>
      <c r="Y627" s="250"/>
      <c r="Z627" s="249">
        <f>MIN($K627*$M627, $K627-SUM($O627:Y627))</f>
        <v>0</v>
      </c>
    </row>
    <row r="628" spans="5:27" x14ac:dyDescent="0.25">
      <c r="J628" s="251"/>
      <c r="N628" s="136">
        <f>L614*(L614-1)/2</f>
        <v>10</v>
      </c>
      <c r="O628" s="233">
        <f>L614-1</f>
        <v>4</v>
      </c>
      <c r="P628" s="233">
        <f>MAX(O628-1, 0)</f>
        <v>3</v>
      </c>
      <c r="Q628" s="233">
        <f t="shared" ref="Q628:Z628" si="249">MAX(P628-1, 0)</f>
        <v>2</v>
      </c>
      <c r="R628" s="233">
        <f t="shared" si="249"/>
        <v>1</v>
      </c>
      <c r="S628" s="233">
        <f t="shared" si="249"/>
        <v>0</v>
      </c>
      <c r="T628" s="233">
        <f t="shared" si="249"/>
        <v>0</v>
      </c>
      <c r="U628" s="233">
        <f t="shared" si="249"/>
        <v>0</v>
      </c>
      <c r="V628" s="233">
        <f t="shared" si="249"/>
        <v>0</v>
      </c>
      <c r="W628" s="233">
        <f>MAX(V628-1, 0)</f>
        <v>0</v>
      </c>
      <c r="X628" s="233">
        <f t="shared" si="249"/>
        <v>0</v>
      </c>
      <c r="Y628" s="233">
        <f t="shared" si="249"/>
        <v>0</v>
      </c>
      <c r="Z628" s="233">
        <f t="shared" si="249"/>
        <v>0</v>
      </c>
    </row>
    <row r="629" spans="5:27" x14ac:dyDescent="0.25">
      <c r="E629" s="231" t="str">
        <f>F234</f>
        <v>시설장치</v>
      </c>
      <c r="J629" s="251"/>
      <c r="O629" s="233" t="s">
        <v>89</v>
      </c>
      <c r="P629" s="233"/>
      <c r="Q629" s="234">
        <f>$Q$544</f>
        <v>0.5</v>
      </c>
    </row>
    <row r="630" spans="5:27" x14ac:dyDescent="0.25">
      <c r="J630" s="235" t="s">
        <v>90</v>
      </c>
      <c r="K630" s="235" t="s">
        <v>91</v>
      </c>
      <c r="L630" s="235" t="s">
        <v>92</v>
      </c>
      <c r="M630" s="235" t="s">
        <v>93</v>
      </c>
      <c r="N630" s="235">
        <f>N$369</f>
        <v>2019</v>
      </c>
      <c r="O630" s="252">
        <f t="shared" ref="O630:Z630" si="250">O$369</f>
        <v>2020</v>
      </c>
      <c r="P630" s="252">
        <f t="shared" si="250"/>
        <v>2021</v>
      </c>
      <c r="Q630" s="252">
        <f t="shared" si="250"/>
        <v>2022</v>
      </c>
      <c r="R630" s="252">
        <f t="shared" si="250"/>
        <v>2023</v>
      </c>
      <c r="S630" s="252">
        <f t="shared" si="250"/>
        <v>2024</v>
      </c>
      <c r="T630" s="252">
        <f t="shared" si="250"/>
        <v>2025</v>
      </c>
      <c r="U630" s="252">
        <f t="shared" si="250"/>
        <v>2026</v>
      </c>
      <c r="V630" s="252">
        <f t="shared" si="250"/>
        <v>2027</v>
      </c>
      <c r="W630" s="252">
        <f t="shared" si="250"/>
        <v>2028</v>
      </c>
      <c r="X630" s="252">
        <f t="shared" si="250"/>
        <v>0</v>
      </c>
      <c r="Y630" s="252">
        <f t="shared" si="250"/>
        <v>0</v>
      </c>
      <c r="Z630" s="252">
        <f t="shared" si="250"/>
        <v>0</v>
      </c>
    </row>
    <row r="631" spans="5:27" x14ac:dyDescent="0.25">
      <c r="E631" s="206"/>
      <c r="F631" s="206"/>
      <c r="G631" s="206"/>
      <c r="H631" s="206"/>
      <c r="I631" s="206"/>
      <c r="J631" s="238" t="s">
        <v>94</v>
      </c>
      <c r="K631" s="239">
        <f>SUM(K632:K644)</f>
        <v>0</v>
      </c>
      <c r="L631" s="240">
        <f>K332</f>
        <v>5</v>
      </c>
      <c r="M631" s="241">
        <f>1/L631</f>
        <v>0.2</v>
      </c>
      <c r="N631" s="242"/>
      <c r="O631" s="242">
        <f t="shared" ref="O631:Z631" si="251">SUM(O632:O644)</f>
        <v>0</v>
      </c>
      <c r="P631" s="242">
        <f t="shared" si="251"/>
        <v>0</v>
      </c>
      <c r="Q631" s="242">
        <f t="shared" si="251"/>
        <v>0</v>
      </c>
      <c r="R631" s="242">
        <f t="shared" si="251"/>
        <v>0</v>
      </c>
      <c r="S631" s="242">
        <f t="shared" si="251"/>
        <v>0</v>
      </c>
      <c r="T631" s="242">
        <f t="shared" si="251"/>
        <v>0</v>
      </c>
      <c r="U631" s="242">
        <f t="shared" si="251"/>
        <v>0</v>
      </c>
      <c r="V631" s="242">
        <f t="shared" si="251"/>
        <v>0</v>
      </c>
      <c r="W631" s="242">
        <f t="shared" si="251"/>
        <v>0</v>
      </c>
      <c r="X631" s="242">
        <f t="shared" si="251"/>
        <v>0</v>
      </c>
      <c r="Y631" s="242">
        <f t="shared" si="251"/>
        <v>0</v>
      </c>
      <c r="Z631" s="242">
        <f t="shared" si="251"/>
        <v>0</v>
      </c>
    </row>
    <row r="632" spans="5:27" x14ac:dyDescent="0.25">
      <c r="I632" s="243"/>
      <c r="J632" s="244">
        <f>J615</f>
        <v>2019</v>
      </c>
      <c r="K632" s="250">
        <v>0</v>
      </c>
      <c r="L632" s="247">
        <f t="shared" ref="L632:M644" si="252">L631</f>
        <v>5</v>
      </c>
      <c r="M632" s="248">
        <f t="shared" si="252"/>
        <v>0.2</v>
      </c>
      <c r="N632" s="248"/>
      <c r="O632" s="250">
        <f>MIN($K632*O645/$N645,$K632-SUM($N632:N632))</f>
        <v>0</v>
      </c>
      <c r="P632" s="250">
        <f>MIN($K632*P645/$N645,$K632-SUM($N632:O632))</f>
        <v>0</v>
      </c>
      <c r="Q632" s="250">
        <f>MIN($K632*Q645/$N645,$K632-SUM($N632:P632))</f>
        <v>0</v>
      </c>
      <c r="R632" s="250">
        <f>MIN($K632*R645/$N645,$K632-SUM($N632:Q632))</f>
        <v>0</v>
      </c>
      <c r="S632" s="250">
        <f>MIN($K632*S645/$N645,$K632-SUM($N632:R632))</f>
        <v>0</v>
      </c>
      <c r="T632" s="250">
        <f>MIN($K632*T645/$N645,$K632-SUM($N632:S632))</f>
        <v>0</v>
      </c>
      <c r="U632" s="250">
        <f>MIN($K632*U645/$N645,$K632-SUM($N632:T632))</f>
        <v>0</v>
      </c>
      <c r="V632" s="250">
        <f>MIN($K632*V645/$N645,$K632-SUM($N632:U632))</f>
        <v>0</v>
      </c>
      <c r="W632" s="250">
        <f>MIN($K632*W645/$N645,$K632-SUM($N632:V632))</f>
        <v>0</v>
      </c>
      <c r="X632" s="250">
        <f>MIN($K632*X645/$N645,$K632-SUM($N632:W632))</f>
        <v>0</v>
      </c>
      <c r="Y632" s="250">
        <f>MIN($K632*Y645/$N645,$K632-SUM($N632:X632))</f>
        <v>0</v>
      </c>
      <c r="Z632" s="250">
        <f>MIN($K632*Z645/$N645,$K632-SUM($N632:Y632))</f>
        <v>0</v>
      </c>
      <c r="AA632" s="136" t="s">
        <v>96</v>
      </c>
    </row>
    <row r="633" spans="5:27" x14ac:dyDescent="0.25">
      <c r="I633" s="243" t="s">
        <v>100</v>
      </c>
      <c r="J633" s="244">
        <f t="shared" ref="J633:J644" si="253">J616</f>
        <v>2020</v>
      </c>
      <c r="K633" s="246">
        <f t="shared" ref="K633:K644" si="254">SUMIF($225:$225, $J633,$234:$234)</f>
        <v>0</v>
      </c>
      <c r="L633" s="247">
        <f t="shared" si="252"/>
        <v>5</v>
      </c>
      <c r="M633" s="248">
        <f t="shared" si="252"/>
        <v>0.2</v>
      </c>
      <c r="N633" s="248"/>
      <c r="O633" s="249">
        <f>MIN($K633*$M633, $K633-SUM($N633:N633))</f>
        <v>0</v>
      </c>
      <c r="P633" s="249">
        <f>MIN($K633*$M633, $K633-SUM($N633:O633))</f>
        <v>0</v>
      </c>
      <c r="Q633" s="249">
        <f>MIN($K633*$M633, $K633-SUM($O633:P633))</f>
        <v>0</v>
      </c>
      <c r="R633" s="249">
        <f>MIN($K633*$M633, $K633-SUM($O633:Q633))</f>
        <v>0</v>
      </c>
      <c r="S633" s="249">
        <f>MIN($K633*$M633, $K633-SUM($O633:R633))</f>
        <v>0</v>
      </c>
      <c r="T633" s="249">
        <f>MIN($K633*$M633, $K633-SUM($O633:S633))</f>
        <v>0</v>
      </c>
      <c r="U633" s="249">
        <f>MIN($K633*$M633, $K633-SUM($O633:T633))</f>
        <v>0</v>
      </c>
      <c r="V633" s="249">
        <f>MIN($K633*$M633, $K633-SUM($O633:U633))</f>
        <v>0</v>
      </c>
      <c r="W633" s="249">
        <f>MIN($K633*$M633, $K633-SUM($O633:V633))</f>
        <v>0</v>
      </c>
      <c r="X633" s="249">
        <f>MIN($K633*$M633, $K633-SUM($O633:W633))</f>
        <v>0</v>
      </c>
      <c r="Y633" s="249">
        <f>MIN($K633*$M633, $K633-SUM($O633:X633))</f>
        <v>0</v>
      </c>
      <c r="Z633" s="249">
        <f>MIN($K633*$M633, $K633-SUM($O633:Y633))</f>
        <v>0</v>
      </c>
    </row>
    <row r="634" spans="5:27" x14ac:dyDescent="0.25">
      <c r="J634" s="245">
        <f t="shared" si="253"/>
        <v>2021</v>
      </c>
      <c r="K634" s="246">
        <f t="shared" si="254"/>
        <v>0</v>
      </c>
      <c r="L634" s="247">
        <f t="shared" si="252"/>
        <v>5</v>
      </c>
      <c r="M634" s="248">
        <f t="shared" si="252"/>
        <v>0.2</v>
      </c>
      <c r="N634" s="248"/>
      <c r="O634" s="250"/>
      <c r="P634" s="249">
        <f>MIN($K634*$M634, $K634-SUM($N634:O634))</f>
        <v>0</v>
      </c>
      <c r="Q634" s="249">
        <f>MIN($K634*$M634, $K634-SUM($O634:P634))</f>
        <v>0</v>
      </c>
      <c r="R634" s="249">
        <f>MIN($K634*$M634, $K634-SUM($O634:Q634))</f>
        <v>0</v>
      </c>
      <c r="S634" s="249">
        <f>MIN($K634*$M634, $K634-SUM($O634:R634))</f>
        <v>0</v>
      </c>
      <c r="T634" s="249">
        <f>MIN($K634*$M634, $K634-SUM($O634:S634))</f>
        <v>0</v>
      </c>
      <c r="U634" s="249">
        <f>MIN($K634*$M634, $K634-SUM($O634:T634))</f>
        <v>0</v>
      </c>
      <c r="V634" s="249">
        <f>MIN($K634*$M634, $K634-SUM($O634:U634))</f>
        <v>0</v>
      </c>
      <c r="W634" s="249">
        <f>MIN($K634*$M634, $K634-SUM($O634:V634))</f>
        <v>0</v>
      </c>
      <c r="X634" s="249">
        <f>MIN($K634*$M634, $K634-SUM($O634:W634))</f>
        <v>0</v>
      </c>
      <c r="Y634" s="249">
        <f>MIN($K634*$M634, $K634-SUM($O634:X634))</f>
        <v>0</v>
      </c>
      <c r="Z634" s="249">
        <f>MIN($K634*$M634, $K634-SUM($O634:Y634))</f>
        <v>0</v>
      </c>
    </row>
    <row r="635" spans="5:27" x14ac:dyDescent="0.25">
      <c r="J635" s="245">
        <f t="shared" si="253"/>
        <v>2022</v>
      </c>
      <c r="K635" s="246">
        <f t="shared" si="254"/>
        <v>0</v>
      </c>
      <c r="L635" s="247">
        <f t="shared" si="252"/>
        <v>5</v>
      </c>
      <c r="M635" s="248">
        <f t="shared" si="252"/>
        <v>0.2</v>
      </c>
      <c r="N635" s="248"/>
      <c r="O635" s="250"/>
      <c r="P635" s="250"/>
      <c r="Q635" s="249">
        <f>MIN($K635*$M635, $K635-SUM($O635:P635))</f>
        <v>0</v>
      </c>
      <c r="R635" s="249">
        <f>MIN($K635*$M635, $K635-SUM($O635:Q635))</f>
        <v>0</v>
      </c>
      <c r="S635" s="249">
        <f>MIN($K635*$M635, $K635-SUM($O635:R635))</f>
        <v>0</v>
      </c>
      <c r="T635" s="249">
        <f>MIN($K635*$M635, $K635-SUM($O635:S635))</f>
        <v>0</v>
      </c>
      <c r="U635" s="249">
        <f>MIN($K635*$M635, $K635-SUM($O635:T635))</f>
        <v>0</v>
      </c>
      <c r="V635" s="249">
        <f>MIN($K635*$M635, $K635-SUM($O635:U635))</f>
        <v>0</v>
      </c>
      <c r="W635" s="249">
        <f>MIN($K635*$M635, $K635-SUM($O635:V635))</f>
        <v>0</v>
      </c>
      <c r="X635" s="249">
        <f>MIN($K635*$M635, $K635-SUM($O635:W635))</f>
        <v>0</v>
      </c>
      <c r="Y635" s="249">
        <f>MIN($K635*$M635, $K635-SUM($O635:X635))</f>
        <v>0</v>
      </c>
      <c r="Z635" s="249">
        <f>MIN($K635*$M635, $K635-SUM($O635:Y635))</f>
        <v>0</v>
      </c>
    </row>
    <row r="636" spans="5:27" x14ac:dyDescent="0.25">
      <c r="J636" s="245">
        <f t="shared" si="253"/>
        <v>2023</v>
      </c>
      <c r="K636" s="246">
        <f t="shared" si="254"/>
        <v>0</v>
      </c>
      <c r="L636" s="247">
        <f t="shared" si="252"/>
        <v>5</v>
      </c>
      <c r="M636" s="248">
        <f t="shared" si="252"/>
        <v>0.2</v>
      </c>
      <c r="N636" s="248"/>
      <c r="O636" s="250"/>
      <c r="P636" s="250"/>
      <c r="Q636" s="250"/>
      <c r="R636" s="249">
        <f>MIN($K636*$M636, $K636-SUM($O636:Q636))</f>
        <v>0</v>
      </c>
      <c r="S636" s="249">
        <f>MIN($K636*$M636, $K636-SUM($O636:R636))</f>
        <v>0</v>
      </c>
      <c r="T636" s="249">
        <f>MIN($K636*$M636, $K636-SUM($O636:S636))</f>
        <v>0</v>
      </c>
      <c r="U636" s="249">
        <f>MIN($K636*$M636, $K636-SUM($O636:T636))</f>
        <v>0</v>
      </c>
      <c r="V636" s="249">
        <f>MIN($K636*$M636, $K636-SUM($O636:U636))</f>
        <v>0</v>
      </c>
      <c r="W636" s="249">
        <f>MIN($K636*$M636, $K636-SUM($O636:V636))</f>
        <v>0</v>
      </c>
      <c r="X636" s="249">
        <f>MIN($K636*$M636, $K636-SUM($O636:W636))</f>
        <v>0</v>
      </c>
      <c r="Y636" s="249">
        <f>MIN($K636*$M636, $K636-SUM($O636:X636))</f>
        <v>0</v>
      </c>
      <c r="Z636" s="249">
        <f>MIN($K636*$M636, $K636-SUM($O636:Y636))</f>
        <v>0</v>
      </c>
    </row>
    <row r="637" spans="5:27" x14ac:dyDescent="0.25">
      <c r="J637" s="245">
        <f t="shared" si="253"/>
        <v>2024</v>
      </c>
      <c r="K637" s="246">
        <f t="shared" si="254"/>
        <v>0</v>
      </c>
      <c r="L637" s="247">
        <f t="shared" si="252"/>
        <v>5</v>
      </c>
      <c r="M637" s="248">
        <f t="shared" si="252"/>
        <v>0.2</v>
      </c>
      <c r="N637" s="248"/>
      <c r="O637" s="250"/>
      <c r="P637" s="250"/>
      <c r="Q637" s="250"/>
      <c r="R637" s="250"/>
      <c r="S637" s="249">
        <f>MIN($K637*$M637, $K637-SUM($O637:R637))</f>
        <v>0</v>
      </c>
      <c r="T637" s="249">
        <f>MIN($K637*$M637, $K637-SUM($O637:S637))</f>
        <v>0</v>
      </c>
      <c r="U637" s="249">
        <f>MIN($K637*$M637, $K637-SUM($O637:T637))</f>
        <v>0</v>
      </c>
      <c r="V637" s="249">
        <f>MIN($K637*$M637, $K637-SUM($O637:U637))</f>
        <v>0</v>
      </c>
      <c r="W637" s="249">
        <f>MIN($K637*$M637, $K637-SUM($O637:V637))</f>
        <v>0</v>
      </c>
      <c r="X637" s="249">
        <f>MIN($K637*$M637, $K637-SUM($O637:W637))</f>
        <v>0</v>
      </c>
      <c r="Y637" s="249">
        <f>MIN($K637*$M637, $K637-SUM($O637:X637))</f>
        <v>0</v>
      </c>
      <c r="Z637" s="249">
        <f>MIN($K637*$M637, $K637-SUM($O637:Y637))</f>
        <v>0</v>
      </c>
    </row>
    <row r="638" spans="5:27" x14ac:dyDescent="0.25">
      <c r="J638" s="245">
        <f t="shared" si="253"/>
        <v>2025</v>
      </c>
      <c r="K638" s="246">
        <f t="shared" si="254"/>
        <v>0</v>
      </c>
      <c r="L638" s="247">
        <f t="shared" si="252"/>
        <v>5</v>
      </c>
      <c r="M638" s="248">
        <f t="shared" si="252"/>
        <v>0.2</v>
      </c>
      <c r="N638" s="248"/>
      <c r="O638" s="250"/>
      <c r="P638" s="250"/>
      <c r="Q638" s="250"/>
      <c r="R638" s="250"/>
      <c r="S638" s="250"/>
      <c r="T638" s="249">
        <f>MIN($K638*$M638, $K638-SUM($O638:S638))</f>
        <v>0</v>
      </c>
      <c r="U638" s="249">
        <f>MIN($K638*$M638, $K638-SUM($O638:T638))</f>
        <v>0</v>
      </c>
      <c r="V638" s="249">
        <f>MIN($K638*$M638, $K638-SUM($O638:U638))</f>
        <v>0</v>
      </c>
      <c r="W638" s="249">
        <f>MIN($K638*$M638, $K638-SUM($O638:V638))</f>
        <v>0</v>
      </c>
      <c r="X638" s="249">
        <f>MIN($K638*$M638, $K638-SUM($O638:W638))</f>
        <v>0</v>
      </c>
      <c r="Y638" s="249">
        <f>MIN($K638*$M638, $K638-SUM($O638:X638))</f>
        <v>0</v>
      </c>
      <c r="Z638" s="249">
        <f>MIN($K638*$M638, $K638-SUM($O638:Y638))</f>
        <v>0</v>
      </c>
    </row>
    <row r="639" spans="5:27" x14ac:dyDescent="0.25">
      <c r="J639" s="245">
        <f t="shared" si="253"/>
        <v>2026</v>
      </c>
      <c r="K639" s="246">
        <f t="shared" si="254"/>
        <v>0</v>
      </c>
      <c r="L639" s="247">
        <f t="shared" si="252"/>
        <v>5</v>
      </c>
      <c r="M639" s="248">
        <f t="shared" si="252"/>
        <v>0.2</v>
      </c>
      <c r="N639" s="248"/>
      <c r="O639" s="250"/>
      <c r="P639" s="250"/>
      <c r="Q639" s="250"/>
      <c r="R639" s="250"/>
      <c r="S639" s="250"/>
      <c r="T639" s="250"/>
      <c r="U639" s="249">
        <f>MIN($K639*$M639, $K639-SUM($O639:T639))</f>
        <v>0</v>
      </c>
      <c r="V639" s="249">
        <f>MIN($K639*$M639, $K639-SUM($O639:U639))</f>
        <v>0</v>
      </c>
      <c r="W639" s="249">
        <f>MIN($K639*$M639, $K639-SUM($O639:V639))</f>
        <v>0</v>
      </c>
      <c r="X639" s="249">
        <f>MIN($K639*$M639, $K639-SUM($O639:W639))</f>
        <v>0</v>
      </c>
      <c r="Y639" s="249">
        <f>MIN($K639*$M639, $K639-SUM($O639:X639))</f>
        <v>0</v>
      </c>
      <c r="Z639" s="249">
        <f>MIN($K639*$M639, $K639-SUM($O639:Y639))</f>
        <v>0</v>
      </c>
    </row>
    <row r="640" spans="5:27" x14ac:dyDescent="0.25">
      <c r="J640" s="245">
        <f t="shared" si="253"/>
        <v>2027</v>
      </c>
      <c r="K640" s="246">
        <f t="shared" si="254"/>
        <v>0</v>
      </c>
      <c r="L640" s="247">
        <f t="shared" si="252"/>
        <v>5</v>
      </c>
      <c r="M640" s="248">
        <f t="shared" si="252"/>
        <v>0.2</v>
      </c>
      <c r="N640" s="248"/>
      <c r="O640" s="250"/>
      <c r="P640" s="250"/>
      <c r="Q640" s="250"/>
      <c r="R640" s="250"/>
      <c r="S640" s="250"/>
      <c r="T640" s="250"/>
      <c r="U640" s="250"/>
      <c r="V640" s="249">
        <f>MIN($K640*$M640, $K640-SUM($O640:U640))</f>
        <v>0</v>
      </c>
      <c r="W640" s="249">
        <f>MIN($K640*$M640, $K640-SUM($O640:V640))</f>
        <v>0</v>
      </c>
      <c r="X640" s="249">
        <f>MIN($K640*$M640, $K640-SUM($O640:W640))</f>
        <v>0</v>
      </c>
      <c r="Y640" s="249">
        <f>MIN($K640*$M640, $K640-SUM($O640:X640))</f>
        <v>0</v>
      </c>
      <c r="Z640" s="249">
        <f>MIN($K640*$M640, $K640-SUM($O640:Y640))</f>
        <v>0</v>
      </c>
    </row>
    <row r="641" spans="5:27" x14ac:dyDescent="0.25">
      <c r="J641" s="245">
        <f t="shared" si="253"/>
        <v>2028</v>
      </c>
      <c r="K641" s="246">
        <f t="shared" si="254"/>
        <v>0</v>
      </c>
      <c r="L641" s="247">
        <f t="shared" si="252"/>
        <v>5</v>
      </c>
      <c r="M641" s="248">
        <f t="shared" si="252"/>
        <v>0.2</v>
      </c>
      <c r="N641" s="248"/>
      <c r="O641" s="250"/>
      <c r="P641" s="250"/>
      <c r="Q641" s="250"/>
      <c r="R641" s="250"/>
      <c r="S641" s="250"/>
      <c r="T641" s="250"/>
      <c r="U641" s="250"/>
      <c r="V641" s="250"/>
      <c r="W641" s="249">
        <f>MIN($K641*$M641, $K641-SUM($O641:V641))</f>
        <v>0</v>
      </c>
      <c r="X641" s="249">
        <f>MIN($K641*$M641, $K641-SUM($O641:W641))</f>
        <v>0</v>
      </c>
      <c r="Y641" s="249">
        <f>MIN($K641*$M641, $K641-SUM($O641:X641))</f>
        <v>0</v>
      </c>
      <c r="Z641" s="249">
        <f>MIN($K641*$M641, $K641-SUM($O641:Y641))</f>
        <v>0</v>
      </c>
    </row>
    <row r="642" spans="5:27" x14ac:dyDescent="0.25">
      <c r="J642" s="245">
        <f t="shared" si="253"/>
        <v>0</v>
      </c>
      <c r="K642" s="246">
        <f t="shared" si="254"/>
        <v>0</v>
      </c>
      <c r="L642" s="247">
        <f t="shared" si="252"/>
        <v>5</v>
      </c>
      <c r="M642" s="248">
        <f t="shared" si="252"/>
        <v>0.2</v>
      </c>
      <c r="N642" s="248"/>
      <c r="O642" s="250"/>
      <c r="P642" s="250"/>
      <c r="Q642" s="250"/>
      <c r="R642" s="250"/>
      <c r="S642" s="250"/>
      <c r="T642" s="250"/>
      <c r="U642" s="250"/>
      <c r="V642" s="250"/>
      <c r="W642" s="250"/>
      <c r="X642" s="249">
        <f>MIN($K642*$M642, $K642-SUM($O642:W642))</f>
        <v>0</v>
      </c>
      <c r="Y642" s="249">
        <f>MIN($K642*$M642, $K642-SUM($O642:X642))</f>
        <v>0</v>
      </c>
      <c r="Z642" s="249">
        <f>MIN($K642*$M642, $K642-SUM($O642:Y642))</f>
        <v>0</v>
      </c>
    </row>
    <row r="643" spans="5:27" x14ac:dyDescent="0.25">
      <c r="J643" s="245">
        <f t="shared" si="253"/>
        <v>0</v>
      </c>
      <c r="K643" s="246">
        <f t="shared" si="254"/>
        <v>0</v>
      </c>
      <c r="L643" s="247">
        <f t="shared" si="252"/>
        <v>5</v>
      </c>
      <c r="M643" s="248">
        <f t="shared" si="252"/>
        <v>0.2</v>
      </c>
      <c r="N643" s="248"/>
      <c r="O643" s="250"/>
      <c r="P643" s="250"/>
      <c r="Q643" s="250"/>
      <c r="R643" s="250"/>
      <c r="S643" s="250"/>
      <c r="T643" s="250"/>
      <c r="U643" s="250"/>
      <c r="V643" s="250"/>
      <c r="W643" s="250"/>
      <c r="X643" s="250"/>
      <c r="Y643" s="249">
        <f>MIN($K643*$M643, $K643-SUM($O643:X643))</f>
        <v>0</v>
      </c>
      <c r="Z643" s="249">
        <f>MIN($K643*$M643, $K643-SUM($O643:Y643))</f>
        <v>0</v>
      </c>
    </row>
    <row r="644" spans="5:27" x14ac:dyDescent="0.25">
      <c r="J644" s="245">
        <f t="shared" si="253"/>
        <v>0</v>
      </c>
      <c r="K644" s="246">
        <f t="shared" si="254"/>
        <v>0</v>
      </c>
      <c r="L644" s="247">
        <f t="shared" si="252"/>
        <v>5</v>
      </c>
      <c r="M644" s="248">
        <f t="shared" si="252"/>
        <v>0.2</v>
      </c>
      <c r="N644" s="248"/>
      <c r="O644" s="250"/>
      <c r="P644" s="250"/>
      <c r="Q644" s="250"/>
      <c r="R644" s="250"/>
      <c r="S644" s="250"/>
      <c r="T644" s="250"/>
      <c r="U644" s="250"/>
      <c r="V644" s="250"/>
      <c r="W644" s="250"/>
      <c r="X644" s="250"/>
      <c r="Y644" s="250"/>
      <c r="Z644" s="249">
        <f>MIN($K644*$M644, $K644-SUM($O644:Y644))</f>
        <v>0</v>
      </c>
    </row>
    <row r="645" spans="5:27" x14ac:dyDescent="0.25">
      <c r="J645" s="251"/>
      <c r="N645" s="136">
        <f>L631*(L631-1)/2</f>
        <v>10</v>
      </c>
      <c r="O645" s="233">
        <f>L631-1</f>
        <v>4</v>
      </c>
      <c r="P645" s="233">
        <f>MAX(O645-1, 0)</f>
        <v>3</v>
      </c>
      <c r="Q645" s="233">
        <f t="shared" ref="Q645:Z645" si="255">MAX(P645-1, 0)</f>
        <v>2</v>
      </c>
      <c r="R645" s="233">
        <f t="shared" si="255"/>
        <v>1</v>
      </c>
      <c r="S645" s="233">
        <f t="shared" si="255"/>
        <v>0</v>
      </c>
      <c r="T645" s="233">
        <f t="shared" si="255"/>
        <v>0</v>
      </c>
      <c r="U645" s="233">
        <f t="shared" si="255"/>
        <v>0</v>
      </c>
      <c r="V645" s="233">
        <f t="shared" si="255"/>
        <v>0</v>
      </c>
      <c r="W645" s="233">
        <f>MAX(V645-1, 0)</f>
        <v>0</v>
      </c>
      <c r="X645" s="233">
        <f t="shared" si="255"/>
        <v>0</v>
      </c>
      <c r="Y645" s="233">
        <f t="shared" si="255"/>
        <v>0</v>
      </c>
      <c r="Z645" s="233">
        <f t="shared" si="255"/>
        <v>0</v>
      </c>
    </row>
    <row r="646" spans="5:27" x14ac:dyDescent="0.25">
      <c r="E646" s="231">
        <f>F235</f>
        <v>0</v>
      </c>
      <c r="J646" s="251"/>
      <c r="O646" s="233" t="s">
        <v>89</v>
      </c>
      <c r="P646" s="233"/>
      <c r="Q646" s="234">
        <f>$Q$544</f>
        <v>0.5</v>
      </c>
    </row>
    <row r="647" spans="5:27" x14ac:dyDescent="0.25">
      <c r="J647" s="235" t="s">
        <v>90</v>
      </c>
      <c r="K647" s="235" t="s">
        <v>91</v>
      </c>
      <c r="L647" s="235" t="s">
        <v>92</v>
      </c>
      <c r="M647" s="235" t="s">
        <v>93</v>
      </c>
      <c r="N647" s="235">
        <f>N$369</f>
        <v>2019</v>
      </c>
      <c r="O647" s="252">
        <f t="shared" ref="O647:Z647" si="256">O$369</f>
        <v>2020</v>
      </c>
      <c r="P647" s="252">
        <f t="shared" si="256"/>
        <v>2021</v>
      </c>
      <c r="Q647" s="252">
        <f t="shared" si="256"/>
        <v>2022</v>
      </c>
      <c r="R647" s="252">
        <f t="shared" si="256"/>
        <v>2023</v>
      </c>
      <c r="S647" s="252">
        <f t="shared" si="256"/>
        <v>2024</v>
      </c>
      <c r="T647" s="252">
        <f t="shared" si="256"/>
        <v>2025</v>
      </c>
      <c r="U647" s="252">
        <f t="shared" si="256"/>
        <v>2026</v>
      </c>
      <c r="V647" s="252">
        <f t="shared" si="256"/>
        <v>2027</v>
      </c>
      <c r="W647" s="252">
        <f t="shared" si="256"/>
        <v>2028</v>
      </c>
      <c r="X647" s="252">
        <f t="shared" si="256"/>
        <v>0</v>
      </c>
      <c r="Y647" s="252">
        <f t="shared" si="256"/>
        <v>0</v>
      </c>
      <c r="Z647" s="252">
        <f t="shared" si="256"/>
        <v>0</v>
      </c>
    </row>
    <row r="648" spans="5:27" x14ac:dyDescent="0.25">
      <c r="E648" s="206"/>
      <c r="F648" s="206"/>
      <c r="G648" s="206"/>
      <c r="H648" s="206"/>
      <c r="I648" s="206"/>
      <c r="J648" s="238" t="s">
        <v>94</v>
      </c>
      <c r="K648" s="239">
        <f>SUM(K649:K661)</f>
        <v>0</v>
      </c>
      <c r="L648" s="240">
        <f>K333</f>
        <v>5</v>
      </c>
      <c r="M648" s="241">
        <f>1/L648</f>
        <v>0.2</v>
      </c>
      <c r="N648" s="242"/>
      <c r="O648" s="242">
        <f t="shared" ref="O648:Z648" si="257">SUM(O649:O661)</f>
        <v>0</v>
      </c>
      <c r="P648" s="242">
        <f t="shared" si="257"/>
        <v>0</v>
      </c>
      <c r="Q648" s="242">
        <f t="shared" si="257"/>
        <v>0</v>
      </c>
      <c r="R648" s="242">
        <f t="shared" si="257"/>
        <v>0</v>
      </c>
      <c r="S648" s="242">
        <f t="shared" si="257"/>
        <v>0</v>
      </c>
      <c r="T648" s="242">
        <f t="shared" si="257"/>
        <v>0</v>
      </c>
      <c r="U648" s="242">
        <f t="shared" si="257"/>
        <v>0</v>
      </c>
      <c r="V648" s="242">
        <f t="shared" si="257"/>
        <v>0</v>
      </c>
      <c r="W648" s="242">
        <f t="shared" si="257"/>
        <v>0</v>
      </c>
      <c r="X648" s="242">
        <f t="shared" si="257"/>
        <v>0</v>
      </c>
      <c r="Y648" s="242">
        <f t="shared" si="257"/>
        <v>0</v>
      </c>
      <c r="Z648" s="242">
        <f t="shared" si="257"/>
        <v>0</v>
      </c>
    </row>
    <row r="649" spans="5:27" x14ac:dyDescent="0.25">
      <c r="I649" s="243"/>
      <c r="J649" s="244">
        <f>J632</f>
        <v>2019</v>
      </c>
      <c r="K649" s="250">
        <v>0</v>
      </c>
      <c r="L649" s="247">
        <f t="shared" ref="L649:M661" si="258">L648</f>
        <v>5</v>
      </c>
      <c r="M649" s="248">
        <f t="shared" si="258"/>
        <v>0.2</v>
      </c>
      <c r="N649" s="248"/>
      <c r="O649" s="250">
        <f>MIN($K649*O662/$N662,$K649-SUM($N649:N649))</f>
        <v>0</v>
      </c>
      <c r="P649" s="250">
        <f>MIN($K649*P662/$N662,$K649-SUM($N649:O649))</f>
        <v>0</v>
      </c>
      <c r="Q649" s="250">
        <f>MIN($K649*Q662/$N662,$K649-SUM($N649:P649))</f>
        <v>0</v>
      </c>
      <c r="R649" s="250">
        <f>MIN($K649*R662/$N662,$K649-SUM($N649:Q649))</f>
        <v>0</v>
      </c>
      <c r="S649" s="250">
        <f>MIN($K649*S662/$N662,$K649-SUM($N649:R649))</f>
        <v>0</v>
      </c>
      <c r="T649" s="250">
        <f>MIN($K649*T662/$N662,$K649-SUM($N649:S649))</f>
        <v>0</v>
      </c>
      <c r="U649" s="250">
        <f>MIN($K649*U662/$N662,$K649-SUM($N649:T649))</f>
        <v>0</v>
      </c>
      <c r="V649" s="250">
        <f>MIN($K649*V662/$N662,$K649-SUM($N649:U649))</f>
        <v>0</v>
      </c>
      <c r="W649" s="250">
        <f>MIN($K649*W662/$N662,$K649-SUM($N649:V649))</f>
        <v>0</v>
      </c>
      <c r="X649" s="250">
        <f>MIN($K649*X662/$N662,$K649-SUM($N649:W649))</f>
        <v>0</v>
      </c>
      <c r="Y649" s="250">
        <f>MIN($K649*Y662/$N662,$K649-SUM($N649:X649))</f>
        <v>0</v>
      </c>
      <c r="Z649" s="250">
        <f>MIN($K649*Z662/$N662,$K649-SUM($N649:Y649))</f>
        <v>0</v>
      </c>
      <c r="AA649" s="136" t="s">
        <v>96</v>
      </c>
    </row>
    <row r="650" spans="5:27" x14ac:dyDescent="0.25">
      <c r="I650" s="243" t="s">
        <v>100</v>
      </c>
      <c r="J650" s="244">
        <f t="shared" ref="J650:J661" si="259">J633</f>
        <v>2020</v>
      </c>
      <c r="K650" s="246">
        <f t="shared" ref="K650:K661" si="260">SUMIF($225:$225, $J650,$235:$235)</f>
        <v>0</v>
      </c>
      <c r="L650" s="247">
        <f t="shared" si="258"/>
        <v>5</v>
      </c>
      <c r="M650" s="248">
        <f t="shared" si="258"/>
        <v>0.2</v>
      </c>
      <c r="N650" s="248"/>
      <c r="O650" s="249">
        <f>MIN($K650*$M650, $K650-SUM($N650:N650))</f>
        <v>0</v>
      </c>
      <c r="P650" s="249">
        <f>MIN($K650*$M650, $K650-SUM($N650:O650))</f>
        <v>0</v>
      </c>
      <c r="Q650" s="249">
        <f>MIN($K650*$M650, $K650-SUM($O650:P650))</f>
        <v>0</v>
      </c>
      <c r="R650" s="249">
        <f>MIN($K650*$M650, $K650-SUM($O650:Q650))</f>
        <v>0</v>
      </c>
      <c r="S650" s="249">
        <f>MIN($K650*$M650, $K650-SUM($O650:R650))</f>
        <v>0</v>
      </c>
      <c r="T650" s="249">
        <f>MIN($K650*$M650, $K650-SUM($O650:S650))</f>
        <v>0</v>
      </c>
      <c r="U650" s="249">
        <f>MIN($K650*$M650, $K650-SUM($O650:T650))</f>
        <v>0</v>
      </c>
      <c r="V650" s="249">
        <f>MIN($K650*$M650, $K650-SUM($O650:U650))</f>
        <v>0</v>
      </c>
      <c r="W650" s="249">
        <f>MIN($K650*$M650, $K650-SUM($O650:V650))</f>
        <v>0</v>
      </c>
      <c r="X650" s="249">
        <f>MIN($K650*$M650, $K650-SUM($O650:W650))</f>
        <v>0</v>
      </c>
      <c r="Y650" s="249">
        <f>MIN($K650*$M650, $K650-SUM($O650:X650))</f>
        <v>0</v>
      </c>
      <c r="Z650" s="249">
        <f>MIN($K650*$M650, $K650-SUM($O650:Y650))</f>
        <v>0</v>
      </c>
    </row>
    <row r="651" spans="5:27" x14ac:dyDescent="0.25">
      <c r="J651" s="245">
        <f t="shared" si="259"/>
        <v>2021</v>
      </c>
      <c r="K651" s="246">
        <f t="shared" si="260"/>
        <v>0</v>
      </c>
      <c r="L651" s="247">
        <f t="shared" si="258"/>
        <v>5</v>
      </c>
      <c r="M651" s="248">
        <f t="shared" si="258"/>
        <v>0.2</v>
      </c>
      <c r="N651" s="248"/>
      <c r="O651" s="250"/>
      <c r="P651" s="249">
        <f>MIN($K651*$M651, $K651-SUM($N651:O651))</f>
        <v>0</v>
      </c>
      <c r="Q651" s="249">
        <f>MIN($K651*$M651, $K651-SUM($O651:P651))</f>
        <v>0</v>
      </c>
      <c r="R651" s="249">
        <f>MIN($K651*$M651, $K651-SUM($O651:Q651))</f>
        <v>0</v>
      </c>
      <c r="S651" s="249">
        <f>MIN($K651*$M651, $K651-SUM($O651:R651))</f>
        <v>0</v>
      </c>
      <c r="T651" s="249">
        <f>MIN($K651*$M651, $K651-SUM($O651:S651))</f>
        <v>0</v>
      </c>
      <c r="U651" s="249">
        <f>MIN($K651*$M651, $K651-SUM($O651:T651))</f>
        <v>0</v>
      </c>
      <c r="V651" s="249">
        <f>MIN($K651*$M651, $K651-SUM($O651:U651))</f>
        <v>0</v>
      </c>
      <c r="W651" s="249">
        <f>MIN($K651*$M651, $K651-SUM($O651:V651))</f>
        <v>0</v>
      </c>
      <c r="X651" s="249">
        <f>MIN($K651*$M651, $K651-SUM($O651:W651))</f>
        <v>0</v>
      </c>
      <c r="Y651" s="249">
        <f>MIN($K651*$M651, $K651-SUM($O651:X651))</f>
        <v>0</v>
      </c>
      <c r="Z651" s="249">
        <f>MIN($K651*$M651, $K651-SUM($O651:Y651))</f>
        <v>0</v>
      </c>
    </row>
    <row r="652" spans="5:27" x14ac:dyDescent="0.25">
      <c r="J652" s="245">
        <f t="shared" si="259"/>
        <v>2022</v>
      </c>
      <c r="K652" s="246">
        <f t="shared" si="260"/>
        <v>0</v>
      </c>
      <c r="L652" s="247">
        <f t="shared" si="258"/>
        <v>5</v>
      </c>
      <c r="M652" s="248">
        <f t="shared" si="258"/>
        <v>0.2</v>
      </c>
      <c r="N652" s="248"/>
      <c r="O652" s="250"/>
      <c r="P652" s="250"/>
      <c r="Q652" s="249">
        <f>MIN($K652*$M652, $K652-SUM($O652:P652))</f>
        <v>0</v>
      </c>
      <c r="R652" s="249">
        <f>MIN($K652*$M652, $K652-SUM($O652:Q652))</f>
        <v>0</v>
      </c>
      <c r="S652" s="249">
        <f>MIN($K652*$M652, $K652-SUM($O652:R652))</f>
        <v>0</v>
      </c>
      <c r="T652" s="249">
        <f>MIN($K652*$M652, $K652-SUM($O652:S652))</f>
        <v>0</v>
      </c>
      <c r="U652" s="249">
        <f>MIN($K652*$M652, $K652-SUM($O652:T652))</f>
        <v>0</v>
      </c>
      <c r="V652" s="249">
        <f>MIN($K652*$M652, $K652-SUM($O652:U652))</f>
        <v>0</v>
      </c>
      <c r="W652" s="249">
        <f>MIN($K652*$M652, $K652-SUM($O652:V652))</f>
        <v>0</v>
      </c>
      <c r="X652" s="249">
        <f>MIN($K652*$M652, $K652-SUM($O652:W652))</f>
        <v>0</v>
      </c>
      <c r="Y652" s="249">
        <f>MIN($K652*$M652, $K652-SUM($O652:X652))</f>
        <v>0</v>
      </c>
      <c r="Z652" s="249">
        <f>MIN($K652*$M652, $K652-SUM($O652:Y652))</f>
        <v>0</v>
      </c>
    </row>
    <row r="653" spans="5:27" x14ac:dyDescent="0.25">
      <c r="J653" s="245">
        <f t="shared" si="259"/>
        <v>2023</v>
      </c>
      <c r="K653" s="246">
        <f t="shared" si="260"/>
        <v>0</v>
      </c>
      <c r="L653" s="247">
        <f t="shared" si="258"/>
        <v>5</v>
      </c>
      <c r="M653" s="248">
        <f t="shared" si="258"/>
        <v>0.2</v>
      </c>
      <c r="N653" s="248"/>
      <c r="O653" s="250"/>
      <c r="P653" s="250"/>
      <c r="Q653" s="250"/>
      <c r="R653" s="249">
        <f>MIN($K653*$M653, $K653-SUM($O653:Q653))</f>
        <v>0</v>
      </c>
      <c r="S653" s="249">
        <f>MIN($K653*$M653, $K653-SUM($O653:R653))</f>
        <v>0</v>
      </c>
      <c r="T653" s="249">
        <f>MIN($K653*$M653, $K653-SUM($O653:S653))</f>
        <v>0</v>
      </c>
      <c r="U653" s="249">
        <f>MIN($K653*$M653, $K653-SUM($O653:T653))</f>
        <v>0</v>
      </c>
      <c r="V653" s="249">
        <f>MIN($K653*$M653, $K653-SUM($O653:U653))</f>
        <v>0</v>
      </c>
      <c r="W653" s="249">
        <f>MIN($K653*$M653, $K653-SUM($O653:V653))</f>
        <v>0</v>
      </c>
      <c r="X653" s="249">
        <f>MIN($K653*$M653, $K653-SUM($O653:W653))</f>
        <v>0</v>
      </c>
      <c r="Y653" s="249">
        <f>MIN($K653*$M653, $K653-SUM($O653:X653))</f>
        <v>0</v>
      </c>
      <c r="Z653" s="249">
        <f>MIN($K653*$M653, $K653-SUM($O653:Y653))</f>
        <v>0</v>
      </c>
    </row>
    <row r="654" spans="5:27" x14ac:dyDescent="0.25">
      <c r="J654" s="245">
        <f t="shared" si="259"/>
        <v>2024</v>
      </c>
      <c r="K654" s="246">
        <f t="shared" si="260"/>
        <v>0</v>
      </c>
      <c r="L654" s="247">
        <f t="shared" si="258"/>
        <v>5</v>
      </c>
      <c r="M654" s="248">
        <f t="shared" si="258"/>
        <v>0.2</v>
      </c>
      <c r="N654" s="248"/>
      <c r="O654" s="250"/>
      <c r="P654" s="250"/>
      <c r="Q654" s="250"/>
      <c r="R654" s="250"/>
      <c r="S654" s="249">
        <f>MIN($K654*$M654, $K654-SUM($O654:R654))</f>
        <v>0</v>
      </c>
      <c r="T654" s="249">
        <f>MIN($K654*$M654, $K654-SUM($O654:S654))</f>
        <v>0</v>
      </c>
      <c r="U654" s="249">
        <f>MIN($K654*$M654, $K654-SUM($O654:T654))</f>
        <v>0</v>
      </c>
      <c r="V654" s="249">
        <f>MIN($K654*$M654, $K654-SUM($O654:U654))</f>
        <v>0</v>
      </c>
      <c r="W654" s="249">
        <f>MIN($K654*$M654, $K654-SUM($O654:V654))</f>
        <v>0</v>
      </c>
      <c r="X654" s="249">
        <f>MIN($K654*$M654, $K654-SUM($O654:W654))</f>
        <v>0</v>
      </c>
      <c r="Y654" s="249">
        <f>MIN($K654*$M654, $K654-SUM($O654:X654))</f>
        <v>0</v>
      </c>
      <c r="Z654" s="249">
        <f>MIN($K654*$M654, $K654-SUM($O654:Y654))</f>
        <v>0</v>
      </c>
    </row>
    <row r="655" spans="5:27" x14ac:dyDescent="0.25">
      <c r="J655" s="245">
        <f t="shared" si="259"/>
        <v>2025</v>
      </c>
      <c r="K655" s="246">
        <f t="shared" si="260"/>
        <v>0</v>
      </c>
      <c r="L655" s="247">
        <f t="shared" si="258"/>
        <v>5</v>
      </c>
      <c r="M655" s="248">
        <f t="shared" si="258"/>
        <v>0.2</v>
      </c>
      <c r="N655" s="248"/>
      <c r="O655" s="250"/>
      <c r="P655" s="250"/>
      <c r="Q655" s="250"/>
      <c r="R655" s="250"/>
      <c r="S655" s="250"/>
      <c r="T655" s="249">
        <f>MIN($K655*$M655, $K655-SUM($O655:S655))</f>
        <v>0</v>
      </c>
      <c r="U655" s="249">
        <f>MIN($K655*$M655, $K655-SUM($O655:T655))</f>
        <v>0</v>
      </c>
      <c r="V655" s="249">
        <f>MIN($K655*$M655, $K655-SUM($O655:U655))</f>
        <v>0</v>
      </c>
      <c r="W655" s="249">
        <f>MIN($K655*$M655, $K655-SUM($O655:V655))</f>
        <v>0</v>
      </c>
      <c r="X655" s="249">
        <f>MIN($K655*$M655, $K655-SUM($O655:W655))</f>
        <v>0</v>
      </c>
      <c r="Y655" s="249">
        <f>MIN($K655*$M655, $K655-SUM($O655:X655))</f>
        <v>0</v>
      </c>
      <c r="Z655" s="249">
        <f>MIN($K655*$M655, $K655-SUM($O655:Y655))</f>
        <v>0</v>
      </c>
    </row>
    <row r="656" spans="5:27" x14ac:dyDescent="0.25">
      <c r="J656" s="245">
        <f t="shared" si="259"/>
        <v>2026</v>
      </c>
      <c r="K656" s="246">
        <f t="shared" si="260"/>
        <v>0</v>
      </c>
      <c r="L656" s="247">
        <f t="shared" si="258"/>
        <v>5</v>
      </c>
      <c r="M656" s="248">
        <f t="shared" si="258"/>
        <v>0.2</v>
      </c>
      <c r="N656" s="248"/>
      <c r="O656" s="250"/>
      <c r="P656" s="250"/>
      <c r="Q656" s="250"/>
      <c r="R656" s="250"/>
      <c r="S656" s="250"/>
      <c r="T656" s="250"/>
      <c r="U656" s="249">
        <f>MIN($K656*$M656, $K656-SUM($O656:T656))</f>
        <v>0</v>
      </c>
      <c r="V656" s="249">
        <f>MIN($K656*$M656, $K656-SUM($O656:U656))</f>
        <v>0</v>
      </c>
      <c r="W656" s="249">
        <f>MIN($K656*$M656, $K656-SUM($O656:V656))</f>
        <v>0</v>
      </c>
      <c r="X656" s="249">
        <f>MIN($K656*$M656, $K656-SUM($O656:W656))</f>
        <v>0</v>
      </c>
      <c r="Y656" s="249">
        <f>MIN($K656*$M656, $K656-SUM($O656:X656))</f>
        <v>0</v>
      </c>
      <c r="Z656" s="249">
        <f>MIN($K656*$M656, $K656-SUM($O656:Y656))</f>
        <v>0</v>
      </c>
    </row>
    <row r="657" spans="4:36" x14ac:dyDescent="0.25">
      <c r="J657" s="245">
        <f t="shared" si="259"/>
        <v>2027</v>
      </c>
      <c r="K657" s="246">
        <f t="shared" si="260"/>
        <v>0</v>
      </c>
      <c r="L657" s="247">
        <f t="shared" si="258"/>
        <v>5</v>
      </c>
      <c r="M657" s="248">
        <f t="shared" si="258"/>
        <v>0.2</v>
      </c>
      <c r="N657" s="248"/>
      <c r="O657" s="250"/>
      <c r="P657" s="250"/>
      <c r="Q657" s="250"/>
      <c r="R657" s="250"/>
      <c r="S657" s="250"/>
      <c r="T657" s="250"/>
      <c r="U657" s="250"/>
      <c r="V657" s="249">
        <f>MIN($K657*$M657, $K657-SUM($O657:U657))</f>
        <v>0</v>
      </c>
      <c r="W657" s="249">
        <f>MIN($K657*$M657, $K657-SUM($O657:V657))</f>
        <v>0</v>
      </c>
      <c r="X657" s="249">
        <f>MIN($K657*$M657, $K657-SUM($O657:W657))</f>
        <v>0</v>
      </c>
      <c r="Y657" s="249">
        <f>MIN($K657*$M657, $K657-SUM($O657:X657))</f>
        <v>0</v>
      </c>
      <c r="Z657" s="249">
        <f>MIN($K657*$M657, $K657-SUM($O657:Y657))</f>
        <v>0</v>
      </c>
    </row>
    <row r="658" spans="4:36" x14ac:dyDescent="0.25">
      <c r="J658" s="245">
        <f t="shared" si="259"/>
        <v>2028</v>
      </c>
      <c r="K658" s="246">
        <f t="shared" si="260"/>
        <v>0</v>
      </c>
      <c r="L658" s="247">
        <f t="shared" si="258"/>
        <v>5</v>
      </c>
      <c r="M658" s="248">
        <f t="shared" si="258"/>
        <v>0.2</v>
      </c>
      <c r="N658" s="248"/>
      <c r="O658" s="250"/>
      <c r="P658" s="250"/>
      <c r="Q658" s="250"/>
      <c r="R658" s="250"/>
      <c r="S658" s="250"/>
      <c r="T658" s="250"/>
      <c r="U658" s="250"/>
      <c r="V658" s="250"/>
      <c r="W658" s="249">
        <f>MIN($K658*$M658, $K658-SUM($O658:V658))</f>
        <v>0</v>
      </c>
      <c r="X658" s="249">
        <f>MIN($K658*$M658, $K658-SUM($O658:W658))</f>
        <v>0</v>
      </c>
      <c r="Y658" s="249">
        <f>MIN($K658*$M658, $K658-SUM($O658:X658))</f>
        <v>0</v>
      </c>
      <c r="Z658" s="249">
        <f>MIN($K658*$M658, $K658-SUM($O658:Y658))</f>
        <v>0</v>
      </c>
    </row>
    <row r="659" spans="4:36" x14ac:dyDescent="0.25">
      <c r="J659" s="245">
        <f t="shared" si="259"/>
        <v>0</v>
      </c>
      <c r="K659" s="246">
        <f t="shared" si="260"/>
        <v>0</v>
      </c>
      <c r="L659" s="247">
        <f t="shared" si="258"/>
        <v>5</v>
      </c>
      <c r="M659" s="248">
        <f t="shared" si="258"/>
        <v>0.2</v>
      </c>
      <c r="N659" s="248"/>
      <c r="O659" s="250"/>
      <c r="P659" s="250"/>
      <c r="Q659" s="250"/>
      <c r="R659" s="250"/>
      <c r="S659" s="250"/>
      <c r="T659" s="250"/>
      <c r="U659" s="250"/>
      <c r="V659" s="250"/>
      <c r="W659" s="250"/>
      <c r="X659" s="249">
        <f>MIN($K659*$M659, $K659-SUM($O659:W659))</f>
        <v>0</v>
      </c>
      <c r="Y659" s="249">
        <f>MIN($K659*$M659, $K659-SUM($O659:X659))</f>
        <v>0</v>
      </c>
      <c r="Z659" s="249">
        <f>MIN($K659*$M659, $K659-SUM($O659:Y659))</f>
        <v>0</v>
      </c>
    </row>
    <row r="660" spans="4:36" x14ac:dyDescent="0.25">
      <c r="J660" s="245">
        <f t="shared" si="259"/>
        <v>0</v>
      </c>
      <c r="K660" s="246">
        <f t="shared" si="260"/>
        <v>0</v>
      </c>
      <c r="L660" s="247">
        <f t="shared" si="258"/>
        <v>5</v>
      </c>
      <c r="M660" s="248">
        <f t="shared" si="258"/>
        <v>0.2</v>
      </c>
      <c r="N660" s="248"/>
      <c r="O660" s="250"/>
      <c r="P660" s="250"/>
      <c r="Q660" s="250"/>
      <c r="R660" s="250"/>
      <c r="S660" s="250"/>
      <c r="T660" s="250"/>
      <c r="U660" s="250"/>
      <c r="V660" s="250"/>
      <c r="W660" s="250"/>
      <c r="X660" s="250"/>
      <c r="Y660" s="249">
        <f>MIN($K660*$M660, $K660-SUM($O660:X660))</f>
        <v>0</v>
      </c>
      <c r="Z660" s="249">
        <f>MIN($K660*$M660, $K660-SUM($O660:Y660))</f>
        <v>0</v>
      </c>
    </row>
    <row r="661" spans="4:36" x14ac:dyDescent="0.25">
      <c r="J661" s="245">
        <f t="shared" si="259"/>
        <v>0</v>
      </c>
      <c r="K661" s="246">
        <f t="shared" si="260"/>
        <v>0</v>
      </c>
      <c r="L661" s="247">
        <f t="shared" si="258"/>
        <v>5</v>
      </c>
      <c r="M661" s="248">
        <f t="shared" si="258"/>
        <v>0.2</v>
      </c>
      <c r="N661" s="248"/>
      <c r="O661" s="250"/>
      <c r="P661" s="250"/>
      <c r="Q661" s="250"/>
      <c r="R661" s="250"/>
      <c r="S661" s="250"/>
      <c r="T661" s="250"/>
      <c r="U661" s="250"/>
      <c r="V661" s="250"/>
      <c r="W661" s="250"/>
      <c r="X661" s="250"/>
      <c r="Y661" s="250"/>
      <c r="Z661" s="249">
        <f>MIN($K661*$M661, $K661-SUM($O661:Y661))</f>
        <v>0</v>
      </c>
    </row>
    <row r="662" spans="4:36" x14ac:dyDescent="0.25">
      <c r="J662" s="251"/>
      <c r="N662" s="136">
        <f>L648*(L648-1)/2</f>
        <v>10</v>
      </c>
      <c r="O662" s="233">
        <f>L648-1</f>
        <v>4</v>
      </c>
      <c r="P662" s="233">
        <f>MAX(O662-1, 0)</f>
        <v>3</v>
      </c>
      <c r="Q662" s="233">
        <f t="shared" ref="Q662:Z662" si="261">MAX(P662-1, 0)</f>
        <v>2</v>
      </c>
      <c r="R662" s="233">
        <f t="shared" si="261"/>
        <v>1</v>
      </c>
      <c r="S662" s="233">
        <f t="shared" si="261"/>
        <v>0</v>
      </c>
      <c r="T662" s="233">
        <f t="shared" si="261"/>
        <v>0</v>
      </c>
      <c r="U662" s="233">
        <f t="shared" si="261"/>
        <v>0</v>
      </c>
      <c r="V662" s="233">
        <f t="shared" si="261"/>
        <v>0</v>
      </c>
      <c r="W662" s="233">
        <f>MAX(V662-1, 0)</f>
        <v>0</v>
      </c>
      <c r="X662" s="233">
        <f t="shared" si="261"/>
        <v>0</v>
      </c>
      <c r="Y662" s="233">
        <f t="shared" si="261"/>
        <v>0</v>
      </c>
      <c r="Z662" s="233">
        <f t="shared" si="261"/>
        <v>0</v>
      </c>
    </row>
    <row r="663" spans="4:36" x14ac:dyDescent="0.25">
      <c r="J663" s="251"/>
    </row>
    <row r="664" spans="4:36" x14ac:dyDescent="0.25">
      <c r="E664" s="225" t="s">
        <v>101</v>
      </c>
      <c r="F664" s="226"/>
      <c r="G664" s="226"/>
      <c r="H664" s="226"/>
      <c r="I664" s="226"/>
      <c r="J664" s="253"/>
      <c r="K664" s="228"/>
      <c r="L664" s="227"/>
      <c r="M664" s="227"/>
      <c r="N664" s="227"/>
      <c r="O664" s="227"/>
      <c r="P664" s="227"/>
      <c r="Q664" s="227"/>
      <c r="R664" s="227"/>
      <c r="S664" s="227"/>
      <c r="T664" s="227"/>
      <c r="U664" s="227"/>
      <c r="V664" s="227"/>
      <c r="W664" s="227"/>
      <c r="X664" s="227"/>
      <c r="Y664" s="227"/>
      <c r="Z664" s="227"/>
      <c r="AA664" s="227"/>
      <c r="AB664" s="227"/>
      <c r="AC664" s="227"/>
      <c r="AD664" s="227"/>
      <c r="AE664" s="227"/>
      <c r="AF664" s="227"/>
      <c r="AG664" s="227"/>
      <c r="AH664" s="227"/>
      <c r="AI664" s="227"/>
      <c r="AJ664" s="227"/>
    </row>
    <row r="665" spans="4:36" x14ac:dyDescent="0.25">
      <c r="E665" s="229"/>
      <c r="F665" s="206"/>
      <c r="G665" s="206"/>
      <c r="H665" s="206"/>
      <c r="I665" s="206"/>
      <c r="J665" s="254"/>
      <c r="K665" s="230"/>
      <c r="L665" s="206"/>
      <c r="M665" s="206"/>
      <c r="N665" s="206"/>
      <c r="O665" s="206"/>
      <c r="P665" s="206"/>
      <c r="Q665" s="206"/>
      <c r="R665" s="206"/>
      <c r="S665" s="206"/>
      <c r="T665" s="206"/>
      <c r="U665" s="206"/>
      <c r="V665" s="206"/>
      <c r="W665" s="206"/>
      <c r="X665" s="206"/>
      <c r="Y665" s="206"/>
      <c r="Z665" s="206"/>
      <c r="AA665" s="206"/>
      <c r="AB665" s="206"/>
      <c r="AC665" s="206"/>
      <c r="AD665" s="206"/>
      <c r="AE665" s="206"/>
      <c r="AF665" s="206"/>
      <c r="AG665" s="206"/>
      <c r="AH665" s="206"/>
      <c r="AI665" s="206"/>
      <c r="AJ665" s="206"/>
    </row>
    <row r="666" spans="4:36" x14ac:dyDescent="0.25">
      <c r="E666" s="231" t="str">
        <f>F239</f>
        <v>특허권</v>
      </c>
      <c r="J666" s="251"/>
      <c r="O666" s="233" t="s">
        <v>89</v>
      </c>
      <c r="P666" s="233"/>
      <c r="Q666" s="234">
        <f>$Q$544</f>
        <v>0.5</v>
      </c>
    </row>
    <row r="667" spans="4:36" x14ac:dyDescent="0.25">
      <c r="J667" s="235" t="s">
        <v>90</v>
      </c>
      <c r="K667" s="235" t="s">
        <v>91</v>
      </c>
      <c r="L667" s="235" t="s">
        <v>92</v>
      </c>
      <c r="M667" s="235" t="s">
        <v>93</v>
      </c>
      <c r="N667" s="235">
        <f>N$369</f>
        <v>2019</v>
      </c>
      <c r="O667" s="252">
        <f t="shared" ref="O667:Z667" si="262">O$369</f>
        <v>2020</v>
      </c>
      <c r="P667" s="252">
        <f t="shared" si="262"/>
        <v>2021</v>
      </c>
      <c r="Q667" s="252">
        <f t="shared" si="262"/>
        <v>2022</v>
      </c>
      <c r="R667" s="252">
        <f t="shared" si="262"/>
        <v>2023</v>
      </c>
      <c r="S667" s="252">
        <f t="shared" si="262"/>
        <v>2024</v>
      </c>
      <c r="T667" s="252">
        <f t="shared" si="262"/>
        <v>2025</v>
      </c>
      <c r="U667" s="252">
        <f t="shared" si="262"/>
        <v>2026</v>
      </c>
      <c r="V667" s="252">
        <f t="shared" si="262"/>
        <v>2027</v>
      </c>
      <c r="W667" s="252">
        <f t="shared" si="262"/>
        <v>2028</v>
      </c>
      <c r="X667" s="252">
        <f t="shared" si="262"/>
        <v>0</v>
      </c>
      <c r="Y667" s="252">
        <f t="shared" si="262"/>
        <v>0</v>
      </c>
      <c r="Z667" s="252">
        <f t="shared" si="262"/>
        <v>0</v>
      </c>
    </row>
    <row r="668" spans="4:36" s="206" customFormat="1" x14ac:dyDescent="0.25">
      <c r="D668" s="93"/>
      <c r="J668" s="238" t="s">
        <v>94</v>
      </c>
      <c r="K668" s="239">
        <f>SUM(K669:K681)</f>
        <v>0</v>
      </c>
      <c r="L668" s="240">
        <f>K351</f>
        <v>5</v>
      </c>
      <c r="M668" s="241">
        <f>1/L668</f>
        <v>0.2</v>
      </c>
      <c r="N668" s="242"/>
      <c r="O668" s="242">
        <f t="shared" ref="O668:Z668" si="263">SUM(O669:O681)</f>
        <v>0</v>
      </c>
      <c r="P668" s="242">
        <f t="shared" si="263"/>
        <v>0</v>
      </c>
      <c r="Q668" s="242">
        <f t="shared" si="263"/>
        <v>0</v>
      </c>
      <c r="R668" s="242">
        <f t="shared" si="263"/>
        <v>0</v>
      </c>
      <c r="S668" s="242">
        <f t="shared" si="263"/>
        <v>0</v>
      </c>
      <c r="T668" s="242">
        <f t="shared" si="263"/>
        <v>0</v>
      </c>
      <c r="U668" s="242">
        <f t="shared" si="263"/>
        <v>0</v>
      </c>
      <c r="V668" s="242">
        <f t="shared" si="263"/>
        <v>0</v>
      </c>
      <c r="W668" s="242">
        <f t="shared" si="263"/>
        <v>0</v>
      </c>
      <c r="X668" s="242">
        <f t="shared" si="263"/>
        <v>0</v>
      </c>
      <c r="Y668" s="242">
        <f t="shared" si="263"/>
        <v>0</v>
      </c>
      <c r="Z668" s="242">
        <f t="shared" si="263"/>
        <v>0</v>
      </c>
    </row>
    <row r="669" spans="4:36" x14ac:dyDescent="0.25">
      <c r="I669" s="243"/>
      <c r="J669" s="244">
        <f>J649</f>
        <v>2019</v>
      </c>
      <c r="K669" s="250">
        <v>0</v>
      </c>
      <c r="L669" s="247">
        <f t="shared" ref="L669:M681" si="264">L668</f>
        <v>5</v>
      </c>
      <c r="M669" s="248">
        <f t="shared" si="264"/>
        <v>0.2</v>
      </c>
      <c r="N669" s="248"/>
      <c r="O669" s="250"/>
      <c r="P669" s="250"/>
      <c r="Q669" s="250"/>
      <c r="R669" s="250"/>
      <c r="S669" s="250"/>
      <c r="T669" s="250"/>
      <c r="U669" s="250"/>
      <c r="V669" s="250"/>
      <c r="W669" s="250"/>
      <c r="X669" s="250"/>
      <c r="Y669" s="250"/>
      <c r="Z669" s="250"/>
      <c r="AA669" s="136" t="s">
        <v>96</v>
      </c>
    </row>
    <row r="670" spans="4:36" x14ac:dyDescent="0.25">
      <c r="I670" s="243" t="s">
        <v>100</v>
      </c>
      <c r="J670" s="244">
        <f t="shared" ref="J670:J681" si="265">J650</f>
        <v>2020</v>
      </c>
      <c r="K670" s="246">
        <f t="shared" ref="K670:K681" si="266">SUMIF($225:$225, $J670,$239:$239 )</f>
        <v>0</v>
      </c>
      <c r="L670" s="247">
        <f t="shared" si="264"/>
        <v>5</v>
      </c>
      <c r="M670" s="248">
        <f t="shared" si="264"/>
        <v>0.2</v>
      </c>
      <c r="N670" s="248"/>
      <c r="O670" s="249">
        <f>MIN($K670*$M670, $K670-SUM($N670:N670))*Q666</f>
        <v>0</v>
      </c>
      <c r="P670" s="249">
        <f>MIN($K670*$M670, $K670-SUM($N670:O670))</f>
        <v>0</v>
      </c>
      <c r="Q670" s="249">
        <f>MIN($K670*$M670, $K670-SUM($O670:P670))</f>
        <v>0</v>
      </c>
      <c r="R670" s="249">
        <f>MIN($K670*$M670, $K670-SUM($O670:Q670))</f>
        <v>0</v>
      </c>
      <c r="S670" s="249">
        <f>MIN($K670*$M670, $K670-SUM($O670:R670))</f>
        <v>0</v>
      </c>
      <c r="T670" s="249">
        <f>MIN($K670*$M670, $K670-SUM($O670:S670))</f>
        <v>0</v>
      </c>
      <c r="U670" s="249">
        <f>MIN($K670*$M670, $K670-SUM($O670:T670))</f>
        <v>0</v>
      </c>
      <c r="V670" s="249">
        <f>MIN($K670*$M670, $K670-SUM($O670:U670))</f>
        <v>0</v>
      </c>
      <c r="W670" s="249">
        <f>MIN($K670*$M670, $K670-SUM($O670:V670))</f>
        <v>0</v>
      </c>
      <c r="X670" s="249">
        <f>MIN($K670*$M670, $K670-SUM($O670:W670))</f>
        <v>0</v>
      </c>
      <c r="Y670" s="249">
        <f>MIN($K670*$M670, $K670-SUM($O670:X670))</f>
        <v>0</v>
      </c>
      <c r="Z670" s="249">
        <f>MIN($K670*$M670, $K670-SUM($O670:Y670))</f>
        <v>0</v>
      </c>
    </row>
    <row r="671" spans="4:36" x14ac:dyDescent="0.25">
      <c r="J671" s="245">
        <f t="shared" si="265"/>
        <v>2021</v>
      </c>
      <c r="K671" s="246">
        <f t="shared" si="266"/>
        <v>0</v>
      </c>
      <c r="L671" s="247">
        <f t="shared" si="264"/>
        <v>5</v>
      </c>
      <c r="M671" s="248">
        <f t="shared" si="264"/>
        <v>0.2</v>
      </c>
      <c r="N671" s="248"/>
      <c r="O671" s="250"/>
      <c r="P671" s="249">
        <f>MIN($K671*$M671, $K671-SUM($N671:O671))*Q666</f>
        <v>0</v>
      </c>
      <c r="Q671" s="249">
        <f>MIN($K671*$M671, $K671-SUM($O671:P671))</f>
        <v>0</v>
      </c>
      <c r="R671" s="249">
        <f>MIN($K671*$M671, $K671-SUM($O671:Q671))</f>
        <v>0</v>
      </c>
      <c r="S671" s="249">
        <f>MIN($K671*$M671, $K671-SUM($O671:R671))</f>
        <v>0</v>
      </c>
      <c r="T671" s="249">
        <f>MIN($K671*$M671, $K671-SUM($O671:S671))</f>
        <v>0</v>
      </c>
      <c r="U671" s="249">
        <f>MIN($K671*$M671, $K671-SUM($O671:T671))</f>
        <v>0</v>
      </c>
      <c r="V671" s="249">
        <f>MIN($K671*$M671, $K671-SUM($O671:U671))</f>
        <v>0</v>
      </c>
      <c r="W671" s="249">
        <f>MIN($K671*$M671, $K671-SUM($O671:V671))</f>
        <v>0</v>
      </c>
      <c r="X671" s="249">
        <f>MIN($K671*$M671, $K671-SUM($O671:W671))</f>
        <v>0</v>
      </c>
      <c r="Y671" s="249">
        <f>MIN($K671*$M671, $K671-SUM($O671:X671))</f>
        <v>0</v>
      </c>
      <c r="Z671" s="249">
        <f>MIN($K671*$M671, $K671-SUM($O671:Y671))</f>
        <v>0</v>
      </c>
    </row>
    <row r="672" spans="4:36" x14ac:dyDescent="0.25">
      <c r="J672" s="245">
        <f t="shared" si="265"/>
        <v>2022</v>
      </c>
      <c r="K672" s="246">
        <f t="shared" si="266"/>
        <v>0</v>
      </c>
      <c r="L672" s="247">
        <f t="shared" si="264"/>
        <v>5</v>
      </c>
      <c r="M672" s="248">
        <f t="shared" si="264"/>
        <v>0.2</v>
      </c>
      <c r="N672" s="248"/>
      <c r="O672" s="250"/>
      <c r="P672" s="250"/>
      <c r="Q672" s="249">
        <f>MIN($K672*$M672, $K672-SUM($O672:P672))*Q666</f>
        <v>0</v>
      </c>
      <c r="R672" s="249">
        <f>MIN($K672*$M672, $K672-SUM($O672:Q672))</f>
        <v>0</v>
      </c>
      <c r="S672" s="249">
        <f>MIN($K672*$M672, $K672-SUM($O672:R672))</f>
        <v>0</v>
      </c>
      <c r="T672" s="249">
        <f>MIN($K672*$M672, $K672-SUM($O672:S672))</f>
        <v>0</v>
      </c>
      <c r="U672" s="249">
        <f>MIN($K672*$M672, $K672-SUM($O672:T672))</f>
        <v>0</v>
      </c>
      <c r="V672" s="249">
        <f>MIN($K672*$M672, $K672-SUM($O672:U672))</f>
        <v>0</v>
      </c>
      <c r="W672" s="249">
        <f>MIN($K672*$M672, $K672-SUM($O672:V672))</f>
        <v>0</v>
      </c>
      <c r="X672" s="249">
        <f>MIN($K672*$M672, $K672-SUM($O672:W672))</f>
        <v>0</v>
      </c>
      <c r="Y672" s="249">
        <f>MIN($K672*$M672, $K672-SUM($O672:X672))</f>
        <v>0</v>
      </c>
      <c r="Z672" s="249">
        <f>MIN($K672*$M672, $K672-SUM($O672:Y672))</f>
        <v>0</v>
      </c>
    </row>
    <row r="673" spans="5:27" x14ac:dyDescent="0.25">
      <c r="J673" s="245">
        <f t="shared" si="265"/>
        <v>2023</v>
      </c>
      <c r="K673" s="246">
        <f t="shared" si="266"/>
        <v>0</v>
      </c>
      <c r="L673" s="247">
        <f t="shared" si="264"/>
        <v>5</v>
      </c>
      <c r="M673" s="248">
        <f t="shared" si="264"/>
        <v>0.2</v>
      </c>
      <c r="N673" s="248"/>
      <c r="O673" s="250"/>
      <c r="P673" s="250"/>
      <c r="Q673" s="250"/>
      <c r="R673" s="249">
        <f>MIN($K673*$M673, $K673-SUM($O673:Q673))*Q666</f>
        <v>0</v>
      </c>
      <c r="S673" s="249">
        <f>MIN($K673*$M673, $K673-SUM($O673:R673))</f>
        <v>0</v>
      </c>
      <c r="T673" s="249">
        <f>MIN($K673*$M673, $K673-SUM($O673:S673))</f>
        <v>0</v>
      </c>
      <c r="U673" s="249">
        <f>MIN($K673*$M673, $K673-SUM($O673:T673))</f>
        <v>0</v>
      </c>
      <c r="V673" s="249">
        <f>MIN($K673*$M673, $K673-SUM($O673:U673))</f>
        <v>0</v>
      </c>
      <c r="W673" s="249">
        <f>MIN($K673*$M673, $K673-SUM($O673:V673))</f>
        <v>0</v>
      </c>
      <c r="X673" s="249">
        <f>MIN($K673*$M673, $K673-SUM($O673:W673))</f>
        <v>0</v>
      </c>
      <c r="Y673" s="249">
        <f>MIN($K673*$M673, $K673-SUM($O673:X673))</f>
        <v>0</v>
      </c>
      <c r="Z673" s="249">
        <f>MIN($K673*$M673, $K673-SUM($O673:Y673))</f>
        <v>0</v>
      </c>
    </row>
    <row r="674" spans="5:27" x14ac:dyDescent="0.25">
      <c r="J674" s="245">
        <f t="shared" si="265"/>
        <v>2024</v>
      </c>
      <c r="K674" s="246">
        <f t="shared" si="266"/>
        <v>0</v>
      </c>
      <c r="L674" s="247">
        <f t="shared" si="264"/>
        <v>5</v>
      </c>
      <c r="M674" s="248">
        <f t="shared" si="264"/>
        <v>0.2</v>
      </c>
      <c r="N674" s="248"/>
      <c r="O674" s="250"/>
      <c r="P674" s="250"/>
      <c r="Q674" s="250"/>
      <c r="R674" s="250"/>
      <c r="S674" s="249">
        <f>MIN($K674*$M674, $K674-SUM($O674:R674))*Q666</f>
        <v>0</v>
      </c>
      <c r="T674" s="249">
        <f>MIN($K674*$M674, $K674-SUM($O674:S674))</f>
        <v>0</v>
      </c>
      <c r="U674" s="249">
        <f>MIN($K674*$M674, $K674-SUM($O674:T674))</f>
        <v>0</v>
      </c>
      <c r="V674" s="249">
        <f>MIN($K674*$M674, $K674-SUM($O674:U674))</f>
        <v>0</v>
      </c>
      <c r="W674" s="249">
        <f>MIN($K674*$M674, $K674-SUM($O674:V674))</f>
        <v>0</v>
      </c>
      <c r="X674" s="249">
        <f>MIN($K674*$M674, $K674-SUM($O674:W674))</f>
        <v>0</v>
      </c>
      <c r="Y674" s="249">
        <f>MIN($K674*$M674, $K674-SUM($O674:X674))</f>
        <v>0</v>
      </c>
      <c r="Z674" s="249">
        <f>MIN($K674*$M674, $K674-SUM($O674:Y674))</f>
        <v>0</v>
      </c>
    </row>
    <row r="675" spans="5:27" x14ac:dyDescent="0.25">
      <c r="J675" s="245">
        <f t="shared" si="265"/>
        <v>2025</v>
      </c>
      <c r="K675" s="246">
        <f t="shared" si="266"/>
        <v>0</v>
      </c>
      <c r="L675" s="247">
        <f t="shared" si="264"/>
        <v>5</v>
      </c>
      <c r="M675" s="248">
        <f t="shared" si="264"/>
        <v>0.2</v>
      </c>
      <c r="N675" s="248"/>
      <c r="O675" s="250"/>
      <c r="P675" s="250"/>
      <c r="Q675" s="250"/>
      <c r="R675" s="250"/>
      <c r="S675" s="250"/>
      <c r="T675" s="249">
        <f>MIN($K675*$M675, $K675-SUM($O675:S675))*Q666</f>
        <v>0</v>
      </c>
      <c r="U675" s="249">
        <f>MIN($K675*$M675, $K675-SUM($O675:T675))</f>
        <v>0</v>
      </c>
      <c r="V675" s="249">
        <f>MIN($K675*$M675, $K675-SUM($O675:U675))</f>
        <v>0</v>
      </c>
      <c r="W675" s="249">
        <f>MIN($K675*$M675, $K675-SUM($O675:V675))</f>
        <v>0</v>
      </c>
      <c r="X675" s="249">
        <f>MIN($K675*$M675, $K675-SUM($O675:W675))</f>
        <v>0</v>
      </c>
      <c r="Y675" s="249">
        <f>MIN($K675*$M675, $K675-SUM($O675:X675))</f>
        <v>0</v>
      </c>
      <c r="Z675" s="249">
        <f>MIN($K675*$M675, $K675-SUM($O675:Y675))</f>
        <v>0</v>
      </c>
    </row>
    <row r="676" spans="5:27" x14ac:dyDescent="0.25">
      <c r="J676" s="245">
        <f t="shared" si="265"/>
        <v>2026</v>
      </c>
      <c r="K676" s="246">
        <f t="shared" si="266"/>
        <v>0</v>
      </c>
      <c r="L676" s="247">
        <f t="shared" si="264"/>
        <v>5</v>
      </c>
      <c r="M676" s="248">
        <f t="shared" si="264"/>
        <v>0.2</v>
      </c>
      <c r="N676" s="248"/>
      <c r="O676" s="250"/>
      <c r="P676" s="250"/>
      <c r="Q676" s="250"/>
      <c r="R676" s="250"/>
      <c r="S676" s="250"/>
      <c r="T676" s="250"/>
      <c r="U676" s="249">
        <f>MIN($K676*$M676, $K676-SUM($O676:T676))*Q666</f>
        <v>0</v>
      </c>
      <c r="V676" s="249">
        <f>MIN($K676*$M676, $K676-SUM($O676:U676))</f>
        <v>0</v>
      </c>
      <c r="W676" s="249">
        <f>MIN($K676*$M676, $K676-SUM($O676:V676))</f>
        <v>0</v>
      </c>
      <c r="X676" s="249">
        <f>MIN($K676*$M676, $K676-SUM($O676:W676))</f>
        <v>0</v>
      </c>
      <c r="Y676" s="249">
        <f>MIN($K676*$M676, $K676-SUM($O676:X676))</f>
        <v>0</v>
      </c>
      <c r="Z676" s="249">
        <f>MIN($K676*$M676, $K676-SUM($O676:Y676))</f>
        <v>0</v>
      </c>
    </row>
    <row r="677" spans="5:27" x14ac:dyDescent="0.25">
      <c r="J677" s="245">
        <f t="shared" si="265"/>
        <v>2027</v>
      </c>
      <c r="K677" s="246">
        <f t="shared" si="266"/>
        <v>0</v>
      </c>
      <c r="L677" s="247">
        <f t="shared" si="264"/>
        <v>5</v>
      </c>
      <c r="M677" s="248">
        <f t="shared" si="264"/>
        <v>0.2</v>
      </c>
      <c r="N677" s="248"/>
      <c r="O677" s="250"/>
      <c r="P677" s="250"/>
      <c r="Q677" s="250"/>
      <c r="R677" s="250"/>
      <c r="S677" s="250"/>
      <c r="T677" s="250"/>
      <c r="U677" s="250"/>
      <c r="V677" s="249">
        <f>MIN($K677*$M677, $K677-SUM($O677:U677))*Q666</f>
        <v>0</v>
      </c>
      <c r="W677" s="249">
        <f>MIN($K677*$M677, $K677-SUM($O677:V677))</f>
        <v>0</v>
      </c>
      <c r="X677" s="249">
        <f>MIN($K677*$M677, $K677-SUM($O677:W677))</f>
        <v>0</v>
      </c>
      <c r="Y677" s="249">
        <f>MIN($K677*$M677, $K677-SUM($O677:X677))</f>
        <v>0</v>
      </c>
      <c r="Z677" s="249">
        <f>MIN($K677*$M677, $K677-SUM($O677:Y677))</f>
        <v>0</v>
      </c>
    </row>
    <row r="678" spans="5:27" x14ac:dyDescent="0.25">
      <c r="J678" s="245">
        <f t="shared" si="265"/>
        <v>2028</v>
      </c>
      <c r="K678" s="246">
        <f t="shared" si="266"/>
        <v>0</v>
      </c>
      <c r="L678" s="247">
        <f t="shared" si="264"/>
        <v>5</v>
      </c>
      <c r="M678" s="248">
        <f t="shared" si="264"/>
        <v>0.2</v>
      </c>
      <c r="N678" s="248"/>
      <c r="O678" s="250"/>
      <c r="P678" s="250"/>
      <c r="Q678" s="250"/>
      <c r="R678" s="250"/>
      <c r="S678" s="250"/>
      <c r="T678" s="250"/>
      <c r="U678" s="250"/>
      <c r="V678" s="250"/>
      <c r="W678" s="249">
        <f>MIN($K678*$M678, $K678-SUM($O678:V678))*Q666</f>
        <v>0</v>
      </c>
      <c r="X678" s="249">
        <f>MIN($K678*$M678, $K678-SUM($O678:W678))</f>
        <v>0</v>
      </c>
      <c r="Y678" s="249">
        <f>MIN($K678*$M678, $K678-SUM($O678:X678))</f>
        <v>0</v>
      </c>
      <c r="Z678" s="249">
        <f>MIN($K678*$M678, $K678-SUM($O678:Y678))</f>
        <v>0</v>
      </c>
    </row>
    <row r="679" spans="5:27" x14ac:dyDescent="0.25">
      <c r="J679" s="245">
        <f t="shared" si="265"/>
        <v>0</v>
      </c>
      <c r="K679" s="246">
        <f t="shared" si="266"/>
        <v>0</v>
      </c>
      <c r="L679" s="247">
        <f t="shared" si="264"/>
        <v>5</v>
      </c>
      <c r="M679" s="248">
        <f t="shared" si="264"/>
        <v>0.2</v>
      </c>
      <c r="N679" s="248"/>
      <c r="O679" s="250"/>
      <c r="P679" s="250"/>
      <c r="Q679" s="250"/>
      <c r="R679" s="250"/>
      <c r="S679" s="250"/>
      <c r="T679" s="250"/>
      <c r="U679" s="250"/>
      <c r="V679" s="250"/>
      <c r="W679" s="250"/>
      <c r="X679" s="249">
        <f>MIN($K679*$M679, $K679-SUM($O679:W679))*Q666</f>
        <v>0</v>
      </c>
      <c r="Y679" s="249">
        <f>MIN($K679*$M679, $K679-SUM($O679:X679))</f>
        <v>0</v>
      </c>
      <c r="Z679" s="249">
        <f>MIN($K679*$M679, $K679-SUM($O679:Y679))</f>
        <v>0</v>
      </c>
    </row>
    <row r="680" spans="5:27" x14ac:dyDescent="0.25">
      <c r="J680" s="245">
        <f t="shared" si="265"/>
        <v>0</v>
      </c>
      <c r="K680" s="246">
        <f t="shared" si="266"/>
        <v>0</v>
      </c>
      <c r="L680" s="247">
        <f t="shared" si="264"/>
        <v>5</v>
      </c>
      <c r="M680" s="248">
        <f t="shared" si="264"/>
        <v>0.2</v>
      </c>
      <c r="N680" s="248"/>
      <c r="O680" s="250"/>
      <c r="P680" s="250"/>
      <c r="Q680" s="250"/>
      <c r="R680" s="250"/>
      <c r="S680" s="250"/>
      <c r="T680" s="250"/>
      <c r="U680" s="250"/>
      <c r="V680" s="250"/>
      <c r="W680" s="250"/>
      <c r="X680" s="250"/>
      <c r="Y680" s="249">
        <f>MIN($K680*$M680, $K680-SUM($O680:X680))*Q666</f>
        <v>0</v>
      </c>
      <c r="Z680" s="249">
        <f>MIN($K680*$M680, $K680-SUM($O680:Y680))</f>
        <v>0</v>
      </c>
    </row>
    <row r="681" spans="5:27" x14ac:dyDescent="0.25">
      <c r="J681" s="245">
        <f t="shared" si="265"/>
        <v>0</v>
      </c>
      <c r="K681" s="246">
        <f t="shared" si="266"/>
        <v>0</v>
      </c>
      <c r="L681" s="247">
        <f t="shared" si="264"/>
        <v>5</v>
      </c>
      <c r="M681" s="248">
        <f t="shared" si="264"/>
        <v>0.2</v>
      </c>
      <c r="N681" s="248"/>
      <c r="O681" s="250"/>
      <c r="P681" s="250"/>
      <c r="Q681" s="250"/>
      <c r="R681" s="250"/>
      <c r="S681" s="250"/>
      <c r="T681" s="250"/>
      <c r="U681" s="250"/>
      <c r="V681" s="250"/>
      <c r="W681" s="250"/>
      <c r="X681" s="250"/>
      <c r="Y681" s="250"/>
      <c r="Z681" s="249">
        <f>MIN($K681*$M681, $K681-SUM($O681:Y681))*Q666</f>
        <v>0</v>
      </c>
    </row>
    <row r="682" spans="5:27" x14ac:dyDescent="0.25">
      <c r="J682" s="251"/>
      <c r="N682" s="136">
        <f>L668*(L668-1)/2</f>
        <v>10</v>
      </c>
      <c r="O682" s="233">
        <f>L668-1</f>
        <v>4</v>
      </c>
      <c r="P682" s="233">
        <f>MAX(O682-1, 0)</f>
        <v>3</v>
      </c>
      <c r="Q682" s="233">
        <f t="shared" ref="Q682:Z682" si="267">MAX(P682-1, 0)</f>
        <v>2</v>
      </c>
      <c r="R682" s="233">
        <f t="shared" si="267"/>
        <v>1</v>
      </c>
      <c r="S682" s="233">
        <f t="shared" si="267"/>
        <v>0</v>
      </c>
      <c r="T682" s="233">
        <f t="shared" si="267"/>
        <v>0</v>
      </c>
      <c r="U682" s="233">
        <f t="shared" si="267"/>
        <v>0</v>
      </c>
      <c r="V682" s="233">
        <f t="shared" si="267"/>
        <v>0</v>
      </c>
      <c r="W682" s="233">
        <f>MAX(V682-1, 0)</f>
        <v>0</v>
      </c>
      <c r="X682" s="233">
        <f t="shared" si="267"/>
        <v>0</v>
      </c>
      <c r="Y682" s="233">
        <f t="shared" si="267"/>
        <v>0</v>
      </c>
      <c r="Z682" s="233">
        <f t="shared" si="267"/>
        <v>0</v>
      </c>
    </row>
    <row r="683" spans="5:27" x14ac:dyDescent="0.25">
      <c r="E683" s="231" t="str">
        <f>F240</f>
        <v>상품권</v>
      </c>
      <c r="J683" s="251"/>
      <c r="O683" s="233" t="s">
        <v>89</v>
      </c>
      <c r="P683" s="233"/>
      <c r="Q683" s="234">
        <f>$Q$544</f>
        <v>0.5</v>
      </c>
    </row>
    <row r="684" spans="5:27" x14ac:dyDescent="0.25">
      <c r="J684" s="235" t="s">
        <v>90</v>
      </c>
      <c r="K684" s="235" t="s">
        <v>91</v>
      </c>
      <c r="L684" s="235" t="s">
        <v>92</v>
      </c>
      <c r="M684" s="235" t="s">
        <v>93</v>
      </c>
      <c r="N684" s="235">
        <f>N$369</f>
        <v>2019</v>
      </c>
      <c r="O684" s="252">
        <f t="shared" ref="O684:Z684" si="268">O$369</f>
        <v>2020</v>
      </c>
      <c r="P684" s="252">
        <f t="shared" si="268"/>
        <v>2021</v>
      </c>
      <c r="Q684" s="252">
        <f t="shared" si="268"/>
        <v>2022</v>
      </c>
      <c r="R684" s="252">
        <f t="shared" si="268"/>
        <v>2023</v>
      </c>
      <c r="S684" s="252">
        <f t="shared" si="268"/>
        <v>2024</v>
      </c>
      <c r="T684" s="252">
        <f t="shared" si="268"/>
        <v>2025</v>
      </c>
      <c r="U684" s="252">
        <f t="shared" si="268"/>
        <v>2026</v>
      </c>
      <c r="V684" s="252">
        <f t="shared" si="268"/>
        <v>2027</v>
      </c>
      <c r="W684" s="252">
        <f t="shared" si="268"/>
        <v>2028</v>
      </c>
      <c r="X684" s="252">
        <f t="shared" si="268"/>
        <v>0</v>
      </c>
      <c r="Y684" s="252">
        <f t="shared" si="268"/>
        <v>0</v>
      </c>
      <c r="Z684" s="252">
        <f t="shared" si="268"/>
        <v>0</v>
      </c>
    </row>
    <row r="685" spans="5:27" x14ac:dyDescent="0.25">
      <c r="E685" s="206"/>
      <c r="F685" s="206"/>
      <c r="G685" s="206"/>
      <c r="H685" s="206"/>
      <c r="I685" s="206"/>
      <c r="J685" s="238" t="s">
        <v>94</v>
      </c>
      <c r="K685" s="239">
        <f>SUM(K686:K698)</f>
        <v>0</v>
      </c>
      <c r="L685" s="240">
        <f>K352</f>
        <v>5</v>
      </c>
      <c r="M685" s="241">
        <f>IFERROR(1/L685, 0)</f>
        <v>0.2</v>
      </c>
      <c r="N685" s="242"/>
      <c r="O685" s="242">
        <f t="shared" ref="O685:Z685" si="269">SUM(O686:O698)</f>
        <v>0</v>
      </c>
      <c r="P685" s="242">
        <f t="shared" si="269"/>
        <v>0</v>
      </c>
      <c r="Q685" s="242">
        <f t="shared" si="269"/>
        <v>0</v>
      </c>
      <c r="R685" s="242">
        <f t="shared" si="269"/>
        <v>0</v>
      </c>
      <c r="S685" s="242">
        <f t="shared" si="269"/>
        <v>0</v>
      </c>
      <c r="T685" s="242">
        <f t="shared" si="269"/>
        <v>0</v>
      </c>
      <c r="U685" s="242">
        <f t="shared" si="269"/>
        <v>0</v>
      </c>
      <c r="V685" s="242">
        <f t="shared" si="269"/>
        <v>0</v>
      </c>
      <c r="W685" s="242">
        <f t="shared" si="269"/>
        <v>0</v>
      </c>
      <c r="X685" s="242">
        <f t="shared" si="269"/>
        <v>0</v>
      </c>
      <c r="Y685" s="242">
        <f t="shared" si="269"/>
        <v>0</v>
      </c>
      <c r="Z685" s="242">
        <f t="shared" si="269"/>
        <v>0</v>
      </c>
      <c r="AA685" s="206"/>
    </row>
    <row r="686" spans="5:27" x14ac:dyDescent="0.25">
      <c r="I686" s="243"/>
      <c r="J686" s="244">
        <f>J669</f>
        <v>2019</v>
      </c>
      <c r="K686" s="250">
        <v>0</v>
      </c>
      <c r="L686" s="247">
        <f t="shared" ref="L686:M698" si="270">L685</f>
        <v>5</v>
      </c>
      <c r="M686" s="248">
        <f t="shared" si="270"/>
        <v>0.2</v>
      </c>
      <c r="N686" s="248"/>
      <c r="O686" s="250">
        <f>IFERROR(MIN($K686*O699/$N699,$K686-SUM($N686:N686)), 0)</f>
        <v>0</v>
      </c>
      <c r="P686" s="250">
        <f>IFERROR(MIN($K686*P699/$N699,$K686-SUM($N686:O686)), 0)</f>
        <v>0</v>
      </c>
      <c r="Q686" s="250">
        <f>IFERROR(MIN($K686*Q699/$N699,$K686-SUM($N686:P686)), 0)</f>
        <v>0</v>
      </c>
      <c r="R686" s="250">
        <f>IFERROR(MIN($K686*R699/$N699,$K686-SUM($N686:Q686)), 0)</f>
        <v>0</v>
      </c>
      <c r="S686" s="250">
        <f>IFERROR(MIN($K686*S699/$N699,$K686-SUM($N686:R686)), 0)</f>
        <v>0</v>
      </c>
      <c r="T686" s="250">
        <f>IFERROR(MIN($K686*T699/$N699,$K686-SUM($N686:S686)), 0)</f>
        <v>0</v>
      </c>
      <c r="U686" s="250">
        <f>IFERROR(MIN($K686*U699/$N699,$K686-SUM($N686:T686)), 0)</f>
        <v>0</v>
      </c>
      <c r="V686" s="250">
        <f>IFERROR(MIN($K686*V699/$N699,$K686-SUM($N686:U686)), 0)</f>
        <v>0</v>
      </c>
      <c r="W686" s="250">
        <f>IFERROR(MIN($K686*W699/$N699,$K686-SUM($N686:V686)), 0)</f>
        <v>0</v>
      </c>
      <c r="X686" s="250">
        <f>IFERROR(MIN($K686*X699/$N699,$K686-SUM($N686:W686)), 0)</f>
        <v>0</v>
      </c>
      <c r="Y686" s="250">
        <f>IFERROR(MIN($K686*Y699/$N699,$K686-SUM($N686:X686)), 0)</f>
        <v>0</v>
      </c>
      <c r="Z686" s="250">
        <f>IFERROR(MIN($K686*Z699/$N699,$K686-SUM($N686:Y686)), 0)</f>
        <v>0</v>
      </c>
      <c r="AA686" s="136" t="s">
        <v>96</v>
      </c>
    </row>
    <row r="687" spans="5:27" x14ac:dyDescent="0.25">
      <c r="I687" s="243" t="s">
        <v>100</v>
      </c>
      <c r="J687" s="244">
        <f t="shared" ref="J687:J698" si="271">J670</f>
        <v>2020</v>
      </c>
      <c r="K687" s="246">
        <f t="shared" ref="K687:K698" si="272">SUMIF($225:$225, $J687,$240:$240 )</f>
        <v>0</v>
      </c>
      <c r="L687" s="247">
        <f t="shared" si="270"/>
        <v>5</v>
      </c>
      <c r="M687" s="248">
        <f t="shared" si="270"/>
        <v>0.2</v>
      </c>
      <c r="N687" s="248"/>
      <c r="O687" s="249">
        <f>MIN($K687*$M687, $K687-SUM($N687:N687))*Q683</f>
        <v>0</v>
      </c>
      <c r="P687" s="249">
        <f>MIN($K687*$M687, $K687-SUM($N687:O687))</f>
        <v>0</v>
      </c>
      <c r="Q687" s="249">
        <f>MIN($K687*$M687, $K687-SUM($O687:P687))</f>
        <v>0</v>
      </c>
      <c r="R687" s="249">
        <f>MIN($K687*$M687, $K687-SUM($O687:Q687))</f>
        <v>0</v>
      </c>
      <c r="S687" s="249">
        <f>MIN($K687*$M687, $K687-SUM($O687:R687))</f>
        <v>0</v>
      </c>
      <c r="T687" s="249">
        <f>MIN($K687*$M687, $K687-SUM($O687:S687))</f>
        <v>0</v>
      </c>
      <c r="U687" s="249">
        <f>MIN($K687*$M687, $K687-SUM($O687:T687))</f>
        <v>0</v>
      </c>
      <c r="V687" s="249">
        <f>MIN($K687*$M687, $K687-SUM($O687:U687))</f>
        <v>0</v>
      </c>
      <c r="W687" s="249">
        <f>MIN($K687*$M687, $K687-SUM($O687:V687))</f>
        <v>0</v>
      </c>
      <c r="X687" s="249">
        <f>MIN($K687*$M687, $K687-SUM($O687:W687))</f>
        <v>0</v>
      </c>
      <c r="Y687" s="249">
        <f>MIN($K687*$M687, $K687-SUM($O687:X687))</f>
        <v>0</v>
      </c>
      <c r="Z687" s="249">
        <f>MIN($K687*$M687, $K687-SUM($O687:Y687))</f>
        <v>0</v>
      </c>
    </row>
    <row r="688" spans="5:27" x14ac:dyDescent="0.25">
      <c r="J688" s="245">
        <f t="shared" si="271"/>
        <v>2021</v>
      </c>
      <c r="K688" s="246">
        <f t="shared" si="272"/>
        <v>0</v>
      </c>
      <c r="L688" s="247">
        <f t="shared" si="270"/>
        <v>5</v>
      </c>
      <c r="M688" s="248">
        <f t="shared" si="270"/>
        <v>0.2</v>
      </c>
      <c r="N688" s="248"/>
      <c r="O688" s="250"/>
      <c r="P688" s="249">
        <f>MIN($K688*$M688, $K688-SUM($N688:O688))*Q683</f>
        <v>0</v>
      </c>
      <c r="Q688" s="249">
        <f>MIN($K688*$M688, $K688-SUM($O688:P688))</f>
        <v>0</v>
      </c>
      <c r="R688" s="249">
        <f>MIN($K688*$M688, $K688-SUM($O688:Q688))</f>
        <v>0</v>
      </c>
      <c r="S688" s="249">
        <f>MIN($K688*$M688, $K688-SUM($O688:R688))</f>
        <v>0</v>
      </c>
      <c r="T688" s="249">
        <f>MIN($K688*$M688, $K688-SUM($O688:S688))</f>
        <v>0</v>
      </c>
      <c r="U688" s="249">
        <f>MIN($K688*$M688, $K688-SUM($O688:T688))</f>
        <v>0</v>
      </c>
      <c r="V688" s="249">
        <f>MIN($K688*$M688, $K688-SUM($O688:U688))</f>
        <v>0</v>
      </c>
      <c r="W688" s="249">
        <f>MIN($K688*$M688, $K688-SUM($O688:V688))</f>
        <v>0</v>
      </c>
      <c r="X688" s="249">
        <f>MIN($K688*$M688, $K688-SUM($O688:W688))</f>
        <v>0</v>
      </c>
      <c r="Y688" s="249">
        <f>MIN($K688*$M688, $K688-SUM($O688:X688))</f>
        <v>0</v>
      </c>
      <c r="Z688" s="249">
        <f>MIN($K688*$M688, $K688-SUM($O688:Y688))</f>
        <v>0</v>
      </c>
    </row>
    <row r="689" spans="5:27" x14ac:dyDescent="0.25">
      <c r="J689" s="245">
        <f t="shared" si="271"/>
        <v>2022</v>
      </c>
      <c r="K689" s="246">
        <f t="shared" si="272"/>
        <v>0</v>
      </c>
      <c r="L689" s="247">
        <f t="shared" si="270"/>
        <v>5</v>
      </c>
      <c r="M689" s="248">
        <f t="shared" si="270"/>
        <v>0.2</v>
      </c>
      <c r="N689" s="248"/>
      <c r="O689" s="250"/>
      <c r="P689" s="250"/>
      <c r="Q689" s="249">
        <f>MIN($K689*$M689, $K689-SUM($O689:P689))*Q683</f>
        <v>0</v>
      </c>
      <c r="R689" s="249">
        <f>MIN($K689*$M689, $K689-SUM($O689:Q689))</f>
        <v>0</v>
      </c>
      <c r="S689" s="249">
        <f>MIN($K689*$M689, $K689-SUM($O689:R689))</f>
        <v>0</v>
      </c>
      <c r="T689" s="249">
        <f>MIN($K689*$M689, $K689-SUM($O689:S689))</f>
        <v>0</v>
      </c>
      <c r="U689" s="249">
        <f>MIN($K689*$M689, $K689-SUM($O689:T689))</f>
        <v>0</v>
      </c>
      <c r="V689" s="249">
        <f>MIN($K689*$M689, $K689-SUM($O689:U689))</f>
        <v>0</v>
      </c>
      <c r="W689" s="249">
        <f>MIN($K689*$M689, $K689-SUM($O689:V689))</f>
        <v>0</v>
      </c>
      <c r="X689" s="249">
        <f>MIN($K689*$M689, $K689-SUM($O689:W689))</f>
        <v>0</v>
      </c>
      <c r="Y689" s="249">
        <f>MIN($K689*$M689, $K689-SUM($O689:X689))</f>
        <v>0</v>
      </c>
      <c r="Z689" s="249">
        <f>MIN($K689*$M689, $K689-SUM($O689:Y689))</f>
        <v>0</v>
      </c>
    </row>
    <row r="690" spans="5:27" x14ac:dyDescent="0.25">
      <c r="J690" s="245">
        <f t="shared" si="271"/>
        <v>2023</v>
      </c>
      <c r="K690" s="246">
        <f t="shared" si="272"/>
        <v>0</v>
      </c>
      <c r="L690" s="247">
        <f t="shared" si="270"/>
        <v>5</v>
      </c>
      <c r="M690" s="248">
        <f t="shared" si="270"/>
        <v>0.2</v>
      </c>
      <c r="N690" s="248"/>
      <c r="O690" s="250"/>
      <c r="P690" s="250"/>
      <c r="Q690" s="250"/>
      <c r="R690" s="249">
        <f>MIN($K690*$M690, $K690-SUM($O690:Q690))*Q683</f>
        <v>0</v>
      </c>
      <c r="S690" s="249">
        <f>MIN($K690*$M690, $K690-SUM($O690:R690))</f>
        <v>0</v>
      </c>
      <c r="T690" s="249">
        <f>MIN($K690*$M690, $K690-SUM($O690:S690))</f>
        <v>0</v>
      </c>
      <c r="U690" s="249">
        <f>MIN($K690*$M690, $K690-SUM($O690:T690))</f>
        <v>0</v>
      </c>
      <c r="V690" s="249">
        <f>MIN($K690*$M690, $K690-SUM($O690:U690))</f>
        <v>0</v>
      </c>
      <c r="W690" s="249">
        <f>MIN($K690*$M690, $K690-SUM($O690:V690))</f>
        <v>0</v>
      </c>
      <c r="X690" s="249">
        <f>MIN($K690*$M690, $K690-SUM($O690:W690))</f>
        <v>0</v>
      </c>
      <c r="Y690" s="249">
        <f>MIN($K690*$M690, $K690-SUM($O690:X690))</f>
        <v>0</v>
      </c>
      <c r="Z690" s="249">
        <f>MIN($K690*$M690, $K690-SUM($O690:Y690))</f>
        <v>0</v>
      </c>
    </row>
    <row r="691" spans="5:27" x14ac:dyDescent="0.25">
      <c r="J691" s="245">
        <f t="shared" si="271"/>
        <v>2024</v>
      </c>
      <c r="K691" s="246">
        <f t="shared" si="272"/>
        <v>0</v>
      </c>
      <c r="L691" s="247">
        <f t="shared" si="270"/>
        <v>5</v>
      </c>
      <c r="M691" s="248">
        <f t="shared" si="270"/>
        <v>0.2</v>
      </c>
      <c r="N691" s="248"/>
      <c r="O691" s="250"/>
      <c r="P691" s="250"/>
      <c r="Q691" s="250"/>
      <c r="R691" s="250"/>
      <c r="S691" s="249">
        <f>MIN($K691*$M691, $K691-SUM($O691:R691))*Q683</f>
        <v>0</v>
      </c>
      <c r="T691" s="249">
        <f>MIN($K691*$M691, $K691-SUM($O691:S691))</f>
        <v>0</v>
      </c>
      <c r="U691" s="249">
        <f>MIN($K691*$M691, $K691-SUM($O691:T691))</f>
        <v>0</v>
      </c>
      <c r="V691" s="249">
        <f>MIN($K691*$M691, $K691-SUM($O691:U691))</f>
        <v>0</v>
      </c>
      <c r="W691" s="249">
        <f>MIN($K691*$M691, $K691-SUM($O691:V691))</f>
        <v>0</v>
      </c>
      <c r="X691" s="249">
        <f>MIN($K691*$M691, $K691-SUM($O691:W691))</f>
        <v>0</v>
      </c>
      <c r="Y691" s="249">
        <f>MIN($K691*$M691, $K691-SUM($O691:X691))</f>
        <v>0</v>
      </c>
      <c r="Z691" s="249">
        <f>MIN($K691*$M691, $K691-SUM($O691:Y691))</f>
        <v>0</v>
      </c>
    </row>
    <row r="692" spans="5:27" x14ac:dyDescent="0.25">
      <c r="J692" s="245">
        <f t="shared" si="271"/>
        <v>2025</v>
      </c>
      <c r="K692" s="246">
        <f t="shared" si="272"/>
        <v>0</v>
      </c>
      <c r="L692" s="247">
        <f t="shared" si="270"/>
        <v>5</v>
      </c>
      <c r="M692" s="248">
        <f t="shared" si="270"/>
        <v>0.2</v>
      </c>
      <c r="N692" s="248"/>
      <c r="O692" s="250"/>
      <c r="P692" s="250"/>
      <c r="Q692" s="250"/>
      <c r="R692" s="250"/>
      <c r="S692" s="250"/>
      <c r="T692" s="249">
        <f>MIN($K692*$M692, $K692-SUM($O692:S692))*Q683</f>
        <v>0</v>
      </c>
      <c r="U692" s="249">
        <f>MIN($K692*$M692, $K692-SUM($O692:T692))</f>
        <v>0</v>
      </c>
      <c r="V692" s="249">
        <f>MIN($K692*$M692, $K692-SUM($O692:U692))</f>
        <v>0</v>
      </c>
      <c r="W692" s="249">
        <f>MIN($K692*$M692, $K692-SUM($O692:V692))</f>
        <v>0</v>
      </c>
      <c r="X692" s="249">
        <f>MIN($K692*$M692, $K692-SUM($O692:W692))</f>
        <v>0</v>
      </c>
      <c r="Y692" s="249">
        <f>MIN($K692*$M692, $K692-SUM($O692:X692))</f>
        <v>0</v>
      </c>
      <c r="Z692" s="249">
        <f>MIN($K692*$M692, $K692-SUM($O692:Y692))</f>
        <v>0</v>
      </c>
    </row>
    <row r="693" spans="5:27" x14ac:dyDescent="0.25">
      <c r="J693" s="245">
        <f t="shared" si="271"/>
        <v>2026</v>
      </c>
      <c r="K693" s="246">
        <f t="shared" si="272"/>
        <v>0</v>
      </c>
      <c r="L693" s="247">
        <f t="shared" si="270"/>
        <v>5</v>
      </c>
      <c r="M693" s="248">
        <f t="shared" si="270"/>
        <v>0.2</v>
      </c>
      <c r="N693" s="248"/>
      <c r="O693" s="250"/>
      <c r="P693" s="250"/>
      <c r="Q693" s="250"/>
      <c r="R693" s="250"/>
      <c r="S693" s="250"/>
      <c r="T693" s="250"/>
      <c r="U693" s="249">
        <f>MIN($K693*$M693, $K693-SUM($O693:T693))*Q683</f>
        <v>0</v>
      </c>
      <c r="V693" s="249">
        <f>MIN($K693*$M693, $K693-SUM($O693:U693))</f>
        <v>0</v>
      </c>
      <c r="W693" s="249">
        <f>MIN($K693*$M693, $K693-SUM($O693:V693))</f>
        <v>0</v>
      </c>
      <c r="X693" s="249">
        <f>MIN($K693*$M693, $K693-SUM($O693:W693))</f>
        <v>0</v>
      </c>
      <c r="Y693" s="249">
        <f>MIN($K693*$M693, $K693-SUM($O693:X693))</f>
        <v>0</v>
      </c>
      <c r="Z693" s="249">
        <f>MIN($K693*$M693, $K693-SUM($O693:Y693))</f>
        <v>0</v>
      </c>
    </row>
    <row r="694" spans="5:27" x14ac:dyDescent="0.25">
      <c r="J694" s="245">
        <f t="shared" si="271"/>
        <v>2027</v>
      </c>
      <c r="K694" s="246">
        <f t="shared" si="272"/>
        <v>0</v>
      </c>
      <c r="L694" s="247">
        <f t="shared" si="270"/>
        <v>5</v>
      </c>
      <c r="M694" s="248">
        <f t="shared" si="270"/>
        <v>0.2</v>
      </c>
      <c r="N694" s="248"/>
      <c r="O694" s="250"/>
      <c r="P694" s="250"/>
      <c r="Q694" s="250"/>
      <c r="R694" s="250"/>
      <c r="S694" s="250"/>
      <c r="T694" s="250"/>
      <c r="U694" s="250"/>
      <c r="V694" s="249">
        <f>MIN($K694*$M694, $K694-SUM($O694:U694))*Q683</f>
        <v>0</v>
      </c>
      <c r="W694" s="249">
        <f>MIN($K694*$M694, $K694-SUM($O694:V694))</f>
        <v>0</v>
      </c>
      <c r="X694" s="249">
        <f>MIN($K694*$M694, $K694-SUM($O694:W694))</f>
        <v>0</v>
      </c>
      <c r="Y694" s="249">
        <f>MIN($K694*$M694, $K694-SUM($O694:X694))</f>
        <v>0</v>
      </c>
      <c r="Z694" s="249">
        <f>MIN($K694*$M694, $K694-SUM($O694:Y694))</f>
        <v>0</v>
      </c>
    </row>
    <row r="695" spans="5:27" x14ac:dyDescent="0.25">
      <c r="J695" s="245">
        <f t="shared" si="271"/>
        <v>2028</v>
      </c>
      <c r="K695" s="246">
        <f t="shared" si="272"/>
        <v>0</v>
      </c>
      <c r="L695" s="247">
        <f t="shared" si="270"/>
        <v>5</v>
      </c>
      <c r="M695" s="248">
        <f t="shared" si="270"/>
        <v>0.2</v>
      </c>
      <c r="N695" s="248"/>
      <c r="O695" s="250"/>
      <c r="P695" s="250"/>
      <c r="Q695" s="250"/>
      <c r="R695" s="250"/>
      <c r="S695" s="250"/>
      <c r="T695" s="250"/>
      <c r="U695" s="250"/>
      <c r="V695" s="250"/>
      <c r="W695" s="249">
        <f>MIN($K695*$M695, $K695-SUM($O695:V695))*Q683</f>
        <v>0</v>
      </c>
      <c r="X695" s="249">
        <f>MIN($K695*$M695, $K695-SUM($O695:W695))</f>
        <v>0</v>
      </c>
      <c r="Y695" s="249">
        <f>MIN($K695*$M695, $K695-SUM($O695:X695))</f>
        <v>0</v>
      </c>
      <c r="Z695" s="249">
        <f>MIN($K695*$M695, $K695-SUM($O695:Y695))</f>
        <v>0</v>
      </c>
    </row>
    <row r="696" spans="5:27" x14ac:dyDescent="0.25">
      <c r="J696" s="245">
        <f t="shared" si="271"/>
        <v>0</v>
      </c>
      <c r="K696" s="246">
        <f t="shared" si="272"/>
        <v>0</v>
      </c>
      <c r="L696" s="247">
        <f t="shared" si="270"/>
        <v>5</v>
      </c>
      <c r="M696" s="248">
        <f t="shared" si="270"/>
        <v>0.2</v>
      </c>
      <c r="N696" s="248"/>
      <c r="O696" s="250"/>
      <c r="P696" s="250"/>
      <c r="Q696" s="250"/>
      <c r="R696" s="250"/>
      <c r="S696" s="250"/>
      <c r="T696" s="250"/>
      <c r="U696" s="250"/>
      <c r="V696" s="250"/>
      <c r="W696" s="250"/>
      <c r="X696" s="249">
        <f>MIN($K696*$M696, $K696-SUM($O696:W696))*Q683</f>
        <v>0</v>
      </c>
      <c r="Y696" s="249">
        <f>MIN($K696*$M696, $K696-SUM($O696:X696))</f>
        <v>0</v>
      </c>
      <c r="Z696" s="249">
        <f>MIN($K696*$M696, $K696-SUM($O696:Y696))</f>
        <v>0</v>
      </c>
    </row>
    <row r="697" spans="5:27" x14ac:dyDescent="0.25">
      <c r="J697" s="245">
        <f t="shared" si="271"/>
        <v>0</v>
      </c>
      <c r="K697" s="246">
        <f t="shared" si="272"/>
        <v>0</v>
      </c>
      <c r="L697" s="247">
        <f t="shared" si="270"/>
        <v>5</v>
      </c>
      <c r="M697" s="248">
        <f t="shared" si="270"/>
        <v>0.2</v>
      </c>
      <c r="N697" s="248"/>
      <c r="O697" s="250"/>
      <c r="P697" s="250"/>
      <c r="Q697" s="250"/>
      <c r="R697" s="250"/>
      <c r="S697" s="250"/>
      <c r="T697" s="250"/>
      <c r="U697" s="250"/>
      <c r="V697" s="250"/>
      <c r="W697" s="250"/>
      <c r="X697" s="250"/>
      <c r="Y697" s="249">
        <f>MIN($K697*$M697, $K697-SUM($O697:X697))*Q683</f>
        <v>0</v>
      </c>
      <c r="Z697" s="249">
        <f>MIN($K697*$M697, $K697-SUM($O697:Y697))</f>
        <v>0</v>
      </c>
    </row>
    <row r="698" spans="5:27" x14ac:dyDescent="0.25">
      <c r="J698" s="245">
        <f t="shared" si="271"/>
        <v>0</v>
      </c>
      <c r="K698" s="246">
        <f t="shared" si="272"/>
        <v>0</v>
      </c>
      <c r="L698" s="247">
        <f t="shared" si="270"/>
        <v>5</v>
      </c>
      <c r="M698" s="248">
        <f t="shared" si="270"/>
        <v>0.2</v>
      </c>
      <c r="N698" s="248"/>
      <c r="O698" s="250"/>
      <c r="P698" s="250"/>
      <c r="Q698" s="250"/>
      <c r="R698" s="250"/>
      <c r="S698" s="250"/>
      <c r="T698" s="250"/>
      <c r="U698" s="250"/>
      <c r="V698" s="250"/>
      <c r="W698" s="250"/>
      <c r="X698" s="250"/>
      <c r="Y698" s="250"/>
      <c r="Z698" s="249">
        <f>MIN($K698*$M698, $K698-SUM($O698:Y698))*Q683</f>
        <v>0</v>
      </c>
    </row>
    <row r="699" spans="5:27" x14ac:dyDescent="0.25">
      <c r="J699" s="251"/>
      <c r="N699" s="136">
        <f>L685*(L685-1)/2</f>
        <v>10</v>
      </c>
      <c r="O699" s="233">
        <f>L685-1</f>
        <v>4</v>
      </c>
      <c r="P699" s="233">
        <f>MAX(O699-1, 0)</f>
        <v>3</v>
      </c>
      <c r="Q699" s="233">
        <f t="shared" ref="Q699:Z699" si="273">MAX(P699-1, 0)</f>
        <v>2</v>
      </c>
      <c r="R699" s="233">
        <f t="shared" si="273"/>
        <v>1</v>
      </c>
      <c r="S699" s="233">
        <f t="shared" si="273"/>
        <v>0</v>
      </c>
      <c r="T699" s="233">
        <f t="shared" si="273"/>
        <v>0</v>
      </c>
      <c r="U699" s="233">
        <f t="shared" si="273"/>
        <v>0</v>
      </c>
      <c r="V699" s="233">
        <f t="shared" si="273"/>
        <v>0</v>
      </c>
      <c r="W699" s="233">
        <f>MAX(V699-1, 0)</f>
        <v>0</v>
      </c>
      <c r="X699" s="233">
        <f t="shared" si="273"/>
        <v>0</v>
      </c>
      <c r="Y699" s="233">
        <f t="shared" si="273"/>
        <v>0</v>
      </c>
      <c r="Z699" s="233">
        <f t="shared" si="273"/>
        <v>0</v>
      </c>
    </row>
    <row r="700" spans="5:27" x14ac:dyDescent="0.25">
      <c r="E700" s="231" t="str">
        <f>F241</f>
        <v>소프트웨어</v>
      </c>
      <c r="J700" s="251"/>
      <c r="O700" s="233" t="s">
        <v>89</v>
      </c>
      <c r="P700" s="233"/>
      <c r="Q700" s="234">
        <f>$Q$544</f>
        <v>0.5</v>
      </c>
    </row>
    <row r="701" spans="5:27" x14ac:dyDescent="0.25">
      <c r="J701" s="235" t="s">
        <v>90</v>
      </c>
      <c r="K701" s="235" t="s">
        <v>91</v>
      </c>
      <c r="L701" s="235" t="s">
        <v>92</v>
      </c>
      <c r="M701" s="235" t="s">
        <v>93</v>
      </c>
      <c r="N701" s="235">
        <f>N$369</f>
        <v>2019</v>
      </c>
      <c r="O701" s="252">
        <f t="shared" ref="O701:Z701" si="274">O$369</f>
        <v>2020</v>
      </c>
      <c r="P701" s="252">
        <f t="shared" si="274"/>
        <v>2021</v>
      </c>
      <c r="Q701" s="252">
        <f t="shared" si="274"/>
        <v>2022</v>
      </c>
      <c r="R701" s="252">
        <f t="shared" si="274"/>
        <v>2023</v>
      </c>
      <c r="S701" s="252">
        <f t="shared" si="274"/>
        <v>2024</v>
      </c>
      <c r="T701" s="252">
        <f t="shared" si="274"/>
        <v>2025</v>
      </c>
      <c r="U701" s="252">
        <f t="shared" si="274"/>
        <v>2026</v>
      </c>
      <c r="V701" s="252">
        <f t="shared" si="274"/>
        <v>2027</v>
      </c>
      <c r="W701" s="252">
        <f t="shared" si="274"/>
        <v>2028</v>
      </c>
      <c r="X701" s="252">
        <f t="shared" si="274"/>
        <v>0</v>
      </c>
      <c r="Y701" s="252">
        <f t="shared" si="274"/>
        <v>0</v>
      </c>
      <c r="Z701" s="252">
        <f t="shared" si="274"/>
        <v>0</v>
      </c>
    </row>
    <row r="702" spans="5:27" x14ac:dyDescent="0.25">
      <c r="E702" s="206"/>
      <c r="F702" s="206"/>
      <c r="G702" s="206"/>
      <c r="H702" s="206"/>
      <c r="I702" s="206"/>
      <c r="J702" s="238" t="s">
        <v>94</v>
      </c>
      <c r="K702" s="239">
        <f>SUM(K703:K715)</f>
        <v>0</v>
      </c>
      <c r="L702" s="240">
        <f>K353</f>
        <v>5</v>
      </c>
      <c r="M702" s="241">
        <f>1/L702</f>
        <v>0.2</v>
      </c>
      <c r="N702" s="242"/>
      <c r="O702" s="242">
        <f t="shared" ref="O702:Z702" si="275">SUM(O703:O715)</f>
        <v>0</v>
      </c>
      <c r="P702" s="242">
        <f t="shared" si="275"/>
        <v>0</v>
      </c>
      <c r="Q702" s="242">
        <f t="shared" si="275"/>
        <v>0</v>
      </c>
      <c r="R702" s="242">
        <f t="shared" si="275"/>
        <v>0</v>
      </c>
      <c r="S702" s="242">
        <f t="shared" si="275"/>
        <v>0</v>
      </c>
      <c r="T702" s="242">
        <f t="shared" si="275"/>
        <v>0</v>
      </c>
      <c r="U702" s="242">
        <f t="shared" si="275"/>
        <v>0</v>
      </c>
      <c r="V702" s="242">
        <f t="shared" si="275"/>
        <v>0</v>
      </c>
      <c r="W702" s="242">
        <f t="shared" si="275"/>
        <v>0</v>
      </c>
      <c r="X702" s="242">
        <f t="shared" si="275"/>
        <v>0</v>
      </c>
      <c r="Y702" s="242">
        <f t="shared" si="275"/>
        <v>0</v>
      </c>
      <c r="Z702" s="242">
        <f t="shared" si="275"/>
        <v>0</v>
      </c>
    </row>
    <row r="703" spans="5:27" x14ac:dyDescent="0.25">
      <c r="I703" s="243"/>
      <c r="J703" s="244">
        <f>J686</f>
        <v>2019</v>
      </c>
      <c r="K703" s="250">
        <v>0</v>
      </c>
      <c r="L703" s="247">
        <f t="shared" ref="L703:M715" si="276">L702</f>
        <v>5</v>
      </c>
      <c r="M703" s="248">
        <f t="shared" si="276"/>
        <v>0.2</v>
      </c>
      <c r="N703" s="248"/>
      <c r="O703" s="250">
        <f>MIN($K703*O716/$N716,$K703-SUM($N703:N703))</f>
        <v>0</v>
      </c>
      <c r="P703" s="250">
        <f>MIN($K703*P716/$N716,$K703-SUM($N703:O703))</f>
        <v>0</v>
      </c>
      <c r="Q703" s="250">
        <f>MIN($K703*Q716/$N716,$K703-SUM($N703:P703))</f>
        <v>0</v>
      </c>
      <c r="R703" s="250">
        <f>MIN($K703*R716/$N716,$K703-SUM($N703:Q703))</f>
        <v>0</v>
      </c>
      <c r="S703" s="250">
        <f>MIN($K703*S716/$N716,$K703-SUM($N703:R703))</f>
        <v>0</v>
      </c>
      <c r="T703" s="250">
        <f>MIN($K703*T716/$N716,$K703-SUM($N703:S703))</f>
        <v>0</v>
      </c>
      <c r="U703" s="250">
        <f>MIN($K703*U716/$N716,$K703-SUM($N703:T703))</f>
        <v>0</v>
      </c>
      <c r="V703" s="250">
        <f>MIN($K703*V716/$N716,$K703-SUM($N703:U703))</f>
        <v>0</v>
      </c>
      <c r="W703" s="250">
        <f>MIN($K703*W716/$N716,$K703-SUM($N703:V703))</f>
        <v>0</v>
      </c>
      <c r="X703" s="250">
        <f>MIN($K703*X716/$N716,$K703-SUM($N703:W703))</f>
        <v>0</v>
      </c>
      <c r="Y703" s="250">
        <f>MIN($K703*Y716/$N716,$K703-SUM($N703:X703))</f>
        <v>0</v>
      </c>
      <c r="Z703" s="250">
        <f>MIN($K703*Z716/$N716,$K703-SUM($N703:Y703))</f>
        <v>0</v>
      </c>
      <c r="AA703" s="136" t="s">
        <v>96</v>
      </c>
    </row>
    <row r="704" spans="5:27" x14ac:dyDescent="0.25">
      <c r="I704" s="243" t="s">
        <v>100</v>
      </c>
      <c r="J704" s="244">
        <f t="shared" ref="J704:J715" si="277">J687</f>
        <v>2020</v>
      </c>
      <c r="K704" s="246">
        <f t="shared" ref="K704:K715" si="278">SUMIF($225:$225, $J704,$241:$241)</f>
        <v>0</v>
      </c>
      <c r="L704" s="247">
        <f t="shared" si="276"/>
        <v>5</v>
      </c>
      <c r="M704" s="248">
        <f t="shared" si="276"/>
        <v>0.2</v>
      </c>
      <c r="N704" s="248"/>
      <c r="O704" s="249">
        <f>MIN($K704*$M704, $K704-SUM($N704:N704))*Q700</f>
        <v>0</v>
      </c>
      <c r="P704" s="249">
        <f>MIN($K704*$M704, $K704-SUM($N704:O704))</f>
        <v>0</v>
      </c>
      <c r="Q704" s="249">
        <f>MIN($K704*$M704, $K704-SUM($O704:P704))</f>
        <v>0</v>
      </c>
      <c r="R704" s="249">
        <f>MIN($K704*$M704, $K704-SUM($O704:Q704))</f>
        <v>0</v>
      </c>
      <c r="S704" s="249">
        <f>MIN($K704*$M704, $K704-SUM($O704:R704))</f>
        <v>0</v>
      </c>
      <c r="T704" s="249">
        <f>MIN($K704*$M704, $K704-SUM($O704:S704))</f>
        <v>0</v>
      </c>
      <c r="U704" s="249">
        <f>MIN($K704*$M704, $K704-SUM($O704:T704))</f>
        <v>0</v>
      </c>
      <c r="V704" s="249">
        <f>MIN($K704*$M704, $K704-SUM($O704:U704))</f>
        <v>0</v>
      </c>
      <c r="W704" s="249">
        <f>MIN($K704*$M704, $K704-SUM($O704:V704))</f>
        <v>0</v>
      </c>
      <c r="X704" s="249">
        <f>MIN($K704*$M704, $K704-SUM($O704:W704))</f>
        <v>0</v>
      </c>
      <c r="Y704" s="249">
        <f>MIN($K704*$M704, $K704-SUM($O704:X704))</f>
        <v>0</v>
      </c>
      <c r="Z704" s="249">
        <f>MIN($K704*$M704, $K704-SUM($O704:Y704))</f>
        <v>0</v>
      </c>
    </row>
    <row r="705" spans="1:26" x14ac:dyDescent="0.25">
      <c r="J705" s="245">
        <f t="shared" si="277"/>
        <v>2021</v>
      </c>
      <c r="K705" s="246">
        <f t="shared" si="278"/>
        <v>0</v>
      </c>
      <c r="L705" s="247">
        <f t="shared" si="276"/>
        <v>5</v>
      </c>
      <c r="M705" s="248">
        <f t="shared" si="276"/>
        <v>0.2</v>
      </c>
      <c r="N705" s="248"/>
      <c r="O705" s="250"/>
      <c r="P705" s="249">
        <f>MIN($K705*$M705, $K705-SUM($N705:O705))*Q700</f>
        <v>0</v>
      </c>
      <c r="Q705" s="249">
        <f>MIN($K705*$M705, $K705-SUM($O705:P705))</f>
        <v>0</v>
      </c>
      <c r="R705" s="249">
        <f>MIN($K705*$M705, $K705-SUM($O705:Q705))</f>
        <v>0</v>
      </c>
      <c r="S705" s="249">
        <f>MIN($K705*$M705, $K705-SUM($O705:R705))</f>
        <v>0</v>
      </c>
      <c r="T705" s="249">
        <f>MIN($K705*$M705, $K705-SUM($O705:S705))</f>
        <v>0</v>
      </c>
      <c r="U705" s="249">
        <f>MIN($K705*$M705, $K705-SUM($O705:T705))</f>
        <v>0</v>
      </c>
      <c r="V705" s="249">
        <f>MIN($K705*$M705, $K705-SUM($O705:U705))</f>
        <v>0</v>
      </c>
      <c r="W705" s="249">
        <f>MIN($K705*$M705, $K705-SUM($O705:V705))</f>
        <v>0</v>
      </c>
      <c r="X705" s="249">
        <f>MIN($K705*$M705, $K705-SUM($O705:W705))</f>
        <v>0</v>
      </c>
      <c r="Y705" s="249">
        <f>MIN($K705*$M705, $K705-SUM($O705:X705))</f>
        <v>0</v>
      </c>
      <c r="Z705" s="249">
        <f>MIN($K705*$M705, $K705-SUM($O705:Y705))</f>
        <v>0</v>
      </c>
    </row>
    <row r="706" spans="1:26" x14ac:dyDescent="0.25">
      <c r="J706" s="245">
        <f t="shared" si="277"/>
        <v>2022</v>
      </c>
      <c r="K706" s="246">
        <f t="shared" si="278"/>
        <v>0</v>
      </c>
      <c r="L706" s="247">
        <f t="shared" si="276"/>
        <v>5</v>
      </c>
      <c r="M706" s="248">
        <f t="shared" si="276"/>
        <v>0.2</v>
      </c>
      <c r="N706" s="248"/>
      <c r="O706" s="250"/>
      <c r="P706" s="250"/>
      <c r="Q706" s="249">
        <f>MIN($K706*$M706, $K706-SUM($O706:P706))*Q700</f>
        <v>0</v>
      </c>
      <c r="R706" s="249">
        <f>MIN($K706*$M706, $K706-SUM($O706:Q706))</f>
        <v>0</v>
      </c>
      <c r="S706" s="249">
        <f>MIN($K706*$M706, $K706-SUM($O706:R706))</f>
        <v>0</v>
      </c>
      <c r="T706" s="249">
        <f>MIN($K706*$M706, $K706-SUM($O706:S706))</f>
        <v>0</v>
      </c>
      <c r="U706" s="249">
        <f>MIN($K706*$M706, $K706-SUM($O706:T706))</f>
        <v>0</v>
      </c>
      <c r="V706" s="249">
        <f>MIN($K706*$M706, $K706-SUM($O706:U706))</f>
        <v>0</v>
      </c>
      <c r="W706" s="249">
        <f>MIN($K706*$M706, $K706-SUM($O706:V706))</f>
        <v>0</v>
      </c>
      <c r="X706" s="249">
        <f>MIN($K706*$M706, $K706-SUM($O706:W706))</f>
        <v>0</v>
      </c>
      <c r="Y706" s="249">
        <f>MIN($K706*$M706, $K706-SUM($O706:X706))</f>
        <v>0</v>
      </c>
      <c r="Z706" s="249">
        <f>MIN($K706*$M706, $K706-SUM($O706:Y706))</f>
        <v>0</v>
      </c>
    </row>
    <row r="707" spans="1:26" x14ac:dyDescent="0.25">
      <c r="J707" s="245">
        <f t="shared" si="277"/>
        <v>2023</v>
      </c>
      <c r="K707" s="246">
        <f t="shared" si="278"/>
        <v>0</v>
      </c>
      <c r="L707" s="247">
        <f t="shared" si="276"/>
        <v>5</v>
      </c>
      <c r="M707" s="248">
        <f t="shared" si="276"/>
        <v>0.2</v>
      </c>
      <c r="N707" s="248"/>
      <c r="O707" s="250"/>
      <c r="P707" s="250"/>
      <c r="Q707" s="250"/>
      <c r="R707" s="249">
        <f>MIN($K707*$M707, $K707-SUM($O707:Q707))*Q700</f>
        <v>0</v>
      </c>
      <c r="S707" s="249">
        <f>MIN($K707*$M707, $K707-SUM($O707:R707))</f>
        <v>0</v>
      </c>
      <c r="T707" s="249">
        <f>MIN($K707*$M707, $K707-SUM($O707:S707))</f>
        <v>0</v>
      </c>
      <c r="U707" s="249">
        <f>MIN($K707*$M707, $K707-SUM($O707:T707))</f>
        <v>0</v>
      </c>
      <c r="V707" s="249">
        <f>MIN($K707*$M707, $K707-SUM($O707:U707))</f>
        <v>0</v>
      </c>
      <c r="W707" s="249">
        <f>MIN($K707*$M707, $K707-SUM($O707:V707))</f>
        <v>0</v>
      </c>
      <c r="X707" s="249">
        <f>MIN($K707*$M707, $K707-SUM($O707:W707))</f>
        <v>0</v>
      </c>
      <c r="Y707" s="249">
        <f>MIN($K707*$M707, $K707-SUM($O707:X707))</f>
        <v>0</v>
      </c>
      <c r="Z707" s="249">
        <f>MIN($K707*$M707, $K707-SUM($O707:Y707))</f>
        <v>0</v>
      </c>
    </row>
    <row r="708" spans="1:26" x14ac:dyDescent="0.25">
      <c r="J708" s="245">
        <f t="shared" si="277"/>
        <v>2024</v>
      </c>
      <c r="K708" s="246">
        <f t="shared" si="278"/>
        <v>0</v>
      </c>
      <c r="L708" s="247">
        <f t="shared" si="276"/>
        <v>5</v>
      </c>
      <c r="M708" s="248">
        <f t="shared" si="276"/>
        <v>0.2</v>
      </c>
      <c r="N708" s="248"/>
      <c r="O708" s="250"/>
      <c r="P708" s="250"/>
      <c r="Q708" s="250"/>
      <c r="R708" s="250"/>
      <c r="S708" s="249">
        <f>MIN($K708*$M708, $K708-SUM($O708:R708))*Q700</f>
        <v>0</v>
      </c>
      <c r="T708" s="249">
        <f>MIN($K708*$M708, $K708-SUM($O708:S708))</f>
        <v>0</v>
      </c>
      <c r="U708" s="249">
        <f>MIN($K708*$M708, $K708-SUM($O708:T708))</f>
        <v>0</v>
      </c>
      <c r="V708" s="249">
        <f>MIN($K708*$M708, $K708-SUM($O708:U708))</f>
        <v>0</v>
      </c>
      <c r="W708" s="249">
        <f>MIN($K708*$M708, $K708-SUM($O708:V708))</f>
        <v>0</v>
      </c>
      <c r="X708" s="249">
        <f>MIN($K708*$M708, $K708-SUM($O708:W708))</f>
        <v>0</v>
      </c>
      <c r="Y708" s="249">
        <f>MIN($K708*$M708, $K708-SUM($O708:X708))</f>
        <v>0</v>
      </c>
      <c r="Z708" s="249">
        <f>MIN($K708*$M708, $K708-SUM($O708:Y708))</f>
        <v>0</v>
      </c>
    </row>
    <row r="709" spans="1:26" x14ac:dyDescent="0.25">
      <c r="J709" s="245">
        <f t="shared" si="277"/>
        <v>2025</v>
      </c>
      <c r="K709" s="246">
        <f t="shared" si="278"/>
        <v>0</v>
      </c>
      <c r="L709" s="247">
        <f t="shared" si="276"/>
        <v>5</v>
      </c>
      <c r="M709" s="248">
        <f t="shared" si="276"/>
        <v>0.2</v>
      </c>
      <c r="N709" s="248"/>
      <c r="O709" s="250"/>
      <c r="P709" s="250"/>
      <c r="Q709" s="250"/>
      <c r="R709" s="250"/>
      <c r="S709" s="250"/>
      <c r="T709" s="249">
        <f>MIN($K709*$M709, $K709-SUM($O709:S709))*Q700</f>
        <v>0</v>
      </c>
      <c r="U709" s="249">
        <f>MIN($K709*$M709, $K709-SUM($O709:T709))</f>
        <v>0</v>
      </c>
      <c r="V709" s="249">
        <f>MIN($K709*$M709, $K709-SUM($O709:U709))</f>
        <v>0</v>
      </c>
      <c r="W709" s="249">
        <f>MIN($K709*$M709, $K709-SUM($O709:V709))</f>
        <v>0</v>
      </c>
      <c r="X709" s="249">
        <f>MIN($K709*$M709, $K709-SUM($O709:W709))</f>
        <v>0</v>
      </c>
      <c r="Y709" s="249">
        <f>MIN($K709*$M709, $K709-SUM($O709:X709))</f>
        <v>0</v>
      </c>
      <c r="Z709" s="249">
        <f>MIN($K709*$M709, $K709-SUM($O709:Y709))</f>
        <v>0</v>
      </c>
    </row>
    <row r="710" spans="1:26" x14ac:dyDescent="0.25">
      <c r="J710" s="245">
        <f t="shared" si="277"/>
        <v>2026</v>
      </c>
      <c r="K710" s="246">
        <f t="shared" si="278"/>
        <v>0</v>
      </c>
      <c r="L710" s="247">
        <f t="shared" si="276"/>
        <v>5</v>
      </c>
      <c r="M710" s="248">
        <f t="shared" si="276"/>
        <v>0.2</v>
      </c>
      <c r="N710" s="248"/>
      <c r="O710" s="250"/>
      <c r="P710" s="250"/>
      <c r="Q710" s="250"/>
      <c r="R710" s="250"/>
      <c r="S710" s="250"/>
      <c r="T710" s="250"/>
      <c r="U710" s="249">
        <f>MIN($K710*$M710, $K710-SUM($O710:T710))*Q700</f>
        <v>0</v>
      </c>
      <c r="V710" s="249">
        <f>MIN($K710*$M710, $K710-SUM($O710:U710))</f>
        <v>0</v>
      </c>
      <c r="W710" s="249">
        <f>MIN($K710*$M710, $K710-SUM($O710:V710))</f>
        <v>0</v>
      </c>
      <c r="X710" s="249">
        <f>MIN($K710*$M710, $K710-SUM($O710:W710))</f>
        <v>0</v>
      </c>
      <c r="Y710" s="249">
        <f>MIN($K710*$M710, $K710-SUM($O710:X710))</f>
        <v>0</v>
      </c>
      <c r="Z710" s="249">
        <f>MIN($K710*$M710, $K710-SUM($O710:Y710))</f>
        <v>0</v>
      </c>
    </row>
    <row r="711" spans="1:26" x14ac:dyDescent="0.25">
      <c r="J711" s="245">
        <f t="shared" si="277"/>
        <v>2027</v>
      </c>
      <c r="K711" s="246">
        <f t="shared" si="278"/>
        <v>0</v>
      </c>
      <c r="L711" s="247">
        <f t="shared" si="276"/>
        <v>5</v>
      </c>
      <c r="M711" s="248">
        <f t="shared" si="276"/>
        <v>0.2</v>
      </c>
      <c r="N711" s="248"/>
      <c r="O711" s="250"/>
      <c r="P711" s="250"/>
      <c r="Q711" s="250"/>
      <c r="R711" s="250"/>
      <c r="S711" s="250"/>
      <c r="T711" s="250"/>
      <c r="U711" s="250"/>
      <c r="V711" s="249">
        <f>MIN($K711*$M711, $K711-SUM($O711:U711))*Q700</f>
        <v>0</v>
      </c>
      <c r="W711" s="249">
        <f>MIN($K711*$M711, $K711-SUM($O711:V711))</f>
        <v>0</v>
      </c>
      <c r="X711" s="249">
        <f>MIN($K711*$M711, $K711-SUM($O711:W711))</f>
        <v>0</v>
      </c>
      <c r="Y711" s="249">
        <f>MIN($K711*$M711, $K711-SUM($O711:X711))</f>
        <v>0</v>
      </c>
      <c r="Z711" s="249">
        <f>MIN($K711*$M711, $K711-SUM($O711:Y711))</f>
        <v>0</v>
      </c>
    </row>
    <row r="712" spans="1:26" x14ac:dyDescent="0.25">
      <c r="J712" s="245">
        <f t="shared" si="277"/>
        <v>2028</v>
      </c>
      <c r="K712" s="246">
        <f t="shared" si="278"/>
        <v>0</v>
      </c>
      <c r="L712" s="247">
        <f t="shared" si="276"/>
        <v>5</v>
      </c>
      <c r="M712" s="248">
        <f t="shared" si="276"/>
        <v>0.2</v>
      </c>
      <c r="N712" s="248"/>
      <c r="O712" s="250"/>
      <c r="P712" s="250"/>
      <c r="Q712" s="250"/>
      <c r="R712" s="250"/>
      <c r="S712" s="250"/>
      <c r="T712" s="250"/>
      <c r="U712" s="250"/>
      <c r="V712" s="250"/>
      <c r="W712" s="249">
        <f>MIN($K712*$M712, $K712-SUM($O712:V712))*Q700</f>
        <v>0</v>
      </c>
      <c r="X712" s="249">
        <f>MIN($K712*$M712, $K712-SUM($O712:W712))</f>
        <v>0</v>
      </c>
      <c r="Y712" s="249">
        <f>MIN($K712*$M712, $K712-SUM($O712:X712))</f>
        <v>0</v>
      </c>
      <c r="Z712" s="249">
        <f>MIN($K712*$M712, $K712-SUM($O712:Y712))</f>
        <v>0</v>
      </c>
    </row>
    <row r="713" spans="1:26" x14ac:dyDescent="0.25">
      <c r="J713" s="245">
        <f t="shared" si="277"/>
        <v>0</v>
      </c>
      <c r="K713" s="246">
        <f t="shared" si="278"/>
        <v>0</v>
      </c>
      <c r="L713" s="247">
        <f t="shared" si="276"/>
        <v>5</v>
      </c>
      <c r="M713" s="248">
        <f t="shared" si="276"/>
        <v>0.2</v>
      </c>
      <c r="N713" s="248"/>
      <c r="O713" s="250"/>
      <c r="P713" s="250"/>
      <c r="Q713" s="250"/>
      <c r="R713" s="250"/>
      <c r="S713" s="250"/>
      <c r="T713" s="250"/>
      <c r="U713" s="250"/>
      <c r="V713" s="250"/>
      <c r="W713" s="250"/>
      <c r="X713" s="249">
        <f>MIN($K713*$M713, $K713-SUM($O713:W713))*Q700</f>
        <v>0</v>
      </c>
      <c r="Y713" s="249">
        <f>MIN($K713*$M713, $K713-SUM($O713:X713))</f>
        <v>0</v>
      </c>
      <c r="Z713" s="249">
        <f>MIN($K713*$M713, $K713-SUM($O713:Y713))</f>
        <v>0</v>
      </c>
    </row>
    <row r="714" spans="1:26" x14ac:dyDescent="0.25">
      <c r="J714" s="245">
        <f t="shared" si="277"/>
        <v>0</v>
      </c>
      <c r="K714" s="246">
        <f t="shared" si="278"/>
        <v>0</v>
      </c>
      <c r="L714" s="247">
        <f t="shared" si="276"/>
        <v>5</v>
      </c>
      <c r="M714" s="248">
        <f t="shared" si="276"/>
        <v>0.2</v>
      </c>
      <c r="N714" s="248"/>
      <c r="O714" s="250"/>
      <c r="P714" s="250"/>
      <c r="Q714" s="250"/>
      <c r="R714" s="250"/>
      <c r="S714" s="250"/>
      <c r="T714" s="250"/>
      <c r="U714" s="250"/>
      <c r="V714" s="250"/>
      <c r="W714" s="250"/>
      <c r="X714" s="250"/>
      <c r="Y714" s="249">
        <f>MIN($K714*$M714, $K714-SUM($O714:X714))*Q700</f>
        <v>0</v>
      </c>
      <c r="Z714" s="249">
        <f>MIN($K714*$M714, $K714-SUM($O714:Y714))</f>
        <v>0</v>
      </c>
    </row>
    <row r="715" spans="1:26" x14ac:dyDescent="0.25">
      <c r="J715" s="245">
        <f t="shared" si="277"/>
        <v>0</v>
      </c>
      <c r="K715" s="246">
        <f t="shared" si="278"/>
        <v>0</v>
      </c>
      <c r="L715" s="247">
        <f t="shared" si="276"/>
        <v>5</v>
      </c>
      <c r="M715" s="248">
        <f t="shared" si="276"/>
        <v>0.2</v>
      </c>
      <c r="N715" s="248"/>
      <c r="O715" s="250"/>
      <c r="P715" s="250"/>
      <c r="Q715" s="250"/>
      <c r="R715" s="250"/>
      <c r="S715" s="250"/>
      <c r="T715" s="250"/>
      <c r="U715" s="250"/>
      <c r="V715" s="250"/>
      <c r="W715" s="250"/>
      <c r="X715" s="250"/>
      <c r="Y715" s="250"/>
      <c r="Z715" s="249">
        <f>MIN($K715*$M715, $K715-SUM($O715:Y715))*Q700</f>
        <v>0</v>
      </c>
    </row>
    <row r="716" spans="1:26" x14ac:dyDescent="0.25">
      <c r="N716" s="136">
        <f>L702*(L702-1)/2</f>
        <v>10</v>
      </c>
      <c r="O716" s="233">
        <f>L702-1</f>
        <v>4</v>
      </c>
      <c r="P716" s="233">
        <f>MAX(O716-1, 0)</f>
        <v>3</v>
      </c>
      <c r="Q716" s="233">
        <f t="shared" ref="Q716:Z716" si="279">MAX(P716-1, 0)</f>
        <v>2</v>
      </c>
      <c r="R716" s="233">
        <f t="shared" si="279"/>
        <v>1</v>
      </c>
      <c r="S716" s="233">
        <f t="shared" si="279"/>
        <v>0</v>
      </c>
      <c r="T716" s="233">
        <f t="shared" si="279"/>
        <v>0</v>
      </c>
      <c r="U716" s="233">
        <f t="shared" si="279"/>
        <v>0</v>
      </c>
      <c r="V716" s="233">
        <f t="shared" si="279"/>
        <v>0</v>
      </c>
      <c r="W716" s="233">
        <f>MAX(V716-1, 0)</f>
        <v>0</v>
      </c>
      <c r="X716" s="233">
        <f t="shared" si="279"/>
        <v>0</v>
      </c>
      <c r="Y716" s="233">
        <f t="shared" si="279"/>
        <v>0</v>
      </c>
      <c r="Z716" s="233">
        <f t="shared" si="279"/>
        <v>0</v>
      </c>
    </row>
    <row r="717" spans="1:26" ht="12" customHeight="1" x14ac:dyDescent="0.25">
      <c r="C717" s="257"/>
      <c r="D717" s="258"/>
      <c r="E717" s="257"/>
      <c r="F717" s="257"/>
      <c r="G717" s="257"/>
      <c r="H717" s="257"/>
      <c r="I717" s="257"/>
      <c r="J717" s="257"/>
      <c r="K717" s="257"/>
      <c r="L717" s="257"/>
      <c r="M717" s="257"/>
      <c r="N717" s="257"/>
      <c r="O717" s="257"/>
      <c r="P717" s="257"/>
      <c r="Q717" s="257"/>
    </row>
    <row r="718" spans="1:26" ht="12" x14ac:dyDescent="0.25">
      <c r="C718" s="257"/>
      <c r="D718" s="258"/>
      <c r="E718" s="257"/>
      <c r="F718" s="257"/>
      <c r="G718" s="257"/>
      <c r="H718" s="257"/>
      <c r="I718" s="257"/>
      <c r="J718" s="257"/>
      <c r="K718" s="257"/>
      <c r="L718" s="257"/>
      <c r="M718" s="257"/>
      <c r="N718" s="257"/>
      <c r="O718" s="257"/>
      <c r="P718" s="257"/>
      <c r="Q718" s="257"/>
    </row>
    <row r="719" spans="1:26" s="259" customFormat="1" x14ac:dyDescent="0.25">
      <c r="A719" s="136"/>
      <c r="B719" s="7" t="s">
        <v>102</v>
      </c>
      <c r="C719" s="7"/>
      <c r="D719" s="8"/>
      <c r="E719" s="9"/>
      <c r="F719" s="10"/>
      <c r="G719" s="10"/>
      <c r="H719" s="10"/>
      <c r="I719" s="10"/>
      <c r="J719" s="10"/>
      <c r="K719" s="10"/>
      <c r="L719" s="10"/>
      <c r="M719" s="10"/>
      <c r="N719" s="10"/>
      <c r="O719" s="10"/>
      <c r="P719" s="10"/>
      <c r="Q719" s="10"/>
      <c r="R719" s="10"/>
      <c r="S719" s="10"/>
      <c r="T719" s="10"/>
      <c r="U719" s="10"/>
      <c r="V719" s="10"/>
      <c r="W719" s="10"/>
      <c r="X719" s="10"/>
    </row>
    <row r="721" spans="9:18" x14ac:dyDescent="0.25">
      <c r="I721" s="206" t="s">
        <v>103</v>
      </c>
      <c r="R721" s="136">
        <v>1000000</v>
      </c>
    </row>
    <row r="722" spans="9:18" x14ac:dyDescent="0.25">
      <c r="R722" s="260" t="s">
        <v>104</v>
      </c>
    </row>
    <row r="723" spans="9:18" x14ac:dyDescent="0.25">
      <c r="J723" s="261" t="s">
        <v>105</v>
      </c>
      <c r="K723" s="262" t="s">
        <v>106</v>
      </c>
      <c r="L723" s="262" t="s">
        <v>107</v>
      </c>
      <c r="M723" s="263" t="s">
        <v>108</v>
      </c>
      <c r="N723" s="262" t="s">
        <v>109</v>
      </c>
      <c r="O723" s="262" t="s">
        <v>110</v>
      </c>
      <c r="P723" s="263" t="s">
        <v>111</v>
      </c>
      <c r="Q723" s="263" t="s">
        <v>113</v>
      </c>
      <c r="R723" s="262" t="s">
        <v>114</v>
      </c>
    </row>
    <row r="724" spans="9:18" x14ac:dyDescent="0.25">
      <c r="J724" s="264" t="s">
        <v>115</v>
      </c>
      <c r="K724" s="265">
        <v>2811.1125099999999</v>
      </c>
      <c r="L724" s="265">
        <v>0</v>
      </c>
      <c r="M724" s="264">
        <v>2811.1125099999999</v>
      </c>
      <c r="N724" s="265">
        <v>245.15295599999999</v>
      </c>
      <c r="O724" s="265">
        <v>2811.1125099999999</v>
      </c>
      <c r="P724" s="264">
        <v>70.277811999999997</v>
      </c>
      <c r="Q724" s="264">
        <v>315.430768</v>
      </c>
      <c r="R724" s="362">
        <v>2495.6817420000002</v>
      </c>
    </row>
    <row r="725" spans="9:18" x14ac:dyDescent="0.25">
      <c r="J725" s="264" t="s">
        <v>117</v>
      </c>
      <c r="K725" s="265">
        <v>116.2492</v>
      </c>
      <c r="L725" s="265">
        <v>35.18</v>
      </c>
      <c r="M725" s="264">
        <v>151.42920000000001</v>
      </c>
      <c r="N725" s="265">
        <v>54.015987000000003</v>
      </c>
      <c r="O725" s="265">
        <v>97.413212999999999</v>
      </c>
      <c r="P725" s="264">
        <v>38.870879000000002</v>
      </c>
      <c r="Q725" s="264">
        <v>92.886865999999998</v>
      </c>
      <c r="R725" s="362">
        <v>58.542333999999997</v>
      </c>
    </row>
    <row r="726" spans="9:18" x14ac:dyDescent="0.25">
      <c r="J726" s="264" t="s">
        <v>16</v>
      </c>
      <c r="K726" s="265">
        <v>33.829970000000003</v>
      </c>
      <c r="L726" s="265">
        <v>0</v>
      </c>
      <c r="M726" s="264">
        <v>33.829970000000003</v>
      </c>
      <c r="N726" s="265">
        <v>3.9468290000000001</v>
      </c>
      <c r="O726" s="265">
        <v>33.829970000000003</v>
      </c>
      <c r="P726" s="264">
        <v>6.7659940000000001</v>
      </c>
      <c r="Q726" s="264">
        <v>10.712823</v>
      </c>
      <c r="R726" s="362">
        <v>23.117146999999999</v>
      </c>
    </row>
    <row r="727" spans="9:18" x14ac:dyDescent="0.25">
      <c r="J727" s="264" t="s">
        <v>118</v>
      </c>
      <c r="K727" s="265">
        <v>232.55219199999999</v>
      </c>
      <c r="L727" s="265">
        <v>23.347252000000001</v>
      </c>
      <c r="M727" s="264">
        <v>255.89944399999999</v>
      </c>
      <c r="N727" s="265">
        <v>154.52786699999999</v>
      </c>
      <c r="O727" s="265">
        <v>101.371577</v>
      </c>
      <c r="P727" s="264">
        <v>43.363627999999999</v>
      </c>
      <c r="Q727" s="264">
        <v>197.89149499999999</v>
      </c>
      <c r="R727" s="362">
        <v>58.007949000000004</v>
      </c>
    </row>
    <row r="728" spans="9:18" x14ac:dyDescent="0.25">
      <c r="J728" s="264" t="s">
        <v>119</v>
      </c>
      <c r="K728" s="265">
        <v>437.72719899999998</v>
      </c>
      <c r="L728" s="265">
        <v>221.45878099999999</v>
      </c>
      <c r="M728" s="264">
        <v>659.18597999999997</v>
      </c>
      <c r="N728" s="265">
        <v>321.41110099999997</v>
      </c>
      <c r="O728" s="265">
        <v>337.774879</v>
      </c>
      <c r="P728" s="264">
        <v>157.581459</v>
      </c>
      <c r="Q728" s="264">
        <v>478.99256000000003</v>
      </c>
      <c r="R728" s="362">
        <v>180.19342</v>
      </c>
    </row>
    <row r="729" spans="9:18" x14ac:dyDescent="0.25">
      <c r="J729" s="264" t="s">
        <v>120</v>
      </c>
      <c r="K729" s="265">
        <v>25.67</v>
      </c>
      <c r="L729" s="265">
        <v>0</v>
      </c>
      <c r="M729" s="264">
        <v>25.67</v>
      </c>
      <c r="N729" s="265">
        <v>13.813769000000001</v>
      </c>
      <c r="O729" s="265">
        <v>11.856230999999999</v>
      </c>
      <c r="P729" s="264">
        <v>5.3471580000000003</v>
      </c>
      <c r="Q729" s="264">
        <v>19.160927000000001</v>
      </c>
      <c r="R729" s="362">
        <v>6.5090729999999999</v>
      </c>
    </row>
    <row r="730" spans="9:18" x14ac:dyDescent="0.25">
      <c r="J730" s="266" t="s">
        <v>121</v>
      </c>
      <c r="K730" s="267">
        <v>3657.141071</v>
      </c>
      <c r="L730" s="267">
        <v>279.98603300000002</v>
      </c>
      <c r="M730" s="266">
        <v>3937.1271040000001</v>
      </c>
      <c r="N730" s="267">
        <v>792.86850900000002</v>
      </c>
      <c r="O730" s="267">
        <v>3393.3583800000001</v>
      </c>
      <c r="P730" s="266">
        <v>322.20693</v>
      </c>
      <c r="Q730" s="266">
        <v>1115.075439</v>
      </c>
      <c r="R730" s="267">
        <v>2822.051665</v>
      </c>
    </row>
    <row r="731" spans="9:18" x14ac:dyDescent="0.25">
      <c r="J731" s="268"/>
      <c r="K731" s="268"/>
      <c r="L731" s="268"/>
      <c r="M731" s="268"/>
      <c r="N731" s="268"/>
      <c r="O731" s="268"/>
      <c r="P731" s="268"/>
      <c r="Q731" s="268"/>
      <c r="R731" s="268"/>
    </row>
    <row r="732" spans="9:18" x14ac:dyDescent="0.25">
      <c r="I732" s="206" t="s">
        <v>122</v>
      </c>
      <c r="J732" s="268"/>
      <c r="K732" s="268"/>
      <c r="L732" s="268"/>
      <c r="M732" s="268"/>
      <c r="N732" s="268"/>
      <c r="O732" s="268"/>
      <c r="P732" s="268"/>
      <c r="Q732" s="268"/>
      <c r="R732" s="268"/>
    </row>
    <row r="733" spans="9:18" x14ac:dyDescent="0.25">
      <c r="J733" s="268"/>
      <c r="K733" s="268"/>
      <c r="L733" s="268"/>
      <c r="M733" s="268"/>
      <c r="N733" s="268"/>
      <c r="O733" s="268"/>
      <c r="P733" s="268"/>
      <c r="Q733" s="268"/>
      <c r="R733" s="268"/>
    </row>
    <row r="734" spans="9:18" x14ac:dyDescent="0.25">
      <c r="J734" s="261" t="s">
        <v>105</v>
      </c>
      <c r="K734" s="269" t="s">
        <v>106</v>
      </c>
      <c r="L734" s="269" t="s">
        <v>107</v>
      </c>
      <c r="M734" s="270" t="s">
        <v>108</v>
      </c>
      <c r="N734" s="269" t="s">
        <v>109</v>
      </c>
      <c r="O734" s="269" t="s">
        <v>110</v>
      </c>
      <c r="P734" s="270" t="s">
        <v>111</v>
      </c>
      <c r="Q734" s="270" t="s">
        <v>113</v>
      </c>
      <c r="R734" s="269" t="s">
        <v>114</v>
      </c>
    </row>
    <row r="735" spans="9:18" x14ac:dyDescent="0.25">
      <c r="J735" s="271" t="s">
        <v>123</v>
      </c>
      <c r="K735" s="272">
        <f>P747</f>
        <v>37.144443000000003</v>
      </c>
      <c r="L735" s="272">
        <v>0</v>
      </c>
      <c r="M735" s="271">
        <f t="shared" ref="M735:M738" si="280">K735+L735</f>
        <v>37.144443000000003</v>
      </c>
      <c r="N735" s="272">
        <f>O747</f>
        <v>29.719911</v>
      </c>
      <c r="O735" s="272">
        <f>M735-N735</f>
        <v>7.4245320000000028</v>
      </c>
      <c r="P735" s="271">
        <f>T747</f>
        <v>4.0788880000000001</v>
      </c>
      <c r="Q735" s="271">
        <f t="shared" ref="Q735:Q738" si="281">N735+P735</f>
        <v>33.798799000000002</v>
      </c>
      <c r="R735" s="272">
        <f>M735-Q735</f>
        <v>3.3456440000000001</v>
      </c>
    </row>
    <row r="736" spans="9:18" x14ac:dyDescent="0.25">
      <c r="J736" s="271" t="s">
        <v>124</v>
      </c>
      <c r="K736" s="272">
        <f>P749</f>
        <v>0.49512</v>
      </c>
      <c r="L736" s="272">
        <v>0</v>
      </c>
      <c r="M736" s="271">
        <f t="shared" si="280"/>
        <v>0.49512</v>
      </c>
      <c r="N736" s="272">
        <f>O749</f>
        <v>0.41260000000000002</v>
      </c>
      <c r="O736" s="272">
        <f t="shared" ref="O736:O738" si="282">M736-N736</f>
        <v>8.2519999999999982E-2</v>
      </c>
      <c r="P736" s="271">
        <f>T749</f>
        <v>8.1519999999999995E-2</v>
      </c>
      <c r="Q736" s="271">
        <f t="shared" si="281"/>
        <v>0.49412</v>
      </c>
      <c r="R736" s="272">
        <f t="shared" ref="R736:R738" si="283">M736-Q736</f>
        <v>1.0000000000000009E-3</v>
      </c>
    </row>
    <row r="737" spans="4:23" x14ac:dyDescent="0.25">
      <c r="J737" s="271" t="s">
        <v>125</v>
      </c>
      <c r="K737" s="272">
        <f>P754</f>
        <v>43.207543000000001</v>
      </c>
      <c r="L737" s="272">
        <v>0</v>
      </c>
      <c r="M737" s="271">
        <f t="shared" si="280"/>
        <v>43.207543000000001</v>
      </c>
      <c r="N737" s="272">
        <f>O754</f>
        <v>38.181953999999998</v>
      </c>
      <c r="O737" s="272">
        <f t="shared" si="282"/>
        <v>5.0255890000000036</v>
      </c>
      <c r="P737" s="271">
        <f>T754</f>
        <v>4.9967360000000003</v>
      </c>
      <c r="Q737" s="271">
        <f t="shared" si="281"/>
        <v>43.178689999999996</v>
      </c>
      <c r="R737" s="272">
        <f t="shared" si="283"/>
        <v>2.8853000000005125E-2</v>
      </c>
    </row>
    <row r="738" spans="4:23" x14ac:dyDescent="0.25">
      <c r="J738" s="273" t="s">
        <v>121</v>
      </c>
      <c r="K738" s="274">
        <f>P755</f>
        <v>80.847105999999997</v>
      </c>
      <c r="L738" s="274">
        <v>0</v>
      </c>
      <c r="M738" s="273">
        <f t="shared" si="280"/>
        <v>80.847105999999997</v>
      </c>
      <c r="N738" s="274">
        <f>O755</f>
        <v>68.314464999999998</v>
      </c>
      <c r="O738" s="274">
        <f t="shared" si="282"/>
        <v>12.532640999999998</v>
      </c>
      <c r="P738" s="273">
        <f>T755</f>
        <v>9.1571440000000006</v>
      </c>
      <c r="Q738" s="273">
        <f t="shared" si="281"/>
        <v>77.471609000000001</v>
      </c>
      <c r="R738" s="274">
        <f t="shared" si="283"/>
        <v>3.3754969999999958</v>
      </c>
    </row>
    <row r="740" spans="4:23" x14ac:dyDescent="0.25">
      <c r="I740" s="206" t="s">
        <v>126</v>
      </c>
    </row>
    <row r="742" spans="4:23" s="206" customFormat="1" x14ac:dyDescent="0.25">
      <c r="D742" s="93"/>
      <c r="J742" s="274" t="s">
        <v>127</v>
      </c>
      <c r="K742" s="269" t="s">
        <v>128</v>
      </c>
      <c r="L742" s="269" t="s">
        <v>106</v>
      </c>
      <c r="M742" s="269" t="s">
        <v>107</v>
      </c>
      <c r="N742" s="269" t="s">
        <v>108</v>
      </c>
      <c r="O742" s="269" t="s">
        <v>109</v>
      </c>
      <c r="P742" s="269" t="s">
        <v>110</v>
      </c>
      <c r="Q742" s="269" t="s">
        <v>129</v>
      </c>
      <c r="R742" s="269" t="s">
        <v>93</v>
      </c>
      <c r="S742" s="269" t="s">
        <v>130</v>
      </c>
      <c r="T742" s="269" t="s">
        <v>111</v>
      </c>
      <c r="U742" s="269" t="s">
        <v>112</v>
      </c>
      <c r="V742" s="269" t="s">
        <v>113</v>
      </c>
      <c r="W742" s="269" t="s">
        <v>114</v>
      </c>
    </row>
    <row r="743" spans="4:23" x14ac:dyDescent="0.25">
      <c r="J743" s="272" t="s">
        <v>123</v>
      </c>
      <c r="K743" s="275">
        <v>39975</v>
      </c>
      <c r="L743" s="272">
        <v>1E-3</v>
      </c>
      <c r="M743" s="272" t="s">
        <v>116</v>
      </c>
      <c r="N743" s="272">
        <v>1E-3</v>
      </c>
      <c r="O743" s="272">
        <v>0.749</v>
      </c>
      <c r="P743" s="272">
        <v>0.75</v>
      </c>
      <c r="Q743" s="272">
        <v>5</v>
      </c>
      <c r="R743" s="272">
        <v>0.2</v>
      </c>
      <c r="S743" s="272">
        <v>12</v>
      </c>
      <c r="T743" s="272">
        <v>0</v>
      </c>
      <c r="U743" s="272" t="s">
        <v>116</v>
      </c>
      <c r="V743" s="272">
        <v>0</v>
      </c>
      <c r="W743" s="272">
        <v>1E-3</v>
      </c>
    </row>
    <row r="744" spans="4:23" x14ac:dyDescent="0.25">
      <c r="J744" s="272" t="s">
        <v>123</v>
      </c>
      <c r="K744" s="275">
        <v>41281</v>
      </c>
      <c r="L744" s="272">
        <v>1E-3</v>
      </c>
      <c r="M744" s="272" t="s">
        <v>116</v>
      </c>
      <c r="N744" s="272">
        <v>1E-3</v>
      </c>
      <c r="O744" s="272">
        <v>15.999000000000001</v>
      </c>
      <c r="P744" s="272">
        <v>16</v>
      </c>
      <c r="Q744" s="272">
        <v>5</v>
      </c>
      <c r="R744" s="272">
        <v>0.2</v>
      </c>
      <c r="S744" s="272">
        <v>12</v>
      </c>
      <c r="T744" s="272">
        <v>0</v>
      </c>
      <c r="U744" s="272" t="s">
        <v>116</v>
      </c>
      <c r="V744" s="272">
        <v>0</v>
      </c>
      <c r="W744" s="272">
        <v>1E-3</v>
      </c>
    </row>
    <row r="745" spans="4:23" x14ac:dyDescent="0.25">
      <c r="J745" s="272" t="s">
        <v>123</v>
      </c>
      <c r="K745" s="275">
        <v>42317</v>
      </c>
      <c r="L745" s="272">
        <v>7.2973369999999997</v>
      </c>
      <c r="M745" s="272" t="s">
        <v>116</v>
      </c>
      <c r="N745" s="272">
        <v>7.2973369999999997</v>
      </c>
      <c r="O745" s="272">
        <v>12.604486</v>
      </c>
      <c r="P745" s="272">
        <v>19.901823</v>
      </c>
      <c r="Q745" s="272">
        <v>5</v>
      </c>
      <c r="R745" s="272">
        <v>0.2</v>
      </c>
      <c r="S745" s="272">
        <v>12</v>
      </c>
      <c r="T745" s="272">
        <v>3.9803639999999998</v>
      </c>
      <c r="U745" s="272" t="s">
        <v>116</v>
      </c>
      <c r="V745" s="272">
        <v>3.9803639999999998</v>
      </c>
      <c r="W745" s="272">
        <v>3.3169729999999999</v>
      </c>
    </row>
    <row r="746" spans="4:23" x14ac:dyDescent="0.25">
      <c r="J746" s="272" t="s">
        <v>123</v>
      </c>
      <c r="K746" s="275">
        <v>42068</v>
      </c>
      <c r="L746" s="272">
        <v>0.125195</v>
      </c>
      <c r="M746" s="272" t="s">
        <v>116</v>
      </c>
      <c r="N746" s="272">
        <v>0.125195</v>
      </c>
      <c r="O746" s="272">
        <v>0.367425</v>
      </c>
      <c r="P746" s="272">
        <v>0.49262</v>
      </c>
      <c r="Q746" s="272">
        <v>5</v>
      </c>
      <c r="R746" s="272">
        <v>0.2</v>
      </c>
      <c r="S746" s="272">
        <v>12</v>
      </c>
      <c r="T746" s="272">
        <v>9.8524E-2</v>
      </c>
      <c r="U746" s="272" t="s">
        <v>116</v>
      </c>
      <c r="V746" s="272">
        <v>9.8524E-2</v>
      </c>
      <c r="W746" s="272">
        <v>2.6671E-2</v>
      </c>
    </row>
    <row r="747" spans="4:23" s="206" customFormat="1" x14ac:dyDescent="0.25">
      <c r="D747" s="93"/>
      <c r="J747" s="276" t="s">
        <v>131</v>
      </c>
      <c r="K747" s="277"/>
      <c r="L747" s="276">
        <v>7.4245320000000001</v>
      </c>
      <c r="M747" s="276" t="s">
        <v>116</v>
      </c>
      <c r="N747" s="276">
        <v>7.4245320000000001</v>
      </c>
      <c r="O747" s="276">
        <v>29.719911</v>
      </c>
      <c r="P747" s="276">
        <v>37.144443000000003</v>
      </c>
      <c r="Q747" s="276"/>
      <c r="R747" s="276"/>
      <c r="S747" s="276"/>
      <c r="T747" s="276">
        <v>4.0788880000000001</v>
      </c>
      <c r="U747" s="276" t="s">
        <v>116</v>
      </c>
      <c r="V747" s="276">
        <v>4.0788880000000001</v>
      </c>
      <c r="W747" s="276">
        <v>3.3456440000000001</v>
      </c>
    </row>
    <row r="748" spans="4:23" x14ac:dyDescent="0.25">
      <c r="J748" s="272" t="s">
        <v>132</v>
      </c>
      <c r="K748" s="275">
        <v>41971</v>
      </c>
      <c r="L748" s="272">
        <v>8.2519999999999996E-2</v>
      </c>
      <c r="M748" s="272" t="s">
        <v>116</v>
      </c>
      <c r="N748" s="272">
        <v>8.2519999999999996E-2</v>
      </c>
      <c r="O748" s="272">
        <v>0.41260000000000002</v>
      </c>
      <c r="P748" s="272">
        <v>0.49512</v>
      </c>
      <c r="Q748" s="272">
        <v>5</v>
      </c>
      <c r="R748" s="272">
        <v>0.2</v>
      </c>
      <c r="S748" s="272">
        <v>12</v>
      </c>
      <c r="T748" s="272">
        <v>8.1519999999999995E-2</v>
      </c>
      <c r="U748" s="272" t="s">
        <v>116</v>
      </c>
      <c r="V748" s="272">
        <v>8.1519999999999995E-2</v>
      </c>
      <c r="W748" s="272">
        <v>1E-3</v>
      </c>
    </row>
    <row r="749" spans="4:23" s="206" customFormat="1" x14ac:dyDescent="0.25">
      <c r="D749" s="93"/>
      <c r="J749" s="276" t="s">
        <v>133</v>
      </c>
      <c r="K749" s="277"/>
      <c r="L749" s="276">
        <v>8.2519999999999996E-2</v>
      </c>
      <c r="M749" s="276" t="s">
        <v>116</v>
      </c>
      <c r="N749" s="276">
        <v>8.2519999999999996E-2</v>
      </c>
      <c r="O749" s="276">
        <v>0.41260000000000002</v>
      </c>
      <c r="P749" s="276">
        <v>0.49512</v>
      </c>
      <c r="Q749" s="276"/>
      <c r="R749" s="276"/>
      <c r="S749" s="276"/>
      <c r="T749" s="276">
        <v>8.1519999999999995E-2</v>
      </c>
      <c r="U749" s="276" t="s">
        <v>116</v>
      </c>
      <c r="V749" s="276">
        <v>8.1519999999999995E-2</v>
      </c>
      <c r="W749" s="276">
        <v>1E-3</v>
      </c>
    </row>
    <row r="750" spans="4:23" x14ac:dyDescent="0.25">
      <c r="J750" s="272" t="s">
        <v>134</v>
      </c>
      <c r="K750" s="275">
        <v>39611</v>
      </c>
      <c r="L750" s="272">
        <v>1E-3</v>
      </c>
      <c r="M750" s="272" t="s">
        <v>116</v>
      </c>
      <c r="N750" s="272">
        <v>1E-3</v>
      </c>
      <c r="O750" s="272">
        <v>6.7990009999999996</v>
      </c>
      <c r="P750" s="272">
        <v>6.800001</v>
      </c>
      <c r="Q750" s="272">
        <v>5</v>
      </c>
      <c r="R750" s="272">
        <v>0.2</v>
      </c>
      <c r="S750" s="272">
        <v>12</v>
      </c>
      <c r="T750" s="272">
        <v>0</v>
      </c>
      <c r="U750" s="272" t="s">
        <v>116</v>
      </c>
      <c r="V750" s="272">
        <v>0</v>
      </c>
      <c r="W750" s="272">
        <v>1E-3</v>
      </c>
    </row>
    <row r="751" spans="4:23" x14ac:dyDescent="0.25">
      <c r="J751" s="272" t="s">
        <v>135</v>
      </c>
      <c r="K751" s="275">
        <v>39623</v>
      </c>
      <c r="L751" s="272">
        <v>1E-3</v>
      </c>
      <c r="M751" s="272" t="s">
        <v>116</v>
      </c>
      <c r="N751" s="272">
        <v>1E-3</v>
      </c>
      <c r="O751" s="272">
        <v>3.605362</v>
      </c>
      <c r="P751" s="272">
        <v>3.6063619999999998</v>
      </c>
      <c r="Q751" s="272">
        <v>5</v>
      </c>
      <c r="R751" s="272">
        <v>0.2</v>
      </c>
      <c r="S751" s="272">
        <v>12</v>
      </c>
      <c r="T751" s="272">
        <v>0</v>
      </c>
      <c r="U751" s="272" t="s">
        <v>116</v>
      </c>
      <c r="V751" s="272">
        <v>0</v>
      </c>
      <c r="W751" s="272">
        <v>1E-3</v>
      </c>
    </row>
    <row r="752" spans="4:23" x14ac:dyDescent="0.25">
      <c r="J752" s="272" t="s">
        <v>136</v>
      </c>
      <c r="K752" s="275">
        <v>41943</v>
      </c>
      <c r="L752" s="272">
        <v>4.6875</v>
      </c>
      <c r="M752" s="272" t="s">
        <v>116</v>
      </c>
      <c r="N752" s="272">
        <v>4.6875</v>
      </c>
      <c r="O752" s="272">
        <v>26.5625</v>
      </c>
      <c r="P752" s="272">
        <v>31.25</v>
      </c>
      <c r="Q752" s="272">
        <v>5</v>
      </c>
      <c r="R752" s="272">
        <v>0.2</v>
      </c>
      <c r="S752" s="272">
        <v>12</v>
      </c>
      <c r="T752" s="272">
        <v>4.6864999999999997</v>
      </c>
      <c r="U752" s="272" t="s">
        <v>116</v>
      </c>
      <c r="V752" s="272">
        <v>4.6864999999999997</v>
      </c>
      <c r="W752" s="272">
        <v>1E-3</v>
      </c>
    </row>
    <row r="753" spans="4:23" x14ac:dyDescent="0.25">
      <c r="J753" s="272" t="s">
        <v>137</v>
      </c>
      <c r="K753" s="275">
        <v>42052</v>
      </c>
      <c r="L753" s="272">
        <v>0.33608900000000003</v>
      </c>
      <c r="M753" s="272" t="s">
        <v>116</v>
      </c>
      <c r="N753" s="272">
        <v>0.33608900000000003</v>
      </c>
      <c r="O753" s="272">
        <v>1.2150909999999999</v>
      </c>
      <c r="P753" s="272">
        <v>1.55118</v>
      </c>
      <c r="Q753" s="272">
        <v>5</v>
      </c>
      <c r="R753" s="272">
        <v>0.2</v>
      </c>
      <c r="S753" s="272">
        <v>12</v>
      </c>
      <c r="T753" s="272">
        <v>0.31023600000000001</v>
      </c>
      <c r="U753" s="272" t="s">
        <v>116</v>
      </c>
      <c r="V753" s="272">
        <v>0.31023600000000001</v>
      </c>
      <c r="W753" s="272">
        <v>2.5853000000000001E-2</v>
      </c>
    </row>
    <row r="754" spans="4:23" s="206" customFormat="1" x14ac:dyDescent="0.25">
      <c r="D754" s="93"/>
      <c r="J754" s="276" t="s">
        <v>138</v>
      </c>
      <c r="K754" s="277"/>
      <c r="L754" s="276">
        <v>5.0255890000000001</v>
      </c>
      <c r="M754" s="276" t="s">
        <v>116</v>
      </c>
      <c r="N754" s="276">
        <v>5.0255890000000001</v>
      </c>
      <c r="O754" s="276">
        <v>38.181953999999998</v>
      </c>
      <c r="P754" s="276">
        <v>43.207543000000001</v>
      </c>
      <c r="Q754" s="276"/>
      <c r="R754" s="276"/>
      <c r="S754" s="276"/>
      <c r="T754" s="276">
        <v>4.9967360000000003</v>
      </c>
      <c r="U754" s="276" t="s">
        <v>116</v>
      </c>
      <c r="V754" s="276">
        <v>4.9967360000000003</v>
      </c>
      <c r="W754" s="276">
        <v>2.8853E-2</v>
      </c>
    </row>
    <row r="755" spans="4:23" s="206" customFormat="1" x14ac:dyDescent="0.25">
      <c r="D755" s="93"/>
      <c r="J755" s="278" t="s">
        <v>139</v>
      </c>
      <c r="K755" s="279"/>
      <c r="L755" s="278">
        <v>12.532641</v>
      </c>
      <c r="M755" s="278" t="s">
        <v>116</v>
      </c>
      <c r="N755" s="278">
        <v>12.532641</v>
      </c>
      <c r="O755" s="278">
        <v>68.314464999999998</v>
      </c>
      <c r="P755" s="278">
        <v>80.847105999999997</v>
      </c>
      <c r="Q755" s="278"/>
      <c r="R755" s="278"/>
      <c r="S755" s="278"/>
      <c r="T755" s="278">
        <v>9.1571440000000006</v>
      </c>
      <c r="U755" s="278" t="s">
        <v>116</v>
      </c>
      <c r="V755" s="278">
        <v>9.1571440000000006</v>
      </c>
      <c r="W755" s="278">
        <v>3.3754970000000002</v>
      </c>
    </row>
    <row r="758" spans="4:23" x14ac:dyDescent="0.25">
      <c r="I758" s="206" t="s">
        <v>140</v>
      </c>
      <c r="O758" s="136">
        <v>1000000</v>
      </c>
    </row>
    <row r="759" spans="4:23" x14ac:dyDescent="0.25">
      <c r="I759" s="206"/>
      <c r="O759" s="260" t="s">
        <v>141</v>
      </c>
    </row>
    <row r="760" spans="4:23" ht="11.4" thickBot="1" x14ac:dyDescent="0.3">
      <c r="J760" s="280"/>
      <c r="K760" s="281">
        <v>2015</v>
      </c>
      <c r="L760" s="281">
        <v>2016</v>
      </c>
      <c r="M760" s="281">
        <v>2017</v>
      </c>
      <c r="N760" s="281">
        <v>2018</v>
      </c>
      <c r="O760" s="281">
        <v>2019</v>
      </c>
      <c r="Q760" s="280" t="s">
        <v>142</v>
      </c>
      <c r="R760" s="281">
        <v>2017</v>
      </c>
      <c r="S760" s="281">
        <v>2018</v>
      </c>
      <c r="T760" s="281">
        <v>2019</v>
      </c>
      <c r="U760" s="282" t="s">
        <v>143</v>
      </c>
    </row>
    <row r="761" spans="4:23" s="206" customFormat="1" x14ac:dyDescent="0.25">
      <c r="D761" s="93"/>
      <c r="J761" s="206" t="s">
        <v>144</v>
      </c>
      <c r="K761" s="283">
        <v>49.277729999999998</v>
      </c>
      <c r="L761" s="283">
        <v>52.311933000000003</v>
      </c>
      <c r="M761" s="283">
        <v>210.30606599999999</v>
      </c>
      <c r="N761" s="283">
        <f>SUM(N762:N763)</f>
        <v>295.473859</v>
      </c>
      <c r="O761" s="283">
        <v>322.20693</v>
      </c>
      <c r="Q761" s="206" t="s">
        <v>144</v>
      </c>
      <c r="R761" s="283"/>
      <c r="S761" s="283"/>
      <c r="T761" s="283"/>
      <c r="U761" s="283"/>
    </row>
    <row r="762" spans="4:23" x14ac:dyDescent="0.25">
      <c r="J762" s="284" t="s">
        <v>145</v>
      </c>
      <c r="K762" s="285">
        <f t="shared" ref="K762:L762" si="284">(K761-K763)</f>
        <v>31.475682999999997</v>
      </c>
      <c r="L762" s="285">
        <f t="shared" si="284"/>
        <v>45.333082000000005</v>
      </c>
      <c r="M762" s="285">
        <f>(M761-M763)</f>
        <v>66.408366999999998</v>
      </c>
      <c r="N762" s="285">
        <v>98.275903</v>
      </c>
      <c r="O762" s="285">
        <v>68.230965999999995</v>
      </c>
      <c r="Q762" s="284" t="s">
        <v>145</v>
      </c>
      <c r="R762" s="286">
        <f>M762/M$761</f>
        <v>0.31577009766327901</v>
      </c>
      <c r="S762" s="286">
        <f t="shared" ref="S762:T763" si="285">N762/N$761</f>
        <v>0.33260439123990321</v>
      </c>
      <c r="T762" s="286">
        <f t="shared" si="285"/>
        <v>0.21176132369344133</v>
      </c>
      <c r="U762" s="287">
        <f>AVERAGE(R762:T762)</f>
        <v>0.28671193753220786</v>
      </c>
    </row>
    <row r="763" spans="4:23" x14ac:dyDescent="0.25">
      <c r="J763" s="284" t="s">
        <v>146</v>
      </c>
      <c r="K763" s="285">
        <v>17.802047000000002</v>
      </c>
      <c r="L763" s="285">
        <v>6.9788509999999997</v>
      </c>
      <c r="M763" s="285">
        <v>143.89769899999999</v>
      </c>
      <c r="N763" s="285">
        <v>197.197956</v>
      </c>
      <c r="O763" s="285">
        <v>253.975964</v>
      </c>
      <c r="Q763" s="284" t="s">
        <v>146</v>
      </c>
      <c r="R763" s="286">
        <f t="shared" ref="R763" si="286">M763/M$761</f>
        <v>0.68422990233672099</v>
      </c>
      <c r="S763" s="286">
        <f t="shared" si="285"/>
        <v>0.66739560876009674</v>
      </c>
      <c r="T763" s="286">
        <f t="shared" si="285"/>
        <v>0.78823867630655864</v>
      </c>
      <c r="U763" s="287">
        <f>AVERAGE(R763:T763)</f>
        <v>0.71328806246779208</v>
      </c>
    </row>
    <row r="764" spans="4:23" s="206" customFormat="1" x14ac:dyDescent="0.25">
      <c r="D764" s="93"/>
      <c r="J764" s="206" t="s">
        <v>147</v>
      </c>
      <c r="K764" s="283">
        <v>186.159323</v>
      </c>
      <c r="L764" s="283">
        <v>211.13495399999999</v>
      </c>
      <c r="M764" s="283">
        <v>211.13495399999999</v>
      </c>
      <c r="N764" s="283">
        <v>1258.4280759999999</v>
      </c>
      <c r="O764" s="283">
        <v>9.1571440000000006</v>
      </c>
      <c r="Q764" s="206" t="s">
        <v>147</v>
      </c>
      <c r="R764" s="283"/>
      <c r="S764" s="283"/>
      <c r="T764" s="283"/>
      <c r="U764" s="283"/>
    </row>
    <row r="765" spans="4:23" x14ac:dyDescent="0.25">
      <c r="J765" s="284" t="s">
        <v>145</v>
      </c>
      <c r="K765" s="285">
        <v>0</v>
      </c>
      <c r="L765" s="285">
        <v>0</v>
      </c>
      <c r="M765" s="285">
        <v>0</v>
      </c>
      <c r="N765" s="285">
        <v>0</v>
      </c>
      <c r="O765" s="285">
        <v>0</v>
      </c>
      <c r="Q765" s="284" t="s">
        <v>145</v>
      </c>
      <c r="R765" s="286">
        <f>M765/M$761</f>
        <v>0</v>
      </c>
      <c r="S765" s="286">
        <f t="shared" ref="S765:T765" si="287">N765/N$761</f>
        <v>0</v>
      </c>
      <c r="T765" s="286">
        <f t="shared" si="287"/>
        <v>0</v>
      </c>
      <c r="U765" s="287">
        <f>AVERAGE(R765:T765)</f>
        <v>0</v>
      </c>
    </row>
    <row r="766" spans="4:23" ht="11.4" thickBot="1" x14ac:dyDescent="0.3">
      <c r="J766" s="288" t="s">
        <v>146</v>
      </c>
      <c r="K766" s="289">
        <v>186.159323</v>
      </c>
      <c r="L766" s="289">
        <v>211.13495399999999</v>
      </c>
      <c r="M766" s="289">
        <v>211.13495399999999</v>
      </c>
      <c r="N766" s="289">
        <v>1258.4280759999999</v>
      </c>
      <c r="O766" s="289">
        <v>9.1571440000000006</v>
      </c>
      <c r="Q766" s="288" t="s">
        <v>146</v>
      </c>
      <c r="R766" s="290">
        <f>M766/M$764</f>
        <v>1</v>
      </c>
      <c r="S766" s="290">
        <f t="shared" ref="S766:T766" si="288">N766/N$764</f>
        <v>1</v>
      </c>
      <c r="T766" s="290">
        <f t="shared" si="288"/>
        <v>1</v>
      </c>
      <c r="U766" s="291">
        <f>AVERAGE(R766:T766)</f>
        <v>1</v>
      </c>
    </row>
    <row r="768" spans="4:23" x14ac:dyDescent="0.25">
      <c r="J768" s="136" t="s">
        <v>148</v>
      </c>
      <c r="K768" s="136">
        <f>K761-SUM(K762:K763)</f>
        <v>0</v>
      </c>
      <c r="L768" s="136">
        <f>L761-SUM(L762:L763)</f>
        <v>0</v>
      </c>
      <c r="M768" s="136">
        <f>M761-SUM(M762:M763)</f>
        <v>0</v>
      </c>
      <c r="N768" s="136">
        <f t="shared" ref="N768:O768" si="289">N761-SUM(N762:N763)</f>
        <v>0</v>
      </c>
      <c r="O768" s="136">
        <f t="shared" si="289"/>
        <v>0</v>
      </c>
    </row>
    <row r="769" spans="11:15" x14ac:dyDescent="0.25">
      <c r="K769" s="136">
        <f>K764-SUM(K765:K766)</f>
        <v>0</v>
      </c>
      <c r="L769" s="136">
        <f>L764-SUM(L765:L766)</f>
        <v>0</v>
      </c>
      <c r="M769" s="136">
        <f>M764-SUM(M765:M766)</f>
        <v>0</v>
      </c>
      <c r="N769" s="136">
        <f t="shared" ref="N769:O769" si="290">N764-SUM(N765:N766)</f>
        <v>0</v>
      </c>
      <c r="O769" s="136">
        <f t="shared" si="290"/>
        <v>0</v>
      </c>
    </row>
  </sheetData>
  <phoneticPr fontId="3" type="noConversion"/>
  <pageMargins left="0.6" right="0.6" top="1" bottom="1" header="0.5" footer="0.5"/>
  <pageSetup paperSize="9" scale="10" orientation="landscape" r:id="rId1"/>
  <headerFooter>
    <oddHeader>&amp;RDraft - Work in Progress</oddHeader>
    <oddFooter>&amp;L&amp;F
&amp;D, &amp;T&amp;C
Page &amp;P of &amp;N&amp;R&amp;A</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CE93DE-64A7-439D-AACF-93E66B55F0B2}">
  <dimension ref="B2:AC136"/>
  <sheetViews>
    <sheetView tabSelected="1" topLeftCell="A7" zoomScale="85" zoomScaleNormal="85" workbookViewId="0">
      <selection activeCell="W22" sqref="W22"/>
    </sheetView>
  </sheetViews>
  <sheetFormatPr defaultColWidth="11.25" defaultRowHeight="13.2" x14ac:dyDescent="0.3"/>
  <cols>
    <col min="1" max="2" width="2.125" style="293" customWidth="1"/>
    <col min="3" max="16384" width="11.25" style="293"/>
  </cols>
  <sheetData>
    <row r="2" spans="2:26" x14ac:dyDescent="0.3">
      <c r="B2" s="292" t="s">
        <v>149</v>
      </c>
    </row>
    <row r="4" spans="2:26" ht="13.8" thickBot="1" x14ac:dyDescent="0.35">
      <c r="C4" s="294">
        <v>1</v>
      </c>
      <c r="D4" s="294">
        <f>C4+1</f>
        <v>2</v>
      </c>
      <c r="E4" s="294">
        <f t="shared" ref="E4:K4" si="0">D4+1</f>
        <v>3</v>
      </c>
      <c r="F4" s="294">
        <f t="shared" si="0"/>
        <v>4</v>
      </c>
      <c r="G4" s="295">
        <f t="shared" si="0"/>
        <v>5</v>
      </c>
      <c r="H4" s="294">
        <f t="shared" si="0"/>
        <v>6</v>
      </c>
      <c r="I4" s="294">
        <f t="shared" si="0"/>
        <v>7</v>
      </c>
      <c r="J4" s="294">
        <f t="shared" si="0"/>
        <v>8</v>
      </c>
      <c r="K4" s="294">
        <f t="shared" si="0"/>
        <v>9</v>
      </c>
      <c r="R4" s="294">
        <v>1</v>
      </c>
      <c r="S4" s="294">
        <f>R4+1</f>
        <v>2</v>
      </c>
      <c r="T4" s="294">
        <f t="shared" ref="T4:Z4" si="1">S4+1</f>
        <v>3</v>
      </c>
      <c r="U4" s="294">
        <f t="shared" si="1"/>
        <v>4</v>
      </c>
      <c r="V4" s="295">
        <f t="shared" si="1"/>
        <v>5</v>
      </c>
      <c r="W4" s="294">
        <f t="shared" si="1"/>
        <v>6</v>
      </c>
      <c r="X4" s="294">
        <f t="shared" si="1"/>
        <v>7</v>
      </c>
      <c r="Y4" s="294">
        <f t="shared" si="1"/>
        <v>8</v>
      </c>
      <c r="Z4" s="294">
        <f t="shared" si="1"/>
        <v>9</v>
      </c>
    </row>
    <row r="5" spans="2:26" x14ac:dyDescent="0.3">
      <c r="C5" s="296" t="s">
        <v>150</v>
      </c>
      <c r="D5" s="297"/>
      <c r="E5" s="297"/>
      <c r="F5" s="297"/>
      <c r="G5" s="298"/>
      <c r="H5" s="297"/>
      <c r="I5" s="297"/>
      <c r="J5" s="297"/>
      <c r="K5" s="297"/>
      <c r="R5" s="296" t="s">
        <v>150</v>
      </c>
      <c r="S5" s="297"/>
      <c r="T5" s="297"/>
      <c r="U5" s="297"/>
      <c r="V5" s="298"/>
      <c r="W5" s="297"/>
      <c r="X5" s="297"/>
      <c r="Y5" s="297"/>
      <c r="Z5" s="297"/>
    </row>
    <row r="6" spans="2:26" x14ac:dyDescent="0.3">
      <c r="C6" s="293">
        <v>30</v>
      </c>
      <c r="D6" s="293">
        <f>-C6/3</f>
        <v>-10</v>
      </c>
      <c r="E6" s="293">
        <f>-C6/3</f>
        <v>-10</v>
      </c>
      <c r="F6" s="293">
        <f>-C6/3</f>
        <v>-10</v>
      </c>
      <c r="G6" s="299"/>
      <c r="R6" s="293">
        <v>30</v>
      </c>
      <c r="V6" s="300"/>
    </row>
    <row r="7" spans="2:26" x14ac:dyDescent="0.3">
      <c r="D7" s="293">
        <v>30</v>
      </c>
      <c r="E7" s="293">
        <f>-D7/3</f>
        <v>-10</v>
      </c>
      <c r="F7" s="293">
        <f>-D7/3</f>
        <v>-10</v>
      </c>
      <c r="G7" s="299">
        <f>-D7/3</f>
        <v>-10</v>
      </c>
      <c r="R7" s="293">
        <f>-R6/3</f>
        <v>-10</v>
      </c>
      <c r="S7" s="293">
        <f>-R6/3</f>
        <v>-10</v>
      </c>
      <c r="T7" s="293">
        <f>-R6/3</f>
        <v>-10</v>
      </c>
      <c r="V7" s="300"/>
    </row>
    <row r="8" spans="2:26" x14ac:dyDescent="0.3">
      <c r="E8" s="293">
        <v>30</v>
      </c>
      <c r="F8" s="293">
        <f>-E8/3</f>
        <v>-10</v>
      </c>
      <c r="G8" s="299">
        <f>-E8/3</f>
        <v>-10</v>
      </c>
      <c r="H8" s="301">
        <f>-E8/3</f>
        <v>-10</v>
      </c>
      <c r="S8" s="293">
        <v>30</v>
      </c>
      <c r="V8" s="300"/>
    </row>
    <row r="9" spans="2:26" x14ac:dyDescent="0.3">
      <c r="F9" s="293">
        <v>30</v>
      </c>
      <c r="G9" s="299">
        <f>-F9/3</f>
        <v>-10</v>
      </c>
      <c r="H9" s="301">
        <f>-F9/3</f>
        <v>-10</v>
      </c>
      <c r="I9" s="301">
        <f>-F9/3</f>
        <v>-10</v>
      </c>
      <c r="S9" s="293">
        <f>-S8/3</f>
        <v>-10</v>
      </c>
      <c r="T9" s="293">
        <f>-S8/3</f>
        <v>-10</v>
      </c>
      <c r="U9" s="293">
        <f>-S8/3</f>
        <v>-10</v>
      </c>
      <c r="V9" s="300"/>
    </row>
    <row r="10" spans="2:26" x14ac:dyDescent="0.3">
      <c r="C10" s="302"/>
      <c r="D10" s="302"/>
      <c r="E10" s="302"/>
      <c r="F10" s="302"/>
      <c r="G10" s="303">
        <v>30</v>
      </c>
      <c r="H10" s="304">
        <f>-G10/3</f>
        <v>-10</v>
      </c>
      <c r="I10" s="304">
        <f>-G10/3</f>
        <v>-10</v>
      </c>
      <c r="J10" s="304">
        <f>-G10/3</f>
        <v>-10</v>
      </c>
      <c r="K10" s="302"/>
      <c r="T10" s="293">
        <v>30</v>
      </c>
      <c r="V10" s="300"/>
    </row>
    <row r="11" spans="2:26" x14ac:dyDescent="0.3">
      <c r="C11" s="293" t="s">
        <v>43</v>
      </c>
      <c r="D11" s="293">
        <f>SUM(C6, D7, E8, F9, G10)</f>
        <v>150</v>
      </c>
      <c r="T11" s="293">
        <f>-T10/3</f>
        <v>-10</v>
      </c>
      <c r="U11" s="293">
        <f>-T10/3</f>
        <v>-10</v>
      </c>
      <c r="V11" s="300">
        <f>-T10/3</f>
        <v>-10</v>
      </c>
    </row>
    <row r="12" spans="2:26" x14ac:dyDescent="0.3">
      <c r="C12" s="293" t="s">
        <v>151</v>
      </c>
      <c r="D12" s="293">
        <f>D13-D11</f>
        <v>-90</v>
      </c>
      <c r="F12" s="293" t="s">
        <v>152</v>
      </c>
      <c r="G12" s="293">
        <v>3</v>
      </c>
      <c r="U12" s="293">
        <v>30</v>
      </c>
      <c r="V12" s="300"/>
    </row>
    <row r="13" spans="2:26" x14ac:dyDescent="0.3">
      <c r="C13" s="302" t="s">
        <v>153</v>
      </c>
      <c r="D13" s="302">
        <f>SUM(C6:G10)</f>
        <v>60</v>
      </c>
      <c r="E13" s="302"/>
      <c r="F13" s="302" t="s">
        <v>154</v>
      </c>
      <c r="G13" s="302">
        <f>-SUM(G7:G9)</f>
        <v>30</v>
      </c>
      <c r="H13" s="302"/>
      <c r="I13" s="302"/>
      <c r="J13" s="302"/>
      <c r="K13" s="302"/>
      <c r="U13" s="293">
        <f>-U12/3</f>
        <v>-10</v>
      </c>
      <c r="V13" s="300">
        <f>-U12/3</f>
        <v>-10</v>
      </c>
      <c r="W13" s="301">
        <f>-U12/3</f>
        <v>-10</v>
      </c>
    </row>
    <row r="14" spans="2:26" x14ac:dyDescent="0.3">
      <c r="C14" s="293" t="s">
        <v>155</v>
      </c>
      <c r="H14" s="293">
        <f>G12</f>
        <v>3</v>
      </c>
      <c r="I14" s="293">
        <f>H14-1</f>
        <v>2</v>
      </c>
      <c r="J14" s="293">
        <f t="shared" ref="J14:K14" si="2">I14-1</f>
        <v>1</v>
      </c>
      <c r="K14" s="293">
        <f t="shared" si="2"/>
        <v>0</v>
      </c>
      <c r="V14" s="300">
        <v>30</v>
      </c>
    </row>
    <row r="15" spans="2:26" x14ac:dyDescent="0.3">
      <c r="C15" s="293" t="s">
        <v>156</v>
      </c>
      <c r="H15" s="293">
        <f>$G$12*(1+$G$12)/2</f>
        <v>6</v>
      </c>
      <c r="I15" s="293">
        <f t="shared" ref="I15:K15" si="3">$G$12*(1+$G$12)/2</f>
        <v>6</v>
      </c>
      <c r="J15" s="293">
        <f t="shared" si="3"/>
        <v>6</v>
      </c>
      <c r="K15" s="293">
        <f t="shared" si="3"/>
        <v>6</v>
      </c>
      <c r="R15" s="305"/>
      <c r="S15" s="305"/>
      <c r="T15" s="305"/>
      <c r="U15" s="305"/>
      <c r="V15" s="306">
        <f>-V14/3</f>
        <v>-10</v>
      </c>
      <c r="W15" s="307">
        <f>-V14/3</f>
        <v>-10</v>
      </c>
      <c r="X15" s="307">
        <f>-V14/3</f>
        <v>-10</v>
      </c>
      <c r="Y15" s="305"/>
      <c r="Z15" s="305"/>
    </row>
    <row r="16" spans="2:26" x14ac:dyDescent="0.3">
      <c r="C16" s="302" t="s">
        <v>157</v>
      </c>
      <c r="D16" s="302"/>
      <c r="E16" s="302"/>
      <c r="F16" s="302"/>
      <c r="G16" s="302"/>
      <c r="H16" s="308">
        <f>H14/H15</f>
        <v>0.5</v>
      </c>
      <c r="I16" s="308">
        <f t="shared" ref="I16:K16" si="4">I14/I15</f>
        <v>0.33333333333333331</v>
      </c>
      <c r="J16" s="308">
        <f t="shared" si="4"/>
        <v>0.16666666666666666</v>
      </c>
      <c r="K16" s="308">
        <f t="shared" si="4"/>
        <v>0</v>
      </c>
      <c r="R16" s="293" t="s">
        <v>43</v>
      </c>
      <c r="S16" s="293">
        <f>SUM(R6, S8, T10, U12, V14)</f>
        <v>150</v>
      </c>
    </row>
    <row r="17" spans="3:26" x14ac:dyDescent="0.3">
      <c r="C17" s="309" t="s">
        <v>158</v>
      </c>
      <c r="D17" s="309"/>
      <c r="E17" s="309"/>
      <c r="F17" s="309"/>
      <c r="G17" s="309"/>
      <c r="H17" s="310">
        <f>$D$13*H16</f>
        <v>30</v>
      </c>
      <c r="I17" s="310">
        <f t="shared" ref="I17:K17" si="5">$D$13*I16</f>
        <v>20</v>
      </c>
      <c r="J17" s="310">
        <f t="shared" si="5"/>
        <v>10</v>
      </c>
      <c r="K17" s="309">
        <f t="shared" si="5"/>
        <v>0</v>
      </c>
      <c r="R17" s="293" t="s">
        <v>151</v>
      </c>
      <c r="S17" s="293">
        <f>S18-S16</f>
        <v>-120</v>
      </c>
      <c r="U17" s="293" t="s">
        <v>152</v>
      </c>
      <c r="V17" s="293">
        <v>3</v>
      </c>
    </row>
    <row r="18" spans="3:26" ht="13.8" thickBot="1" x14ac:dyDescent="0.35">
      <c r="C18" s="311" t="s">
        <v>159</v>
      </c>
      <c r="D18" s="311"/>
      <c r="E18" s="312">
        <f>2*(D13/G13)-1</f>
        <v>3</v>
      </c>
      <c r="F18" s="311"/>
      <c r="G18" s="311"/>
      <c r="H18" s="311"/>
      <c r="I18" s="311"/>
      <c r="J18" s="311"/>
      <c r="K18" s="311"/>
      <c r="R18" s="302" t="s">
        <v>153</v>
      </c>
      <c r="S18" s="302">
        <f>SUM(R6:V15)</f>
        <v>30</v>
      </c>
      <c r="T18" s="302"/>
      <c r="U18" s="302" t="s">
        <v>160</v>
      </c>
      <c r="V18" s="302">
        <f>-SUM(V15,V13,V11)</f>
        <v>30</v>
      </c>
      <c r="W18" s="302"/>
      <c r="X18" s="302"/>
      <c r="Y18" s="302"/>
      <c r="Z18" s="302"/>
    </row>
    <row r="19" spans="3:26" x14ac:dyDescent="0.3">
      <c r="R19" s="293" t="s">
        <v>155</v>
      </c>
      <c r="W19" s="293">
        <f>V17-1</f>
        <v>2</v>
      </c>
      <c r="X19" s="293">
        <f>W19-1</f>
        <v>1</v>
      </c>
      <c r="Y19" s="293">
        <f>X19-1</f>
        <v>0</v>
      </c>
      <c r="Z19" s="293">
        <f>Y19-1</f>
        <v>-1</v>
      </c>
    </row>
    <row r="20" spans="3:26" x14ac:dyDescent="0.3">
      <c r="R20" s="293" t="s">
        <v>156</v>
      </c>
      <c r="W20" s="293">
        <f>$V$17*($V$17-1)/2</f>
        <v>3</v>
      </c>
      <c r="X20" s="293">
        <f>W20</f>
        <v>3</v>
      </c>
      <c r="Y20" s="293">
        <f t="shared" ref="Y20:Z20" si="6">X20</f>
        <v>3</v>
      </c>
      <c r="Z20" s="293">
        <f t="shared" si="6"/>
        <v>3</v>
      </c>
    </row>
    <row r="21" spans="3:26" x14ac:dyDescent="0.3">
      <c r="R21" s="302" t="s">
        <v>157</v>
      </c>
      <c r="S21" s="302"/>
      <c r="T21" s="302"/>
      <c r="U21" s="302"/>
      <c r="V21" s="302"/>
      <c r="W21" s="308">
        <f>W19/W20</f>
        <v>0.66666666666666663</v>
      </c>
      <c r="X21" s="308">
        <f>X19/X20</f>
        <v>0.33333333333333331</v>
      </c>
      <c r="Y21" s="308">
        <f>Y19/Y20</f>
        <v>0</v>
      </c>
      <c r="Z21" s="308">
        <f>Z19/Z20</f>
        <v>-0.33333333333333331</v>
      </c>
    </row>
    <row r="22" spans="3:26" x14ac:dyDescent="0.3">
      <c r="R22" s="309" t="s">
        <v>158</v>
      </c>
      <c r="S22" s="309"/>
      <c r="T22" s="309"/>
      <c r="U22" s="309"/>
      <c r="V22" s="309"/>
      <c r="W22" s="310">
        <f>$S$18*W21</f>
        <v>20</v>
      </c>
      <c r="X22" s="310">
        <f t="shared" ref="X22:Z22" si="7">$S$18*X21</f>
        <v>10</v>
      </c>
      <c r="Y22" s="310">
        <f t="shared" si="7"/>
        <v>0</v>
      </c>
      <c r="Z22" s="310">
        <f t="shared" si="7"/>
        <v>-10</v>
      </c>
    </row>
    <row r="23" spans="3:26" ht="13.8" thickBot="1" x14ac:dyDescent="0.35">
      <c r="R23" s="311" t="s">
        <v>159</v>
      </c>
      <c r="S23" s="311"/>
      <c r="T23" s="312">
        <f>2*(S18/V18)+1</f>
        <v>3</v>
      </c>
      <c r="U23" s="311"/>
      <c r="V23" s="311"/>
      <c r="W23" s="311"/>
      <c r="X23" s="311"/>
      <c r="Y23" s="311"/>
      <c r="Z23" s="311"/>
    </row>
    <row r="35" spans="2:29" x14ac:dyDescent="0.3">
      <c r="B35" s="292" t="s">
        <v>161</v>
      </c>
    </row>
    <row r="36" spans="2:29" x14ac:dyDescent="0.3">
      <c r="B36" s="292"/>
    </row>
    <row r="37" spans="2:29" ht="13.8" thickBot="1" x14ac:dyDescent="0.35">
      <c r="C37" s="294">
        <v>1</v>
      </c>
      <c r="D37" s="294">
        <f>C37+1</f>
        <v>2</v>
      </c>
      <c r="E37" s="294">
        <f t="shared" ref="E37:N37" si="8">D37+1</f>
        <v>3</v>
      </c>
      <c r="F37" s="294">
        <f t="shared" si="8"/>
        <v>4</v>
      </c>
      <c r="G37" s="294">
        <f t="shared" si="8"/>
        <v>5</v>
      </c>
      <c r="H37" s="294">
        <f t="shared" si="8"/>
        <v>6</v>
      </c>
      <c r="I37" s="295">
        <f t="shared" si="8"/>
        <v>7</v>
      </c>
      <c r="J37" s="294">
        <f t="shared" si="8"/>
        <v>8</v>
      </c>
      <c r="K37" s="294">
        <f t="shared" si="8"/>
        <v>9</v>
      </c>
      <c r="L37" s="294">
        <f t="shared" si="8"/>
        <v>10</v>
      </c>
      <c r="M37" s="294">
        <f t="shared" si="8"/>
        <v>11</v>
      </c>
      <c r="N37" s="294">
        <f t="shared" si="8"/>
        <v>12</v>
      </c>
      <c r="R37" s="294">
        <v>1</v>
      </c>
      <c r="S37" s="294">
        <f t="shared" ref="S37:AC37" si="9">R37+1</f>
        <v>2</v>
      </c>
      <c r="T37" s="294">
        <f t="shared" si="9"/>
        <v>3</v>
      </c>
      <c r="U37" s="294">
        <f t="shared" si="9"/>
        <v>4</v>
      </c>
      <c r="V37" s="294">
        <f t="shared" si="9"/>
        <v>5</v>
      </c>
      <c r="W37" s="294">
        <f t="shared" si="9"/>
        <v>6</v>
      </c>
      <c r="X37" s="313">
        <f t="shared" si="9"/>
        <v>7</v>
      </c>
      <c r="Y37" s="294">
        <f t="shared" si="9"/>
        <v>8</v>
      </c>
      <c r="Z37" s="294">
        <f t="shared" si="9"/>
        <v>9</v>
      </c>
      <c r="AA37" s="294">
        <f t="shared" si="9"/>
        <v>10</v>
      </c>
      <c r="AB37" s="294">
        <f t="shared" si="9"/>
        <v>11</v>
      </c>
      <c r="AC37" s="294">
        <f t="shared" si="9"/>
        <v>12</v>
      </c>
    </row>
    <row r="38" spans="2:29" x14ac:dyDescent="0.3">
      <c r="C38" s="296" t="s">
        <v>150</v>
      </c>
      <c r="D38" s="297"/>
      <c r="E38" s="297"/>
      <c r="F38" s="297"/>
      <c r="G38" s="297"/>
      <c r="H38" s="297"/>
      <c r="I38" s="298"/>
      <c r="J38" s="297"/>
      <c r="K38" s="297"/>
      <c r="L38" s="297"/>
      <c r="M38" s="297"/>
      <c r="N38" s="297"/>
      <c r="R38" s="296" t="s">
        <v>150</v>
      </c>
      <c r="S38" s="297"/>
      <c r="T38" s="297"/>
      <c r="U38" s="297"/>
      <c r="V38" s="297"/>
      <c r="W38" s="297"/>
      <c r="X38" s="314"/>
      <c r="Y38" s="297"/>
      <c r="Z38" s="297"/>
      <c r="AA38" s="297"/>
      <c r="AB38" s="297"/>
      <c r="AC38" s="297"/>
    </row>
    <row r="39" spans="2:29" x14ac:dyDescent="0.3">
      <c r="C39" s="293">
        <v>50</v>
      </c>
      <c r="D39" s="293">
        <f>-$C$39/$G$47</f>
        <v>-10</v>
      </c>
      <c r="E39" s="293">
        <f>-$C$39/$G$47</f>
        <v>-10</v>
      </c>
      <c r="F39" s="293">
        <f>-$C$39/$G$47</f>
        <v>-10</v>
      </c>
      <c r="G39" s="293">
        <f>-$C$39/$G$47</f>
        <v>-10</v>
      </c>
      <c r="H39" s="293">
        <f>-$C$39/$G$47</f>
        <v>-10</v>
      </c>
      <c r="I39" s="299"/>
      <c r="R39" s="293">
        <v>50</v>
      </c>
      <c r="X39" s="300"/>
    </row>
    <row r="40" spans="2:29" x14ac:dyDescent="0.3">
      <c r="D40" s="293">
        <f>C39</f>
        <v>50</v>
      </c>
      <c r="E40" s="293">
        <f>-$C$39/$G$47</f>
        <v>-10</v>
      </c>
      <c r="F40" s="293">
        <f>-$C$39/$G$47</f>
        <v>-10</v>
      </c>
      <c r="G40" s="293">
        <f>-$C$39/$G$47</f>
        <v>-10</v>
      </c>
      <c r="H40" s="293">
        <f>-$C$39/$G$47</f>
        <v>-10</v>
      </c>
      <c r="I40" s="299">
        <f>-$C$39/$G$47</f>
        <v>-10</v>
      </c>
      <c r="R40" s="293">
        <f>-$C$39/$G$47</f>
        <v>-10</v>
      </c>
      <c r="S40" s="293">
        <f>-$C$39/$G$47</f>
        <v>-10</v>
      </c>
      <c r="T40" s="293">
        <f>-$C$39/$G$47</f>
        <v>-10</v>
      </c>
      <c r="U40" s="293">
        <f>-$C$39/$G$47</f>
        <v>-10</v>
      </c>
      <c r="V40" s="293">
        <f>-$C$39/$G$47</f>
        <v>-10</v>
      </c>
      <c r="X40" s="300"/>
    </row>
    <row r="41" spans="2:29" x14ac:dyDescent="0.3">
      <c r="E41" s="293">
        <f>D40</f>
        <v>50</v>
      </c>
      <c r="F41" s="293">
        <f>-$C$39/$G$47</f>
        <v>-10</v>
      </c>
      <c r="G41" s="293">
        <f>-$C$39/$G$47</f>
        <v>-10</v>
      </c>
      <c r="H41" s="293">
        <f>-$C$39/$G$47</f>
        <v>-10</v>
      </c>
      <c r="I41" s="299">
        <f>-$C$39/$G$47</f>
        <v>-10</v>
      </c>
      <c r="J41" s="301">
        <f>-$C$39/$G$47</f>
        <v>-10</v>
      </c>
      <c r="S41" s="293">
        <f>R39</f>
        <v>50</v>
      </c>
      <c r="X41" s="300"/>
    </row>
    <row r="42" spans="2:29" x14ac:dyDescent="0.3">
      <c r="F42" s="293">
        <f>E41</f>
        <v>50</v>
      </c>
      <c r="G42" s="293">
        <f>-$C$39/$G$47</f>
        <v>-10</v>
      </c>
      <c r="H42" s="293">
        <f>-$C$39/$G$47</f>
        <v>-10</v>
      </c>
      <c r="I42" s="299">
        <f>-$C$39/$G$47</f>
        <v>-10</v>
      </c>
      <c r="J42" s="301">
        <f>-$C$39/$G$47</f>
        <v>-10</v>
      </c>
      <c r="K42" s="301">
        <f>-$C$39/$G$47</f>
        <v>-10</v>
      </c>
      <c r="S42" s="293">
        <f>-$C$39/$G$47</f>
        <v>-10</v>
      </c>
      <c r="T42" s="293">
        <f>-$C$39/$G$47</f>
        <v>-10</v>
      </c>
      <c r="U42" s="293">
        <f>-$C$39/$G$47</f>
        <v>-10</v>
      </c>
      <c r="V42" s="293">
        <f>-$C$39/$G$47</f>
        <v>-10</v>
      </c>
      <c r="W42" s="293">
        <f>-$C$39/$G$47</f>
        <v>-10</v>
      </c>
      <c r="X42" s="300"/>
    </row>
    <row r="43" spans="2:29" x14ac:dyDescent="0.3">
      <c r="G43" s="293">
        <f>F42</f>
        <v>50</v>
      </c>
      <c r="H43" s="293">
        <f>-$C$39/$G$47</f>
        <v>-10</v>
      </c>
      <c r="I43" s="299">
        <f>-$C$39/$G$47</f>
        <v>-10</v>
      </c>
      <c r="J43" s="301">
        <f>-$C$39/$G$47</f>
        <v>-10</v>
      </c>
      <c r="K43" s="301">
        <f>-$C$39/$G$47</f>
        <v>-10</v>
      </c>
      <c r="L43" s="301">
        <f>-$C$39/$G$47</f>
        <v>-10</v>
      </c>
      <c r="T43" s="293">
        <f>S41</f>
        <v>50</v>
      </c>
      <c r="X43" s="300"/>
    </row>
    <row r="44" spans="2:29" x14ac:dyDescent="0.3">
      <c r="H44" s="293">
        <f>G43</f>
        <v>50</v>
      </c>
      <c r="I44" s="299">
        <f>-$C$39/$G$47</f>
        <v>-10</v>
      </c>
      <c r="J44" s="301">
        <f>-$C$39/$G$47</f>
        <v>-10</v>
      </c>
      <c r="K44" s="301">
        <f>-$C$39/$G$47</f>
        <v>-10</v>
      </c>
      <c r="L44" s="301">
        <f>-$C$39/$G$47</f>
        <v>-10</v>
      </c>
      <c r="M44" s="301">
        <f>-$C$39/$G$47</f>
        <v>-10</v>
      </c>
      <c r="T44" s="293">
        <f>-$C$39/$G$47</f>
        <v>-10</v>
      </c>
      <c r="U44" s="293">
        <f>-$C$39/$G$47</f>
        <v>-10</v>
      </c>
      <c r="V44" s="293">
        <f>-$C$39/$G$47</f>
        <v>-10</v>
      </c>
      <c r="W44" s="293">
        <f>-$C$39/$G$47</f>
        <v>-10</v>
      </c>
      <c r="X44" s="300">
        <f>-$C$39/$G$47</f>
        <v>-10</v>
      </c>
    </row>
    <row r="45" spans="2:29" x14ac:dyDescent="0.3">
      <c r="C45" s="302"/>
      <c r="D45" s="302"/>
      <c r="E45" s="302"/>
      <c r="F45" s="302"/>
      <c r="G45" s="302"/>
      <c r="H45" s="302"/>
      <c r="I45" s="303">
        <f>H44</f>
        <v>50</v>
      </c>
      <c r="J45" s="304">
        <f>-$C$39/$G$47</f>
        <v>-10</v>
      </c>
      <c r="K45" s="304">
        <f>-$C$39/$G$47</f>
        <v>-10</v>
      </c>
      <c r="L45" s="304">
        <f>-$C$39/$G$47</f>
        <v>-10</v>
      </c>
      <c r="M45" s="304">
        <f>-$C$39/$G$47</f>
        <v>-10</v>
      </c>
      <c r="N45" s="304">
        <f>-$C$39/$G$47</f>
        <v>-10</v>
      </c>
      <c r="U45" s="293">
        <f>T43</f>
        <v>50</v>
      </c>
      <c r="X45" s="300"/>
    </row>
    <row r="46" spans="2:29" x14ac:dyDescent="0.3">
      <c r="C46" s="293" t="s">
        <v>43</v>
      </c>
      <c r="D46" s="293">
        <f>SUM(C39, D40, E41, F42, G43, H44, I45)</f>
        <v>350</v>
      </c>
      <c r="U46" s="293">
        <f>-$C$39/$G$47</f>
        <v>-10</v>
      </c>
      <c r="V46" s="293">
        <f>-$C$39/$G$47</f>
        <v>-10</v>
      </c>
      <c r="W46" s="293">
        <f>-$C$39/$G$47</f>
        <v>-10</v>
      </c>
      <c r="X46" s="300">
        <f>-$C$39/$G$47</f>
        <v>-10</v>
      </c>
      <c r="Y46" s="301">
        <f>-$C$39/$G$47</f>
        <v>-10</v>
      </c>
    </row>
    <row r="47" spans="2:29" x14ac:dyDescent="0.3">
      <c r="C47" s="293" t="s">
        <v>151</v>
      </c>
      <c r="D47" s="293">
        <f>D48-D46</f>
        <v>-200</v>
      </c>
      <c r="F47" s="293" t="s">
        <v>152</v>
      </c>
      <c r="G47" s="293">
        <v>5</v>
      </c>
      <c r="V47" s="293">
        <f>U45</f>
        <v>50</v>
      </c>
      <c r="X47" s="300"/>
    </row>
    <row r="48" spans="2:29" x14ac:dyDescent="0.3">
      <c r="C48" s="302" t="s">
        <v>153</v>
      </c>
      <c r="D48" s="302">
        <f>SUM(C39:I45)</f>
        <v>150</v>
      </c>
      <c r="E48" s="302"/>
      <c r="F48" s="302" t="s">
        <v>154</v>
      </c>
      <c r="G48" s="302">
        <f>-SUM(I40:I44)</f>
        <v>50</v>
      </c>
      <c r="H48" s="302"/>
      <c r="I48" s="302"/>
      <c r="J48" s="302"/>
      <c r="K48" s="302"/>
      <c r="L48" s="302"/>
      <c r="M48" s="302"/>
      <c r="N48" s="302"/>
      <c r="V48" s="293">
        <f>-$C$39/$G$47</f>
        <v>-10</v>
      </c>
      <c r="W48" s="293">
        <f>-$C$39/$G$47</f>
        <v>-10</v>
      </c>
      <c r="X48" s="300">
        <f>-$C$39/$G$47</f>
        <v>-10</v>
      </c>
      <c r="Y48" s="301">
        <f>-$C$39/$G$47</f>
        <v>-10</v>
      </c>
      <c r="Z48" s="301">
        <f>-$C$39/$G$47</f>
        <v>-10</v>
      </c>
    </row>
    <row r="49" spans="3:29" x14ac:dyDescent="0.3">
      <c r="C49" s="293" t="s">
        <v>155</v>
      </c>
      <c r="J49" s="293">
        <f>G47</f>
        <v>5</v>
      </c>
      <c r="K49" s="293">
        <f>J49-1</f>
        <v>4</v>
      </c>
      <c r="L49" s="293">
        <f t="shared" ref="L49:N49" si="10">K49-1</f>
        <v>3</v>
      </c>
      <c r="M49" s="293">
        <f t="shared" si="10"/>
        <v>2</v>
      </c>
      <c r="N49" s="293">
        <f t="shared" si="10"/>
        <v>1</v>
      </c>
      <c r="W49" s="293">
        <f>V47</f>
        <v>50</v>
      </c>
      <c r="X49" s="300"/>
    </row>
    <row r="50" spans="3:29" x14ac:dyDescent="0.3">
      <c r="C50" s="293" t="s">
        <v>156</v>
      </c>
      <c r="J50" s="293">
        <f>$G$47*(1+$G$47)/2</f>
        <v>15</v>
      </c>
      <c r="K50" s="293">
        <f>J50</f>
        <v>15</v>
      </c>
      <c r="L50" s="293">
        <f t="shared" ref="L50:N50" si="11">K50</f>
        <v>15</v>
      </c>
      <c r="M50" s="293">
        <f t="shared" si="11"/>
        <v>15</v>
      </c>
      <c r="N50" s="293">
        <f t="shared" si="11"/>
        <v>15</v>
      </c>
      <c r="W50" s="293">
        <f>-$C$39/$G$47</f>
        <v>-10</v>
      </c>
      <c r="X50" s="300">
        <f>-$C$39/$G$47</f>
        <v>-10</v>
      </c>
      <c r="Y50" s="301">
        <f>-$C$39/$G$47</f>
        <v>-10</v>
      </c>
      <c r="Z50" s="301">
        <f>-$C$39/$G$47</f>
        <v>-10</v>
      </c>
      <c r="AA50" s="301">
        <f>-$C$39/$G$47</f>
        <v>-10</v>
      </c>
    </row>
    <row r="51" spans="3:29" x14ac:dyDescent="0.3">
      <c r="C51" s="302" t="s">
        <v>157</v>
      </c>
      <c r="D51" s="302"/>
      <c r="E51" s="302"/>
      <c r="F51" s="302"/>
      <c r="G51" s="302"/>
      <c r="H51" s="308"/>
      <c r="I51" s="308"/>
      <c r="J51" s="308">
        <f>J49/J50</f>
        <v>0.33333333333333331</v>
      </c>
      <c r="K51" s="308">
        <f t="shared" ref="K51:N51" si="12">K49/K50</f>
        <v>0.26666666666666666</v>
      </c>
      <c r="L51" s="308">
        <f t="shared" si="12"/>
        <v>0.2</v>
      </c>
      <c r="M51" s="308">
        <f t="shared" si="12"/>
        <v>0.13333333333333333</v>
      </c>
      <c r="N51" s="308">
        <f t="shared" si="12"/>
        <v>6.6666666666666666E-2</v>
      </c>
      <c r="X51" s="300">
        <f>W49</f>
        <v>50</v>
      </c>
    </row>
    <row r="52" spans="3:29" x14ac:dyDescent="0.3">
      <c r="C52" s="309" t="s">
        <v>158</v>
      </c>
      <c r="D52" s="309"/>
      <c r="E52" s="309"/>
      <c r="F52" s="309"/>
      <c r="G52" s="309"/>
      <c r="H52" s="309"/>
      <c r="I52" s="309"/>
      <c r="J52" s="310">
        <f>$D$48*J51</f>
        <v>50</v>
      </c>
      <c r="K52" s="310">
        <f>$D$48*K51</f>
        <v>40</v>
      </c>
      <c r="L52" s="310">
        <f>$D$48*L51</f>
        <v>30</v>
      </c>
      <c r="M52" s="310">
        <f>$D$48*M51</f>
        <v>20</v>
      </c>
      <c r="N52" s="310">
        <f>$D$48*N51</f>
        <v>10</v>
      </c>
      <c r="R52" s="305"/>
      <c r="S52" s="305"/>
      <c r="T52" s="305"/>
      <c r="U52" s="305"/>
      <c r="V52" s="305"/>
      <c r="W52" s="305"/>
      <c r="X52" s="306">
        <f>-$C$39/$G$47</f>
        <v>-10</v>
      </c>
      <c r="Y52" s="307">
        <f>-$C$39/$G$47</f>
        <v>-10</v>
      </c>
      <c r="Z52" s="307">
        <f>-$C$39/$G$47</f>
        <v>-10</v>
      </c>
      <c r="AA52" s="307">
        <f>-$C$39/$G$47</f>
        <v>-10</v>
      </c>
      <c r="AB52" s="307">
        <f>-$C$39/$G$47</f>
        <v>-10</v>
      </c>
      <c r="AC52" s="305"/>
    </row>
    <row r="53" spans="3:29" ht="13.8" thickBot="1" x14ac:dyDescent="0.35">
      <c r="C53" s="311" t="s">
        <v>159</v>
      </c>
      <c r="D53" s="311"/>
      <c r="E53" s="312">
        <f>2*(D48/G48)-1</f>
        <v>5</v>
      </c>
      <c r="F53" s="311"/>
      <c r="G53" s="311"/>
      <c r="H53" s="311"/>
      <c r="I53" s="311"/>
      <c r="J53" s="311"/>
      <c r="K53" s="311"/>
      <c r="L53" s="311"/>
      <c r="M53" s="311"/>
      <c r="N53" s="311"/>
      <c r="R53" s="293" t="s">
        <v>43</v>
      </c>
      <c r="S53" s="293">
        <f>SUM(R39, S41, T43, U45, V47, W49, X51)</f>
        <v>350</v>
      </c>
    </row>
    <row r="54" spans="3:29" x14ac:dyDescent="0.3">
      <c r="R54" s="293" t="s">
        <v>151</v>
      </c>
      <c r="S54" s="293">
        <f>S55-S53</f>
        <v>-250</v>
      </c>
      <c r="U54" s="293" t="s">
        <v>152</v>
      </c>
      <c r="V54" s="293">
        <v>5</v>
      </c>
    </row>
    <row r="55" spans="3:29" x14ac:dyDescent="0.3">
      <c r="R55" s="302" t="s">
        <v>153</v>
      </c>
      <c r="S55" s="302">
        <f>SUM(R39:X52)</f>
        <v>100</v>
      </c>
      <c r="T55" s="302"/>
      <c r="U55" s="302" t="s">
        <v>154</v>
      </c>
      <c r="V55" s="302">
        <f>-SUM(X44, X46, X48, X50, X52)</f>
        <v>50</v>
      </c>
      <c r="W55" s="302"/>
      <c r="X55" s="302"/>
      <c r="Y55" s="302"/>
      <c r="Z55" s="302"/>
      <c r="AA55" s="302"/>
      <c r="AB55" s="302"/>
      <c r="AC55" s="302"/>
    </row>
    <row r="56" spans="3:29" x14ac:dyDescent="0.3">
      <c r="R56" s="293" t="s">
        <v>155</v>
      </c>
      <c r="Y56" s="293">
        <f>V54-1</f>
        <v>4</v>
      </c>
      <c r="Z56" s="293">
        <f>Y56-1</f>
        <v>3</v>
      </c>
      <c r="AA56" s="293">
        <f>Z56-1</f>
        <v>2</v>
      </c>
      <c r="AB56" s="293">
        <f>AA56-1</f>
        <v>1</v>
      </c>
      <c r="AC56" s="293">
        <f>AB56-1</f>
        <v>0</v>
      </c>
    </row>
    <row r="57" spans="3:29" x14ac:dyDescent="0.3">
      <c r="R57" s="293" t="s">
        <v>156</v>
      </c>
      <c r="Y57" s="293">
        <f>$G$47*($G$47-1)/2</f>
        <v>10</v>
      </c>
      <c r="Z57" s="293">
        <f>Y57</f>
        <v>10</v>
      </c>
      <c r="AA57" s="293">
        <f t="shared" ref="AA57:AC57" si="13">Z57</f>
        <v>10</v>
      </c>
      <c r="AB57" s="293">
        <f t="shared" si="13"/>
        <v>10</v>
      </c>
      <c r="AC57" s="293">
        <f t="shared" si="13"/>
        <v>10</v>
      </c>
    </row>
    <row r="58" spans="3:29" x14ac:dyDescent="0.3">
      <c r="R58" s="302" t="s">
        <v>157</v>
      </c>
      <c r="S58" s="302"/>
      <c r="T58" s="302"/>
      <c r="U58" s="302"/>
      <c r="V58" s="302"/>
      <c r="W58" s="308"/>
      <c r="X58" s="308"/>
      <c r="Y58" s="308">
        <f>Y56/Y57</f>
        <v>0.4</v>
      </c>
      <c r="Z58" s="308">
        <f>Z56/Z57</f>
        <v>0.3</v>
      </c>
      <c r="AA58" s="308">
        <f>AA56/AA57</f>
        <v>0.2</v>
      </c>
      <c r="AB58" s="308">
        <f>AB56/AB57</f>
        <v>0.1</v>
      </c>
      <c r="AC58" s="308">
        <f>AC56/AC57</f>
        <v>0</v>
      </c>
    </row>
    <row r="59" spans="3:29" x14ac:dyDescent="0.3">
      <c r="R59" s="309" t="s">
        <v>158</v>
      </c>
      <c r="S59" s="309"/>
      <c r="T59" s="309"/>
      <c r="U59" s="309"/>
      <c r="V59" s="309"/>
      <c r="W59" s="309"/>
      <c r="X59" s="309"/>
      <c r="Y59" s="310">
        <f>$S$55*Y58</f>
        <v>40</v>
      </c>
      <c r="Z59" s="310">
        <f t="shared" ref="Z59:AC59" si="14">$S$55*Z58</f>
        <v>30</v>
      </c>
      <c r="AA59" s="310">
        <f t="shared" si="14"/>
        <v>20</v>
      </c>
      <c r="AB59" s="310">
        <f t="shared" si="14"/>
        <v>10</v>
      </c>
      <c r="AC59" s="310">
        <f t="shared" si="14"/>
        <v>0</v>
      </c>
    </row>
    <row r="60" spans="3:29" ht="13.8" thickBot="1" x14ac:dyDescent="0.35">
      <c r="R60" s="311" t="s">
        <v>159</v>
      </c>
      <c r="S60" s="311"/>
      <c r="T60" s="312">
        <f>2*(S55/V55)+1</f>
        <v>5</v>
      </c>
      <c r="U60" s="311"/>
      <c r="V60" s="311"/>
      <c r="W60" s="311"/>
      <c r="X60" s="311"/>
      <c r="Y60" s="311"/>
      <c r="Z60" s="311"/>
      <c r="AA60" s="311"/>
      <c r="AB60" s="311"/>
      <c r="AC60" s="311"/>
    </row>
    <row r="71" spans="3:14" x14ac:dyDescent="0.3">
      <c r="C71" s="293" t="s">
        <v>162</v>
      </c>
    </row>
    <row r="72" spans="3:14" ht="17.399999999999999" x14ac:dyDescent="0.3">
      <c r="C72" s="315">
        <v>2019</v>
      </c>
      <c r="D72" s="315"/>
      <c r="E72" s="315"/>
      <c r="F72" s="315"/>
      <c r="G72" s="315"/>
      <c r="H72" s="315"/>
      <c r="I72" s="315"/>
    </row>
    <row r="73" spans="3:14" ht="17.399999999999999" x14ac:dyDescent="0.3">
      <c r="C73" s="316" t="s">
        <v>163</v>
      </c>
      <c r="D73" s="315"/>
      <c r="E73" s="315"/>
      <c r="F73" s="315"/>
      <c r="G73" s="315"/>
      <c r="H73" s="315"/>
      <c r="I73" s="315"/>
    </row>
    <row r="74" spans="3:14" ht="14.4" customHeight="1" x14ac:dyDescent="0.3">
      <c r="C74" s="365" t="s">
        <v>164</v>
      </c>
      <c r="D74" s="366"/>
      <c r="E74" s="366"/>
      <c r="F74" s="366"/>
      <c r="G74" s="366"/>
      <c r="H74" s="366"/>
      <c r="I74" s="367"/>
    </row>
    <row r="75" spans="3:14" ht="28.8" x14ac:dyDescent="0.3">
      <c r="C75" s="317" t="s">
        <v>165</v>
      </c>
      <c r="D75" s="318" t="s">
        <v>166</v>
      </c>
      <c r="E75" s="318" t="s">
        <v>167</v>
      </c>
      <c r="F75" s="318" t="s">
        <v>168</v>
      </c>
      <c r="G75" s="318" t="s">
        <v>169</v>
      </c>
      <c r="H75" s="318" t="s">
        <v>170</v>
      </c>
      <c r="I75" s="319" t="s">
        <v>108</v>
      </c>
    </row>
    <row r="76" spans="3:14" ht="14.4" x14ac:dyDescent="0.3">
      <c r="C76" s="320" t="s">
        <v>36</v>
      </c>
      <c r="D76" s="321">
        <v>1837254</v>
      </c>
      <c r="E76" s="321">
        <v>2925</v>
      </c>
      <c r="F76" s="321">
        <v>-6617</v>
      </c>
      <c r="G76" s="322" t="s">
        <v>171</v>
      </c>
      <c r="H76" s="321">
        <v>75033</v>
      </c>
      <c r="I76" s="323">
        <v>1908595</v>
      </c>
      <c r="K76" s="293" t="e">
        <f t="shared" ref="K76" si="15">-G76/I76</f>
        <v>#VALUE!</v>
      </c>
      <c r="L76" s="293" t="e">
        <f>1/K76</f>
        <v>#VALUE!</v>
      </c>
    </row>
    <row r="77" spans="3:14" ht="14.4" x14ac:dyDescent="0.3">
      <c r="C77" s="320" t="s">
        <v>115</v>
      </c>
      <c r="D77" s="321">
        <v>612700</v>
      </c>
      <c r="E77" s="321">
        <v>1539</v>
      </c>
      <c r="F77" s="321">
        <v>-1032</v>
      </c>
      <c r="G77" s="321">
        <v>-23443</v>
      </c>
      <c r="H77" s="321">
        <v>14215</v>
      </c>
      <c r="I77" s="323">
        <v>603979</v>
      </c>
      <c r="K77" s="293">
        <f>-G77/I77</f>
        <v>3.881426340982054E-2</v>
      </c>
      <c r="L77" s="293">
        <f t="shared" ref="L77:L85" si="16">1/K77</f>
        <v>25.763724779251802</v>
      </c>
      <c r="M77" s="293">
        <f>L77*2</f>
        <v>51.527449558503605</v>
      </c>
      <c r="N77" s="324">
        <f>M77-1</f>
        <v>50.527449558503605</v>
      </c>
    </row>
    <row r="78" spans="3:14" ht="14.4" x14ac:dyDescent="0.3">
      <c r="C78" s="320" t="s">
        <v>172</v>
      </c>
      <c r="D78" s="321">
        <v>731300</v>
      </c>
      <c r="E78" s="322">
        <v>228</v>
      </c>
      <c r="F78" s="322">
        <v>-1</v>
      </c>
      <c r="G78" s="321">
        <v>-37986</v>
      </c>
      <c r="H78" s="321">
        <v>8025</v>
      </c>
      <c r="I78" s="323">
        <v>701566</v>
      </c>
      <c r="K78" s="293">
        <f t="shared" ref="K78:K85" si="17">-G78/I78</f>
        <v>5.4144585113873822E-2</v>
      </c>
      <c r="L78" s="293">
        <f t="shared" si="16"/>
        <v>18.469067551203075</v>
      </c>
      <c r="M78" s="293">
        <f t="shared" ref="M78:M85" si="18">L78*2</f>
        <v>36.93813510240615</v>
      </c>
      <c r="N78" s="324">
        <f t="shared" ref="N78:N85" si="19">M78-1</f>
        <v>35.93813510240615</v>
      </c>
    </row>
    <row r="79" spans="3:14" ht="14.4" x14ac:dyDescent="0.3">
      <c r="C79" s="320" t="s">
        <v>117</v>
      </c>
      <c r="D79" s="321">
        <v>297424</v>
      </c>
      <c r="E79" s="321">
        <v>54266</v>
      </c>
      <c r="F79" s="322">
        <v>-415</v>
      </c>
      <c r="G79" s="321">
        <v>-33661</v>
      </c>
      <c r="H79" s="321">
        <v>-43938</v>
      </c>
      <c r="I79" s="323">
        <v>273676</v>
      </c>
      <c r="K79" s="293">
        <f t="shared" si="17"/>
        <v>0.12299580525877314</v>
      </c>
      <c r="L79" s="293">
        <f t="shared" si="16"/>
        <v>8.1303585752057277</v>
      </c>
      <c r="M79" s="293">
        <f t="shared" si="18"/>
        <v>16.260717150411455</v>
      </c>
      <c r="N79" s="324">
        <f t="shared" si="19"/>
        <v>15.260717150411455</v>
      </c>
    </row>
    <row r="80" spans="3:14" ht="28.8" x14ac:dyDescent="0.3">
      <c r="C80" s="320" t="s">
        <v>16</v>
      </c>
      <c r="D80" s="321">
        <v>14743</v>
      </c>
      <c r="E80" s="321">
        <v>8856</v>
      </c>
      <c r="F80" s="322">
        <v>-1</v>
      </c>
      <c r="G80" s="321">
        <v>-2355</v>
      </c>
      <c r="H80" s="321">
        <v>-11090</v>
      </c>
      <c r="I80" s="323">
        <v>10153</v>
      </c>
      <c r="K80" s="293">
        <f t="shared" si="17"/>
        <v>0.23195114744410519</v>
      </c>
      <c r="L80" s="293">
        <f t="shared" si="16"/>
        <v>4.3112526539278129</v>
      </c>
      <c r="M80" s="293">
        <f t="shared" si="18"/>
        <v>8.6225053078556257</v>
      </c>
      <c r="N80" s="324">
        <f t="shared" si="19"/>
        <v>7.6225053078556257</v>
      </c>
    </row>
    <row r="81" spans="3:14" ht="28.8" x14ac:dyDescent="0.3">
      <c r="C81" s="320" t="s">
        <v>173</v>
      </c>
      <c r="D81" s="321">
        <v>81800</v>
      </c>
      <c r="E81" s="321">
        <v>1270</v>
      </c>
      <c r="F81" s="322" t="s">
        <v>171</v>
      </c>
      <c r="G81" s="321">
        <v>-6300</v>
      </c>
      <c r="H81" s="321">
        <v>-4080</v>
      </c>
      <c r="I81" s="323">
        <v>72690</v>
      </c>
      <c r="K81" s="293">
        <f t="shared" si="17"/>
        <v>8.6669418076764343E-2</v>
      </c>
      <c r="L81" s="293">
        <f t="shared" si="16"/>
        <v>11.538095238095238</v>
      </c>
      <c r="M81" s="293">
        <f t="shared" si="18"/>
        <v>23.076190476190476</v>
      </c>
      <c r="N81" s="324">
        <f t="shared" si="19"/>
        <v>22.076190476190476</v>
      </c>
    </row>
    <row r="82" spans="3:14" ht="28.8" x14ac:dyDescent="0.3">
      <c r="C82" s="320" t="s">
        <v>174</v>
      </c>
      <c r="D82" s="321">
        <v>17614</v>
      </c>
      <c r="E82" s="321">
        <v>4562</v>
      </c>
      <c r="F82" s="322">
        <v>-19</v>
      </c>
      <c r="G82" s="321">
        <v>-3654</v>
      </c>
      <c r="H82" s="321">
        <v>-13433</v>
      </c>
      <c r="I82" s="323">
        <v>5070</v>
      </c>
      <c r="K82" s="293">
        <f t="shared" si="17"/>
        <v>0.72071005917159758</v>
      </c>
      <c r="L82" s="293">
        <f t="shared" si="16"/>
        <v>1.3875205254515601</v>
      </c>
      <c r="M82" s="293">
        <f t="shared" si="18"/>
        <v>2.7750410509031203</v>
      </c>
      <c r="N82" s="324">
        <f t="shared" si="19"/>
        <v>1.7750410509031203</v>
      </c>
    </row>
    <row r="83" spans="3:14" ht="14.4" x14ac:dyDescent="0.3">
      <c r="C83" s="320" t="s">
        <v>118</v>
      </c>
      <c r="D83" s="321">
        <v>26393</v>
      </c>
      <c r="E83" s="321">
        <v>14860</v>
      </c>
      <c r="F83" s="322">
        <v>-19</v>
      </c>
      <c r="G83" s="321">
        <v>-6847</v>
      </c>
      <c r="H83" s="321">
        <v>-20782</v>
      </c>
      <c r="I83" s="323">
        <v>13605</v>
      </c>
      <c r="K83" s="293">
        <f t="shared" si="17"/>
        <v>0.50327085630282986</v>
      </c>
      <c r="L83" s="293">
        <f t="shared" si="16"/>
        <v>1.9870016065430114</v>
      </c>
      <c r="M83" s="293">
        <f t="shared" si="18"/>
        <v>3.9740032130860228</v>
      </c>
      <c r="N83" s="324">
        <f t="shared" si="19"/>
        <v>2.9740032130860228</v>
      </c>
    </row>
    <row r="84" spans="3:14" ht="28.8" x14ac:dyDescent="0.3">
      <c r="C84" s="320" t="s">
        <v>46</v>
      </c>
      <c r="D84" s="321">
        <v>179805</v>
      </c>
      <c r="E84" s="321">
        <v>66670</v>
      </c>
      <c r="F84" s="322" t="s">
        <v>171</v>
      </c>
      <c r="G84" s="322" t="s">
        <v>171</v>
      </c>
      <c r="H84" s="321">
        <v>-141350</v>
      </c>
      <c r="I84" s="323">
        <v>105125</v>
      </c>
      <c r="K84" s="293" t="e">
        <f t="shared" si="17"/>
        <v>#VALUE!</v>
      </c>
      <c r="L84" s="293" t="e">
        <f t="shared" si="16"/>
        <v>#VALUE!</v>
      </c>
      <c r="M84" s="293" t="e">
        <f t="shared" si="18"/>
        <v>#VALUE!</v>
      </c>
      <c r="N84" s="324" t="e">
        <f t="shared" si="19"/>
        <v>#VALUE!</v>
      </c>
    </row>
    <row r="85" spans="3:14" ht="14.4" x14ac:dyDescent="0.3">
      <c r="C85" s="325" t="s">
        <v>175</v>
      </c>
      <c r="D85" s="326">
        <v>3799033</v>
      </c>
      <c r="E85" s="326">
        <v>155176</v>
      </c>
      <c r="F85" s="326">
        <v>-8104</v>
      </c>
      <c r="G85" s="326">
        <v>-114246</v>
      </c>
      <c r="H85" s="326">
        <v>-137400</v>
      </c>
      <c r="I85" s="327">
        <v>3694459</v>
      </c>
      <c r="K85" s="293">
        <f t="shared" si="17"/>
        <v>3.0923607488944932E-2</v>
      </c>
      <c r="L85" s="293">
        <f t="shared" si="16"/>
        <v>32.337753619382731</v>
      </c>
      <c r="M85" s="293">
        <f t="shared" si="18"/>
        <v>64.675507238765462</v>
      </c>
      <c r="N85" s="324">
        <f t="shared" si="19"/>
        <v>63.675507238765462</v>
      </c>
    </row>
    <row r="89" spans="3:14" ht="17.399999999999999" x14ac:dyDescent="0.3">
      <c r="C89" s="315">
        <v>2010</v>
      </c>
      <c r="D89" s="315"/>
      <c r="E89" s="315"/>
      <c r="F89" s="315"/>
      <c r="G89" s="315"/>
      <c r="H89" s="315"/>
      <c r="I89" s="315"/>
    </row>
    <row r="90" spans="3:14" ht="17.399999999999999" x14ac:dyDescent="0.3">
      <c r="C90" s="316" t="s">
        <v>176</v>
      </c>
      <c r="D90" s="315"/>
      <c r="E90" s="315"/>
      <c r="F90" s="315"/>
      <c r="G90" s="315"/>
      <c r="H90" s="315"/>
      <c r="I90" s="315"/>
    </row>
    <row r="91" spans="3:14" ht="13.2" customHeight="1" x14ac:dyDescent="0.3">
      <c r="C91" s="368" t="s">
        <v>177</v>
      </c>
      <c r="D91" s="369"/>
      <c r="E91" s="369"/>
      <c r="F91" s="369"/>
      <c r="G91" s="369"/>
      <c r="H91" s="369"/>
      <c r="I91" s="370"/>
    </row>
    <row r="92" spans="3:14" ht="26.4" x14ac:dyDescent="0.3">
      <c r="C92" s="328" t="s">
        <v>178</v>
      </c>
      <c r="D92" s="329" t="s">
        <v>179</v>
      </c>
      <c r="E92" s="329" t="s">
        <v>180</v>
      </c>
      <c r="F92" s="329" t="s">
        <v>181</v>
      </c>
      <c r="G92" s="329" t="s">
        <v>169</v>
      </c>
      <c r="H92" s="329" t="s">
        <v>170</v>
      </c>
      <c r="I92" s="330" t="s">
        <v>108</v>
      </c>
    </row>
    <row r="93" spans="3:14" x14ac:dyDescent="0.3">
      <c r="C93" s="331" t="s">
        <v>36</v>
      </c>
      <c r="D93" s="332">
        <v>1629933</v>
      </c>
      <c r="E93" s="332">
        <v>4974</v>
      </c>
      <c r="F93" s="332">
        <v>1605</v>
      </c>
      <c r="G93" s="333" t="s">
        <v>171</v>
      </c>
      <c r="H93" s="332">
        <v>229014</v>
      </c>
      <c r="I93" s="334">
        <v>1862316</v>
      </c>
      <c r="K93" s="293" t="e">
        <f>-G93/I93</f>
        <v>#VALUE!</v>
      </c>
      <c r="L93" s="293" t="e">
        <f t="shared" ref="L93:L106" si="20">1/K93</f>
        <v>#VALUE!</v>
      </c>
      <c r="M93" s="293" t="e">
        <f>L93*2</f>
        <v>#VALUE!</v>
      </c>
      <c r="N93" s="324" t="e">
        <f>M93-1</f>
        <v>#VALUE!</v>
      </c>
    </row>
    <row r="94" spans="3:14" ht="26.4" x14ac:dyDescent="0.3">
      <c r="C94" s="331" t="s">
        <v>182</v>
      </c>
      <c r="D94" s="332">
        <v>104678</v>
      </c>
      <c r="E94" s="333" t="s">
        <v>171</v>
      </c>
      <c r="F94" s="333" t="s">
        <v>171</v>
      </c>
      <c r="G94" s="333" t="s">
        <v>171</v>
      </c>
      <c r="H94" s="332">
        <v>-104678</v>
      </c>
      <c r="I94" s="335" t="s">
        <v>171</v>
      </c>
      <c r="K94" s="293" t="e">
        <f t="shared" ref="K94" si="21">-G94/I94</f>
        <v>#VALUE!</v>
      </c>
      <c r="L94" s="293" t="e">
        <f t="shared" si="20"/>
        <v>#VALUE!</v>
      </c>
      <c r="M94" s="293" t="e">
        <f t="shared" ref="M94:M106" si="22">L94*2</f>
        <v>#VALUE!</v>
      </c>
      <c r="N94" s="324" t="e">
        <f t="shared" ref="N94:N106" si="23">M94-1</f>
        <v>#VALUE!</v>
      </c>
    </row>
    <row r="95" spans="3:14" x14ac:dyDescent="0.3">
      <c r="C95" s="331" t="s">
        <v>115</v>
      </c>
      <c r="D95" s="332">
        <v>770189</v>
      </c>
      <c r="E95" s="332">
        <v>5757</v>
      </c>
      <c r="F95" s="333">
        <v>763</v>
      </c>
      <c r="G95" s="332">
        <v>35902</v>
      </c>
      <c r="H95" s="332">
        <v>137535</v>
      </c>
      <c r="I95" s="334">
        <v>876816</v>
      </c>
      <c r="K95" s="293">
        <f>G95/I95</f>
        <v>4.094587690005657E-2</v>
      </c>
      <c r="L95" s="293">
        <f t="shared" si="20"/>
        <v>24.422483427107124</v>
      </c>
      <c r="M95" s="293">
        <f t="shared" si="22"/>
        <v>48.844966854214249</v>
      </c>
      <c r="N95" s="324">
        <f t="shared" si="23"/>
        <v>47.844966854214249</v>
      </c>
    </row>
    <row r="96" spans="3:14" ht="26.4" x14ac:dyDescent="0.3">
      <c r="C96" s="331" t="s">
        <v>183</v>
      </c>
      <c r="D96" s="332">
        <v>56271</v>
      </c>
      <c r="E96" s="333" t="s">
        <v>171</v>
      </c>
      <c r="F96" s="333" t="s">
        <v>171</v>
      </c>
      <c r="G96" s="333" t="s">
        <v>171</v>
      </c>
      <c r="H96" s="332">
        <v>-56271</v>
      </c>
      <c r="I96" s="335" t="s">
        <v>171</v>
      </c>
      <c r="K96" s="293" t="e">
        <f t="shared" ref="K96:K107" si="24">G96/I96</f>
        <v>#VALUE!</v>
      </c>
      <c r="L96" s="293" t="e">
        <f t="shared" si="20"/>
        <v>#VALUE!</v>
      </c>
      <c r="M96" s="293" t="e">
        <f t="shared" si="22"/>
        <v>#VALUE!</v>
      </c>
      <c r="N96" s="324" t="e">
        <f t="shared" si="23"/>
        <v>#VALUE!</v>
      </c>
    </row>
    <row r="97" spans="3:14" x14ac:dyDescent="0.3">
      <c r="C97" s="331" t="s">
        <v>172</v>
      </c>
      <c r="D97" s="332">
        <v>877244</v>
      </c>
      <c r="E97" s="332">
        <v>2828</v>
      </c>
      <c r="F97" s="333">
        <v>108</v>
      </c>
      <c r="G97" s="332">
        <v>37813</v>
      </c>
      <c r="H97" s="332">
        <v>66216</v>
      </c>
      <c r="I97" s="334">
        <v>908367</v>
      </c>
      <c r="K97" s="293">
        <f t="shared" si="24"/>
        <v>4.1627447936792066E-2</v>
      </c>
      <c r="L97" s="293">
        <f t="shared" si="20"/>
        <v>24.022611271255919</v>
      </c>
      <c r="M97" s="293">
        <f t="shared" si="22"/>
        <v>48.045222542511837</v>
      </c>
      <c r="N97" s="324">
        <f t="shared" si="23"/>
        <v>47.045222542511837</v>
      </c>
    </row>
    <row r="98" spans="3:14" x14ac:dyDescent="0.3">
      <c r="C98" s="331" t="s">
        <v>117</v>
      </c>
      <c r="D98" s="332">
        <v>557410</v>
      </c>
      <c r="E98" s="332">
        <v>6704</v>
      </c>
      <c r="F98" s="333">
        <v>389</v>
      </c>
      <c r="G98" s="332">
        <v>76106</v>
      </c>
      <c r="H98" s="332">
        <v>71034</v>
      </c>
      <c r="I98" s="334">
        <v>558653</v>
      </c>
      <c r="K98" s="293">
        <f t="shared" si="24"/>
        <v>0.1362312562538821</v>
      </c>
      <c r="L98" s="293">
        <f t="shared" si="20"/>
        <v>7.3404593593146403</v>
      </c>
      <c r="M98" s="293">
        <f t="shared" si="22"/>
        <v>14.680918718629281</v>
      </c>
      <c r="N98" s="324">
        <f t="shared" si="23"/>
        <v>13.680918718629281</v>
      </c>
    </row>
    <row r="99" spans="3:14" ht="26.4" x14ac:dyDescent="0.3">
      <c r="C99" s="331" t="s">
        <v>16</v>
      </c>
      <c r="D99" s="332">
        <v>81942</v>
      </c>
      <c r="E99" s="332">
        <v>3287</v>
      </c>
      <c r="F99" s="333">
        <v>107</v>
      </c>
      <c r="G99" s="332">
        <v>17761</v>
      </c>
      <c r="H99" s="332">
        <v>32257</v>
      </c>
      <c r="I99" s="334">
        <v>99618</v>
      </c>
      <c r="K99" s="293">
        <f t="shared" si="24"/>
        <v>0.17829107189463753</v>
      </c>
      <c r="L99" s="293">
        <f t="shared" si="20"/>
        <v>5.608805810483644</v>
      </c>
      <c r="M99" s="293">
        <f t="shared" si="22"/>
        <v>11.217611620967288</v>
      </c>
      <c r="N99" s="324">
        <f t="shared" si="23"/>
        <v>10.217611620967288</v>
      </c>
    </row>
    <row r="100" spans="3:14" ht="26.4" x14ac:dyDescent="0.3">
      <c r="C100" s="331" t="s">
        <v>173</v>
      </c>
      <c r="D100" s="332">
        <v>138096</v>
      </c>
      <c r="E100" s="333">
        <v>322</v>
      </c>
      <c r="F100" s="333" t="s">
        <v>171</v>
      </c>
      <c r="G100" s="332">
        <v>12720</v>
      </c>
      <c r="H100" s="332">
        <v>8303</v>
      </c>
      <c r="I100" s="334">
        <v>134001</v>
      </c>
      <c r="K100" s="293">
        <f t="shared" si="24"/>
        <v>9.4924664741307896E-2</v>
      </c>
      <c r="L100" s="293">
        <f t="shared" si="20"/>
        <v>10.534669811320756</v>
      </c>
      <c r="M100" s="293">
        <f t="shared" si="22"/>
        <v>21.069339622641511</v>
      </c>
      <c r="N100" s="324">
        <f t="shared" si="23"/>
        <v>20.069339622641511</v>
      </c>
    </row>
    <row r="101" spans="3:14" ht="26.4" x14ac:dyDescent="0.3">
      <c r="C101" s="331" t="s">
        <v>174</v>
      </c>
      <c r="D101" s="332">
        <v>87217</v>
      </c>
      <c r="E101" s="332">
        <v>8089</v>
      </c>
      <c r="F101" s="332">
        <v>1259</v>
      </c>
      <c r="G101" s="332">
        <v>26987</v>
      </c>
      <c r="H101" s="332">
        <v>15270</v>
      </c>
      <c r="I101" s="334">
        <v>82330</v>
      </c>
      <c r="K101" s="293">
        <f t="shared" si="24"/>
        <v>0.32779059880966843</v>
      </c>
      <c r="L101" s="293">
        <f t="shared" si="20"/>
        <v>3.0507281283580983</v>
      </c>
      <c r="M101" s="293">
        <f t="shared" si="22"/>
        <v>6.1014562567161965</v>
      </c>
      <c r="N101" s="324">
        <f t="shared" si="23"/>
        <v>5.1014562567161965</v>
      </c>
    </row>
    <row r="102" spans="3:14" x14ac:dyDescent="0.3">
      <c r="C102" s="331" t="s">
        <v>120</v>
      </c>
      <c r="D102" s="332">
        <v>4168</v>
      </c>
      <c r="E102" s="333">
        <v>93</v>
      </c>
      <c r="F102" s="333" t="s">
        <v>171</v>
      </c>
      <c r="G102" s="332">
        <v>1639</v>
      </c>
      <c r="H102" s="333" t="s">
        <v>171</v>
      </c>
      <c r="I102" s="334">
        <v>2622</v>
      </c>
      <c r="K102" s="293">
        <f t="shared" si="24"/>
        <v>0.62509534706331049</v>
      </c>
      <c r="L102" s="293">
        <f t="shared" si="20"/>
        <v>1.5997559487492372</v>
      </c>
      <c r="M102" s="293">
        <f t="shared" si="22"/>
        <v>3.1995118974984744</v>
      </c>
      <c r="N102" s="324">
        <f t="shared" si="23"/>
        <v>2.1995118974984744</v>
      </c>
    </row>
    <row r="103" spans="3:14" x14ac:dyDescent="0.3">
      <c r="C103" s="331" t="s">
        <v>118</v>
      </c>
      <c r="D103" s="332">
        <v>30006</v>
      </c>
      <c r="E103" s="332">
        <v>11680</v>
      </c>
      <c r="F103" s="333">
        <v>310</v>
      </c>
      <c r="G103" s="332">
        <v>12192</v>
      </c>
      <c r="H103" s="332">
        <v>3104</v>
      </c>
      <c r="I103" s="334">
        <v>32288</v>
      </c>
      <c r="K103" s="293">
        <f t="shared" si="24"/>
        <v>0.37760158572844399</v>
      </c>
      <c r="L103" s="293">
        <f t="shared" si="20"/>
        <v>2.6482939632545932</v>
      </c>
      <c r="M103" s="293">
        <f t="shared" si="22"/>
        <v>5.2965879265091864</v>
      </c>
      <c r="N103" s="324">
        <f t="shared" si="23"/>
        <v>4.2965879265091864</v>
      </c>
    </row>
    <row r="104" spans="3:14" ht="39.6" x14ac:dyDescent="0.3">
      <c r="C104" s="331" t="s">
        <v>184</v>
      </c>
      <c r="D104" s="332">
        <v>35919</v>
      </c>
      <c r="E104" s="333" t="s">
        <v>171</v>
      </c>
      <c r="F104" s="333" t="s">
        <v>171</v>
      </c>
      <c r="G104" s="332">
        <v>6657</v>
      </c>
      <c r="H104" s="333">
        <v>138</v>
      </c>
      <c r="I104" s="334">
        <v>29400</v>
      </c>
      <c r="K104" s="293">
        <f t="shared" si="24"/>
        <v>0.22642857142857142</v>
      </c>
      <c r="L104" s="293">
        <f t="shared" si="20"/>
        <v>4.4164037854889591</v>
      </c>
      <c r="M104" s="293">
        <f t="shared" si="22"/>
        <v>8.8328075709779181</v>
      </c>
      <c r="N104" s="324">
        <f t="shared" si="23"/>
        <v>7.8328075709779181</v>
      </c>
    </row>
    <row r="105" spans="3:14" ht="26.4" x14ac:dyDescent="0.3">
      <c r="C105" s="331" t="s">
        <v>46</v>
      </c>
      <c r="D105" s="332">
        <v>538256</v>
      </c>
      <c r="E105" s="332">
        <v>237022</v>
      </c>
      <c r="F105" s="333" t="s">
        <v>171</v>
      </c>
      <c r="G105" s="333" t="s">
        <v>171</v>
      </c>
      <c r="H105" s="332">
        <v>-156273</v>
      </c>
      <c r="I105" s="334">
        <v>619005</v>
      </c>
      <c r="K105" s="293" t="e">
        <f t="shared" si="24"/>
        <v>#VALUE!</v>
      </c>
      <c r="L105" s="293" t="e">
        <f t="shared" si="20"/>
        <v>#VALUE!</v>
      </c>
      <c r="M105" s="293" t="e">
        <f t="shared" si="22"/>
        <v>#VALUE!</v>
      </c>
      <c r="N105" s="324" t="e">
        <f t="shared" si="23"/>
        <v>#VALUE!</v>
      </c>
    </row>
    <row r="106" spans="3:14" x14ac:dyDescent="0.3">
      <c r="C106" s="336" t="s">
        <v>185</v>
      </c>
      <c r="D106" s="337">
        <v>4911329</v>
      </c>
      <c r="E106" s="337">
        <v>280756</v>
      </c>
      <c r="F106" s="337">
        <v>4541</v>
      </c>
      <c r="G106" s="337">
        <v>227777</v>
      </c>
      <c r="H106" s="337">
        <v>245649</v>
      </c>
      <c r="I106" s="338">
        <v>5205416</v>
      </c>
      <c r="K106" s="293">
        <f t="shared" si="24"/>
        <v>4.375769390957418E-2</v>
      </c>
      <c r="L106" s="293">
        <f t="shared" si="20"/>
        <v>22.853123888715718</v>
      </c>
      <c r="M106" s="293">
        <f t="shared" si="22"/>
        <v>45.706247777431436</v>
      </c>
      <c r="N106" s="324">
        <f t="shared" si="23"/>
        <v>44.706247777431436</v>
      </c>
    </row>
    <row r="107" spans="3:14" ht="52.8" x14ac:dyDescent="0.3">
      <c r="C107" s="316" t="s">
        <v>186</v>
      </c>
      <c r="D107" s="315"/>
      <c r="E107" s="315"/>
      <c r="F107" s="315"/>
      <c r="G107" s="315"/>
      <c r="H107" s="315"/>
      <c r="I107" s="315"/>
      <c r="K107" s="293" t="e">
        <f t="shared" si="24"/>
        <v>#DIV/0!</v>
      </c>
    </row>
    <row r="113" spans="3:14" ht="26.4" x14ac:dyDescent="0.3">
      <c r="C113" s="316" t="s">
        <v>187</v>
      </c>
      <c r="D113" s="315"/>
      <c r="E113" s="315"/>
      <c r="F113" s="315"/>
      <c r="G113" s="315"/>
      <c r="H113" s="315"/>
      <c r="I113" s="315"/>
    </row>
    <row r="114" spans="3:14" ht="17.399999999999999" x14ac:dyDescent="0.3">
      <c r="C114" s="315"/>
      <c r="D114" s="315"/>
      <c r="E114" s="315"/>
      <c r="F114" s="315"/>
      <c r="G114" s="315"/>
      <c r="H114" s="315"/>
      <c r="I114" s="315"/>
    </row>
    <row r="115" spans="3:14" ht="28.8" x14ac:dyDescent="0.3">
      <c r="C115" s="339" t="s">
        <v>164</v>
      </c>
      <c r="D115" s="315"/>
      <c r="E115" s="315"/>
      <c r="F115" s="315"/>
      <c r="G115" s="315"/>
      <c r="H115" s="315"/>
      <c r="I115" s="315"/>
    </row>
    <row r="116" spans="3:14" ht="28.8" x14ac:dyDescent="0.3">
      <c r="C116" s="340" t="s">
        <v>188</v>
      </c>
      <c r="D116" s="341" t="s">
        <v>36</v>
      </c>
      <c r="E116" s="341" t="s">
        <v>189</v>
      </c>
      <c r="F116" s="341" t="s">
        <v>117</v>
      </c>
      <c r="G116" s="341" t="s">
        <v>46</v>
      </c>
      <c r="H116" s="341" t="s">
        <v>190</v>
      </c>
      <c r="I116" s="342" t="s">
        <v>175</v>
      </c>
    </row>
    <row r="117" spans="3:14" ht="28.8" x14ac:dyDescent="0.3">
      <c r="C117" s="320" t="s">
        <v>191</v>
      </c>
      <c r="D117" s="321">
        <v>9346285</v>
      </c>
      <c r="E117" s="321">
        <v>29345910</v>
      </c>
      <c r="F117" s="321">
        <v>63816231</v>
      </c>
      <c r="G117" s="321">
        <v>9705056</v>
      </c>
      <c r="H117" s="321">
        <v>3203242</v>
      </c>
      <c r="I117" s="323">
        <v>115416724</v>
      </c>
      <c r="N117" s="324"/>
    </row>
    <row r="118" spans="3:14" ht="28.8" x14ac:dyDescent="0.3">
      <c r="C118" s="320" t="s">
        <v>192</v>
      </c>
      <c r="D118" s="321">
        <v>9346285</v>
      </c>
      <c r="E118" s="321">
        <v>45033843</v>
      </c>
      <c r="F118" s="321">
        <v>206407913</v>
      </c>
      <c r="G118" s="321">
        <v>9705056</v>
      </c>
      <c r="H118" s="321">
        <v>8665069</v>
      </c>
      <c r="I118" s="323">
        <v>279158166</v>
      </c>
    </row>
    <row r="119" spans="3:14" ht="43.2" x14ac:dyDescent="0.3">
      <c r="C119" s="343" t="s">
        <v>193</v>
      </c>
      <c r="D119" s="371" t="s">
        <v>171</v>
      </c>
      <c r="E119" s="373">
        <v>-15687933</v>
      </c>
      <c r="F119" s="373">
        <v>-142591682</v>
      </c>
      <c r="G119" s="371" t="s">
        <v>171</v>
      </c>
      <c r="H119" s="373">
        <v>-5461827</v>
      </c>
      <c r="I119" s="363">
        <v>-163741442</v>
      </c>
    </row>
    <row r="120" spans="3:14" ht="43.2" x14ac:dyDescent="0.3">
      <c r="C120" s="344" t="s">
        <v>194</v>
      </c>
      <c r="D120" s="372"/>
      <c r="E120" s="374"/>
      <c r="F120" s="374"/>
      <c r="G120" s="372"/>
      <c r="H120" s="374"/>
      <c r="I120" s="375"/>
    </row>
    <row r="121" spans="3:14" ht="43.2" x14ac:dyDescent="0.3">
      <c r="C121" s="320" t="s">
        <v>195</v>
      </c>
      <c r="D121" s="321">
        <v>144291</v>
      </c>
      <c r="E121" s="321">
        <v>1760347</v>
      </c>
      <c r="F121" s="321">
        <v>10488174</v>
      </c>
      <c r="G121" s="321">
        <v>14490901</v>
      </c>
      <c r="H121" s="321">
        <v>1136367</v>
      </c>
      <c r="I121" s="323">
        <v>28020080</v>
      </c>
    </row>
    <row r="122" spans="3:14" ht="43.2" x14ac:dyDescent="0.3">
      <c r="C122" s="320" t="s">
        <v>196</v>
      </c>
      <c r="D122" s="321">
        <v>2310</v>
      </c>
      <c r="E122" s="321">
        <v>21481</v>
      </c>
      <c r="F122" s="321">
        <v>381117</v>
      </c>
      <c r="G122" s="321">
        <v>7488</v>
      </c>
      <c r="H122" s="321">
        <v>5262</v>
      </c>
      <c r="I122" s="323">
        <v>417658</v>
      </c>
    </row>
    <row r="123" spans="3:14" ht="14.4" x14ac:dyDescent="0.3">
      <c r="C123" s="320" t="s">
        <v>197</v>
      </c>
      <c r="D123" s="321">
        <v>-31118</v>
      </c>
      <c r="E123" s="321">
        <v>-2658371</v>
      </c>
      <c r="F123" s="321">
        <v>-22664896</v>
      </c>
      <c r="G123" s="322" t="s">
        <v>171</v>
      </c>
      <c r="H123" s="321">
        <v>-1219431</v>
      </c>
      <c r="I123" s="323">
        <v>-26573816</v>
      </c>
    </row>
    <row r="124" spans="3:14" ht="14.4" x14ac:dyDescent="0.3">
      <c r="C124" s="320" t="s">
        <v>198</v>
      </c>
      <c r="D124" s="321">
        <v>-97930</v>
      </c>
      <c r="E124" s="321">
        <v>-287546</v>
      </c>
      <c r="F124" s="321">
        <v>-180627</v>
      </c>
      <c r="G124" s="322">
        <v>-577</v>
      </c>
      <c r="H124" s="321">
        <v>-75218</v>
      </c>
      <c r="I124" s="323">
        <v>-641898</v>
      </c>
    </row>
    <row r="125" spans="3:14" ht="14.4" x14ac:dyDescent="0.3">
      <c r="C125" s="320" t="s">
        <v>199</v>
      </c>
      <c r="D125" s="322" t="s">
        <v>171</v>
      </c>
      <c r="E125" s="322" t="s">
        <v>171</v>
      </c>
      <c r="F125" s="321">
        <v>-85215</v>
      </c>
      <c r="G125" s="322" t="s">
        <v>171</v>
      </c>
      <c r="H125" s="321">
        <v>-8344</v>
      </c>
      <c r="I125" s="323">
        <v>-93559</v>
      </c>
    </row>
    <row r="126" spans="3:14" ht="14.4" x14ac:dyDescent="0.3">
      <c r="C126" s="320" t="s">
        <v>200</v>
      </c>
      <c r="D126" s="321">
        <v>410716</v>
      </c>
      <c r="E126" s="321">
        <v>2287799</v>
      </c>
      <c r="F126" s="321">
        <v>395152</v>
      </c>
      <c r="G126" s="321">
        <v>-272849</v>
      </c>
      <c r="H126" s="321">
        <v>459467</v>
      </c>
      <c r="I126" s="323">
        <v>3280285</v>
      </c>
    </row>
    <row r="127" spans="3:14" ht="28.8" x14ac:dyDescent="0.3">
      <c r="C127" s="320" t="s">
        <v>201</v>
      </c>
      <c r="D127" s="321">
        <v>9774554</v>
      </c>
      <c r="E127" s="321">
        <v>30469620</v>
      </c>
      <c r="F127" s="321">
        <v>52149936</v>
      </c>
      <c r="G127" s="321">
        <v>23930019</v>
      </c>
      <c r="H127" s="321">
        <v>3501345</v>
      </c>
      <c r="I127" s="323">
        <v>119825474</v>
      </c>
    </row>
    <row r="128" spans="3:14" ht="28.8" x14ac:dyDescent="0.3">
      <c r="C128" s="320" t="s">
        <v>192</v>
      </c>
      <c r="D128" s="321">
        <v>9828309</v>
      </c>
      <c r="E128" s="321">
        <v>48839439</v>
      </c>
      <c r="F128" s="321">
        <v>211416021</v>
      </c>
      <c r="G128" s="321">
        <v>23930019</v>
      </c>
      <c r="H128" s="321">
        <v>10061981</v>
      </c>
      <c r="I128" s="323">
        <v>304075769</v>
      </c>
    </row>
    <row r="129" spans="3:9" ht="43.2" x14ac:dyDescent="0.3">
      <c r="C129" s="343" t="s">
        <v>193</v>
      </c>
      <c r="D129" s="373">
        <v>-53755</v>
      </c>
      <c r="E129" s="373">
        <v>-18369819</v>
      </c>
      <c r="F129" s="373">
        <v>-159266085</v>
      </c>
      <c r="G129" s="371" t="s">
        <v>171</v>
      </c>
      <c r="H129" s="373">
        <v>-6560636</v>
      </c>
      <c r="I129" s="363">
        <v>-184250295</v>
      </c>
    </row>
    <row r="130" spans="3:9" ht="43.2" x14ac:dyDescent="0.3">
      <c r="C130" s="345" t="s">
        <v>194</v>
      </c>
      <c r="D130" s="376"/>
      <c r="E130" s="376"/>
      <c r="F130" s="376"/>
      <c r="G130" s="377"/>
      <c r="H130" s="376"/>
      <c r="I130" s="364"/>
    </row>
    <row r="132" spans="3:9" x14ac:dyDescent="0.3">
      <c r="D132" s="293">
        <f>-D127/D123</f>
        <v>314.11253936628316</v>
      </c>
      <c r="E132" s="293">
        <f t="shared" ref="E132:I132" si="25">-E127/E123</f>
        <v>11.461763613882336</v>
      </c>
      <c r="F132" s="293">
        <f t="shared" si="25"/>
        <v>2.3009122124363599</v>
      </c>
      <c r="G132" s="293" t="e">
        <f t="shared" si="25"/>
        <v>#VALUE!</v>
      </c>
      <c r="H132" s="293">
        <f t="shared" si="25"/>
        <v>2.8712940707592312</v>
      </c>
      <c r="I132" s="293">
        <f t="shared" si="25"/>
        <v>4.5091557042466164</v>
      </c>
    </row>
    <row r="133" spans="3:9" x14ac:dyDescent="0.3">
      <c r="D133" s="293">
        <f>D132*2</f>
        <v>628.22507873256632</v>
      </c>
      <c r="E133" s="293">
        <f t="shared" ref="E133:I133" si="26">E132*2</f>
        <v>22.923527227764673</v>
      </c>
      <c r="F133" s="293">
        <f t="shared" si="26"/>
        <v>4.6018244248727198</v>
      </c>
      <c r="G133" s="293" t="e">
        <f t="shared" si="26"/>
        <v>#VALUE!</v>
      </c>
      <c r="H133" s="293">
        <f t="shared" si="26"/>
        <v>5.7425881415184623</v>
      </c>
      <c r="I133" s="293">
        <f t="shared" si="26"/>
        <v>9.0183114084932328</v>
      </c>
    </row>
    <row r="134" spans="3:9" x14ac:dyDescent="0.3">
      <c r="D134" s="293">
        <f>D133-1</f>
        <v>627.22507873256632</v>
      </c>
      <c r="E134" s="324">
        <f t="shared" ref="E134:I134" si="27">E133-1</f>
        <v>21.923527227764673</v>
      </c>
      <c r="F134" s="324">
        <f t="shared" si="27"/>
        <v>3.6018244248727198</v>
      </c>
      <c r="G134" s="324" t="e">
        <f t="shared" si="27"/>
        <v>#VALUE!</v>
      </c>
      <c r="H134" s="324">
        <f t="shared" si="27"/>
        <v>4.7425881415184623</v>
      </c>
      <c r="I134" s="324">
        <f t="shared" si="27"/>
        <v>8.0183114084932328</v>
      </c>
    </row>
    <row r="136" spans="3:9" x14ac:dyDescent="0.3">
      <c r="D136" s="324">
        <f>-D127*2/D123</f>
        <v>628.22507873256632</v>
      </c>
      <c r="E136" s="324">
        <f t="shared" ref="E136:I136" si="28">-E127*2/E123</f>
        <v>22.923527227764673</v>
      </c>
      <c r="F136" s="324">
        <f t="shared" si="28"/>
        <v>4.6018244248727198</v>
      </c>
      <c r="G136" s="324" t="e">
        <f t="shared" si="28"/>
        <v>#VALUE!</v>
      </c>
      <c r="H136" s="324">
        <f t="shared" si="28"/>
        <v>5.7425881415184623</v>
      </c>
      <c r="I136" s="324">
        <f t="shared" si="28"/>
        <v>9.0183114084932328</v>
      </c>
    </row>
  </sheetData>
  <mergeCells count="14">
    <mergeCell ref="I129:I130"/>
    <mergeCell ref="C74:I74"/>
    <mergeCell ref="C91:I91"/>
    <mergeCell ref="D119:D120"/>
    <mergeCell ref="E119:E120"/>
    <mergeCell ref="F119:F120"/>
    <mergeCell ref="G119:G120"/>
    <mergeCell ref="H119:H120"/>
    <mergeCell ref="I119:I120"/>
    <mergeCell ref="D129:D130"/>
    <mergeCell ref="E129:E130"/>
    <mergeCell ref="F129:F130"/>
    <mergeCell ref="G129:G130"/>
    <mergeCell ref="H129:H130"/>
  </mergeCells>
  <phoneticPr fontId="3" type="noConversion"/>
  <pageMargins left="0.7" right="0.7" top="0.75" bottom="0.75" header="0.3" footer="0.3"/>
  <pageSetup paperSize="9" orientation="portrait"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CAPEX</vt:lpstr>
      <vt:lpstr>상각비 추정 로직</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HeeSang Kim</dc:creator>
  <cp:lastModifiedBy>Seoho Kim</cp:lastModifiedBy>
  <dcterms:created xsi:type="dcterms:W3CDTF">2020-10-01T08:21:02Z</dcterms:created>
  <dcterms:modified xsi:type="dcterms:W3CDTF">2021-06-10T07:24:44Z</dcterms:modified>
</cp:coreProperties>
</file>