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540" activeTab="2"/>
  </bookViews>
  <sheets>
    <sheet name="raw_data" sheetId="1" r:id="rId1"/>
    <sheet name="results" sheetId="2" r:id="rId2"/>
    <sheet name="graphs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</calcChain>
</file>

<file path=xl/sharedStrings.xml><?xml version="1.0" encoding="utf-8"?>
<sst xmlns="http://schemas.openxmlformats.org/spreadsheetml/2006/main" count="62" uniqueCount="32">
  <si>
    <t>like-words combining</t>
  </si>
  <si>
    <t>AgglomerativeClustering</t>
  </si>
  <si>
    <t>dtw</t>
  </si>
  <si>
    <t>precomputed</t>
  </si>
  <si>
    <t>complete</t>
  </si>
  <si>
    <t>Combined like messages using fuzzywuzzy library, fuzz ratio at 50</t>
  </si>
  <si>
    <t>Combined like messages using fuzzywuzzy library, fuzz ratio at 75</t>
  </si>
  <si>
    <t>Combined like messages using fuzzywuzzy library, fuzz ratio at 90</t>
  </si>
  <si>
    <t>Combined like messages using fuzzywuzzy library, fuzz ratio at 99</t>
  </si>
  <si>
    <t>Combined like messages using fuzzywuzzy library, fuzz ratio at 100</t>
  </si>
  <si>
    <t>Combined like messages using fuzzywuzzy library, fuzz ratio at NONE</t>
  </si>
  <si>
    <t>testing_phase</t>
  </si>
  <si>
    <t>date_time</t>
  </si>
  <si>
    <t>n_messages</t>
  </si>
  <si>
    <t>second_interval</t>
  </si>
  <si>
    <t>fuzz_ratio</t>
  </si>
  <si>
    <t>data_size</t>
  </si>
  <si>
    <t>algo</t>
  </si>
  <si>
    <t>algo_time</t>
  </si>
  <si>
    <t>dist</t>
  </si>
  <si>
    <t>dist_time</t>
  </si>
  <si>
    <t>dist_tresh</t>
  </si>
  <si>
    <t>n_clusters</t>
  </si>
  <si>
    <t>affinity</t>
  </si>
  <si>
    <t>linkage</t>
  </si>
  <si>
    <t>num_labels</t>
  </si>
  <si>
    <t>silhouette</t>
  </si>
  <si>
    <t>calinski_harabasz</t>
  </si>
  <si>
    <t>davies_bouldin</t>
  </si>
  <si>
    <t>notes</t>
  </si>
  <si>
    <t>total_time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</si>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</sst>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0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7" fontId="0" fillId="0" borderId="0" xfId="0" applyNumberFormat="1"/>
    <xf numFmtId="43" fontId="0" fillId="0" borderId="0" xfId="1" applyFont="1"/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Runtime (s) by Word Match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total_time</c:v>
                </c:pt>
              </c:strCache>
            </c:strRef>
          </c:tx>
          <c:invertIfNegative val="0"/>
          <c:cat>
            <c:strRef>
              <c:f>results!$A$2:$A$7</c:f>
              <c:strCache>
                <c:ptCount val="6"/>
                <c:pt idx="0">
                  <c:v>50</c:v>
                </c:pt>
                <c:pt idx="1">
                  <c:v>75</c:v>
                </c:pt>
                <c:pt idx="2">
                  <c:v>90</c:v>
                </c:pt>
                <c:pt idx="3">
                  <c:v>99</c:v>
                </c:pt>
                <c:pt idx="4">
                  <c:v>100</c:v>
                </c:pt>
                <c:pt idx="5">
                  <c:v>None</c:v>
                </c:pt>
              </c:strCache>
            </c:strRef>
          </c:cat>
          <c:val>
            <c:numRef>
              <c:f>results!$C$2:$C$7</c:f>
              <c:numCache>
                <c:formatCode>_-* #,##0_-;\-* #,##0_-;_-* "-"??_-;_-@_-</c:formatCode>
                <c:ptCount val="6"/>
                <c:pt idx="0">
                  <c:v>20.201576999999997</c:v>
                </c:pt>
                <c:pt idx="1">
                  <c:v>87.329590999999994</c:v>
                </c:pt>
                <c:pt idx="2">
                  <c:v>116.857552</c:v>
                </c:pt>
                <c:pt idx="3">
                  <c:v>112.200828</c:v>
                </c:pt>
                <c:pt idx="4">
                  <c:v>104.91825799999999</c:v>
                </c:pt>
                <c:pt idx="5">
                  <c:v>244.33820800000001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487552"/>
        <c:axId val="16503936"/>
      </c:barChart>
      <c:catAx>
        <c:axId val="1648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Word Match Ratio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6503936"/>
        <c:crosses val="autoZero"/>
        <c:auto val="1"/>
        <c:lblAlgn val="ctr"/>
        <c:lblOffset val="100"/>
        <c:noMultiLvlLbl val="0"/>
      </c:catAx>
      <c:valAx>
        <c:axId val="1650393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Seconds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648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Datasize by Word Match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data_size</c:v>
                </c:pt>
              </c:strCache>
            </c:strRef>
          </c:tx>
          <c:invertIfNegative val="0"/>
          <c:cat>
            <c:strRef>
              <c:f>results!$A$2:$A$7</c:f>
              <c:strCache>
                <c:ptCount val="6"/>
                <c:pt idx="0">
                  <c:v>50</c:v>
                </c:pt>
                <c:pt idx="1">
                  <c:v>75</c:v>
                </c:pt>
                <c:pt idx="2">
                  <c:v>90</c:v>
                </c:pt>
                <c:pt idx="3">
                  <c:v>99</c:v>
                </c:pt>
                <c:pt idx="4">
                  <c:v>100</c:v>
                </c:pt>
                <c:pt idx="5">
                  <c:v>None</c:v>
                </c:pt>
              </c:strCache>
            </c:strRef>
          </c:cat>
          <c:val>
            <c:numRef>
              <c:f>results!$B$2:$B$7</c:f>
              <c:numCache>
                <c:formatCode>_-* #,##0_-;\-* #,##0_-;_-* "-"??_-;_-@_-</c:formatCode>
                <c:ptCount val="6"/>
                <c:pt idx="0">
                  <c:v>72275</c:v>
                </c:pt>
                <c:pt idx="1">
                  <c:v>164905</c:v>
                </c:pt>
                <c:pt idx="2">
                  <c:v>180835</c:v>
                </c:pt>
                <c:pt idx="3">
                  <c:v>184080</c:v>
                </c:pt>
                <c:pt idx="4">
                  <c:v>183785</c:v>
                </c:pt>
                <c:pt idx="5">
                  <c:v>294705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470272"/>
        <c:axId val="51058176"/>
      </c:barChart>
      <c:catAx>
        <c:axId val="5047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Word Match Ratio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51058176"/>
        <c:crosses val="autoZero"/>
        <c:auto val="1"/>
        <c:lblAlgn val="ctr"/>
        <c:lblOffset val="100"/>
        <c:noMultiLvlLbl val="0"/>
      </c:catAx>
      <c:valAx>
        <c:axId val="5105817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Cells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50470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Silhouette Score by Word Match Ratio (1 is best)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silhouette</c:v>
                </c:pt>
              </c:strCache>
            </c:strRef>
          </c:tx>
          <c:invertIfNegative val="0"/>
          <c:cat>
            <c:strRef>
              <c:f>results!$A$2:$A$7</c:f>
              <c:strCache>
                <c:ptCount val="6"/>
                <c:pt idx="0">
                  <c:v>50</c:v>
                </c:pt>
                <c:pt idx="1">
                  <c:v>75</c:v>
                </c:pt>
                <c:pt idx="2">
                  <c:v>90</c:v>
                </c:pt>
                <c:pt idx="3">
                  <c:v>99</c:v>
                </c:pt>
                <c:pt idx="4">
                  <c:v>100</c:v>
                </c:pt>
                <c:pt idx="5">
                  <c:v>None</c:v>
                </c:pt>
              </c:strCache>
            </c:strRef>
          </c:cat>
          <c:val>
            <c:numRef>
              <c:f>results!$D$2:$D$7</c:f>
              <c:numCache>
                <c:formatCode>_(* #,##0.00_);_(* \(#,##0.00\);_(* "-"??_);_(@_)</c:formatCode>
                <c:ptCount val="6"/>
                <c:pt idx="0">
                  <c:v>0.67159199999999997</c:v>
                </c:pt>
                <c:pt idx="1">
                  <c:v>0.76224400000000003</c:v>
                </c:pt>
                <c:pt idx="2">
                  <c:v>0.78539599999999998</c:v>
                </c:pt>
                <c:pt idx="3">
                  <c:v>0.77959800000000001</c:v>
                </c:pt>
                <c:pt idx="4">
                  <c:v>0.74455700000000002</c:v>
                </c:pt>
                <c:pt idx="5">
                  <c:v>0.93026299999999995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961472"/>
        <c:axId val="139963392"/>
      </c:barChart>
      <c:catAx>
        <c:axId val="13996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Word Match Ratio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39963392"/>
        <c:crosses val="autoZero"/>
        <c:auto val="1"/>
        <c:lblAlgn val="ctr"/>
        <c:lblOffset val="100"/>
        <c:noMultiLvlLbl val="0"/>
      </c:catAx>
      <c:valAx>
        <c:axId val="139963392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Score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996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Calinski Harabasz Score by Word Match Ratio (higher is better)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calinski_harabasz</c:v>
                </c:pt>
              </c:strCache>
            </c:strRef>
          </c:tx>
          <c:invertIfNegative val="0"/>
          <c:cat>
            <c:strRef>
              <c:f>results!$A$2:$A$7</c:f>
              <c:strCache>
                <c:ptCount val="6"/>
                <c:pt idx="0">
                  <c:v>50</c:v>
                </c:pt>
                <c:pt idx="1">
                  <c:v>75</c:v>
                </c:pt>
                <c:pt idx="2">
                  <c:v>90</c:v>
                </c:pt>
                <c:pt idx="3">
                  <c:v>99</c:v>
                </c:pt>
                <c:pt idx="4">
                  <c:v>100</c:v>
                </c:pt>
                <c:pt idx="5">
                  <c:v>None</c:v>
                </c:pt>
              </c:strCache>
            </c:strRef>
          </c:cat>
          <c:val>
            <c:numRef>
              <c:f>results!$E$2:$E$7</c:f>
              <c:numCache>
                <c:formatCode>_(* #,##0.00_);_(* \(#,##0.00\);_(* "-"??_);_(@_)</c:formatCode>
                <c:ptCount val="6"/>
                <c:pt idx="0">
                  <c:v>6.9863720000000002</c:v>
                </c:pt>
                <c:pt idx="1">
                  <c:v>23.32263</c:v>
                </c:pt>
                <c:pt idx="2">
                  <c:v>24.219950000000001</c:v>
                </c:pt>
                <c:pt idx="3">
                  <c:v>25.088170000000002</c:v>
                </c:pt>
                <c:pt idx="4">
                  <c:v>27.857109999999999</c:v>
                </c:pt>
                <c:pt idx="5">
                  <c:v>38.402769999999997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977088"/>
        <c:axId val="144176256"/>
      </c:barChart>
      <c:catAx>
        <c:axId val="14397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Word Match Ratio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44176256"/>
        <c:crosses val="autoZero"/>
        <c:auto val="1"/>
        <c:lblAlgn val="ctr"/>
        <c:lblOffset val="100"/>
        <c:noMultiLvlLbl val="0"/>
      </c:catAx>
      <c:valAx>
        <c:axId val="14417625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Score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397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Davies Bouldin Score by Word Match Ratio (zero is best)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davies_bouldin</c:v>
                </c:pt>
              </c:strCache>
            </c:strRef>
          </c:tx>
          <c:invertIfNegative val="0"/>
          <c:cat>
            <c:strRef>
              <c:f>results!$A$2:$A$7</c:f>
              <c:strCache>
                <c:ptCount val="6"/>
                <c:pt idx="0">
                  <c:v>50</c:v>
                </c:pt>
                <c:pt idx="1">
                  <c:v>75</c:v>
                </c:pt>
                <c:pt idx="2">
                  <c:v>90</c:v>
                </c:pt>
                <c:pt idx="3">
                  <c:v>99</c:v>
                </c:pt>
                <c:pt idx="4">
                  <c:v>100</c:v>
                </c:pt>
                <c:pt idx="5">
                  <c:v>None</c:v>
                </c:pt>
              </c:strCache>
            </c:strRef>
          </c:cat>
          <c:val>
            <c:numRef>
              <c:f>results!$F$2:$F$7</c:f>
              <c:numCache>
                <c:formatCode>_(* #,##0.00_);_(* \(#,##0.00\);_(* "-"??_);_(@_)</c:formatCode>
                <c:ptCount val="6"/>
                <c:pt idx="0">
                  <c:v>4.2439720000000003</c:v>
                </c:pt>
                <c:pt idx="1">
                  <c:v>3.4008340000000001</c:v>
                </c:pt>
                <c:pt idx="2">
                  <c:v>2.9627189999999999</c:v>
                </c:pt>
                <c:pt idx="3">
                  <c:v>3.695424</c:v>
                </c:pt>
                <c:pt idx="4">
                  <c:v>2.5934620000000002</c:v>
                </c:pt>
                <c:pt idx="5">
                  <c:v>1.772953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987264"/>
        <c:axId val="148722432"/>
      </c:barChart>
      <c:catAx>
        <c:axId val="1469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Word Match Ratio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48722432"/>
        <c:crosses val="autoZero"/>
        <c:auto val="1"/>
        <c:lblAlgn val="ctr"/>
        <c:lblOffset val="100"/>
        <c:noMultiLvlLbl val="0"/>
      </c:catAx>
      <c:valAx>
        <c:axId val="148722432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Score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6987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8</xdr:col>
      <xdr:colOff>561975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0</xdr:row>
      <xdr:rowOff>19050</xdr:rowOff>
    </xdr:from>
    <xdr:to>
      <xdr:col>17</xdr:col>
      <xdr:colOff>523875</xdr:colOff>
      <xdr:row>17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8</xdr:col>
      <xdr:colOff>552450</xdr:colOff>
      <xdr:row>36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561975</xdr:colOff>
      <xdr:row>18</xdr:row>
      <xdr:rowOff>180975</xdr:rowOff>
    </xdr:from>
    <xdr:to>
      <xdr:col>17</xdr:col>
      <xdr:colOff>504825</xdr:colOff>
      <xdr:row>36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571500</xdr:colOff>
      <xdr:row>19</xdr:row>
      <xdr:rowOff>0</xdr:rowOff>
    </xdr:from>
    <xdr:to>
      <xdr:col>26</xdr:col>
      <xdr:colOff>514350</xdr:colOff>
      <xdr:row>36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P1" sqref="P1:R7"/>
    </sheetView>
  </sheetViews>
  <sheetFormatPr defaultRowHeight="15" x14ac:dyDescent="0.25"/>
  <sheetData>
    <row r="1" spans="1:1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25">
      <c r="A2" t="s">
        <v>0</v>
      </c>
      <c r="B2" s="1">
        <v>2.2630787037037036E-2</v>
      </c>
      <c r="C2">
        <v>1000</v>
      </c>
      <c r="D2">
        <v>60</v>
      </c>
      <c r="E2">
        <v>50</v>
      </c>
      <c r="F2">
        <v>72275</v>
      </c>
      <c r="G2" t="s">
        <v>1</v>
      </c>
      <c r="H2">
        <v>1.2347E-2</v>
      </c>
      <c r="I2" t="s">
        <v>2</v>
      </c>
      <c r="J2">
        <v>20.189229999999998</v>
      </c>
      <c r="K2">
        <v>2</v>
      </c>
      <c r="M2" t="s">
        <v>3</v>
      </c>
      <c r="N2" t="s">
        <v>4</v>
      </c>
      <c r="O2">
        <v>11</v>
      </c>
      <c r="P2">
        <v>0.67159199999999997</v>
      </c>
      <c r="Q2">
        <v>6.9863720000000002</v>
      </c>
      <c r="R2">
        <v>4.2439720000000003</v>
      </c>
      <c r="S2" t="s">
        <v>5</v>
      </c>
    </row>
    <row r="3" spans="1:19" x14ac:dyDescent="0.25">
      <c r="A3" t="s">
        <v>0</v>
      </c>
      <c r="B3" s="1">
        <v>2.5927083333333333E-2</v>
      </c>
      <c r="C3">
        <v>1000</v>
      </c>
      <c r="D3">
        <v>60</v>
      </c>
      <c r="E3">
        <v>75</v>
      </c>
      <c r="F3">
        <v>164905</v>
      </c>
      <c r="G3" t="s">
        <v>1</v>
      </c>
      <c r="H3">
        <v>7.7809999999999997E-3</v>
      </c>
      <c r="I3" t="s">
        <v>2</v>
      </c>
      <c r="J3">
        <v>87.321809999999999</v>
      </c>
      <c r="K3">
        <v>2</v>
      </c>
      <c r="M3" t="s">
        <v>3</v>
      </c>
      <c r="N3" t="s">
        <v>4</v>
      </c>
      <c r="O3">
        <v>9</v>
      </c>
      <c r="P3">
        <v>0.76224400000000003</v>
      </c>
      <c r="Q3">
        <v>23.32263</v>
      </c>
      <c r="R3">
        <v>3.4008340000000001</v>
      </c>
      <c r="S3" t="s">
        <v>6</v>
      </c>
    </row>
    <row r="4" spans="1:19" x14ac:dyDescent="0.25">
      <c r="A4" t="s">
        <v>0</v>
      </c>
      <c r="B4" s="1">
        <v>2.9177083333333336E-2</v>
      </c>
      <c r="C4">
        <v>1000</v>
      </c>
      <c r="D4">
        <v>60</v>
      </c>
      <c r="E4">
        <v>90</v>
      </c>
      <c r="F4">
        <v>180835</v>
      </c>
      <c r="G4" t="s">
        <v>1</v>
      </c>
      <c r="H4">
        <v>1.4952E-2</v>
      </c>
      <c r="I4" t="s">
        <v>2</v>
      </c>
      <c r="J4">
        <v>116.8426</v>
      </c>
      <c r="K4">
        <v>2</v>
      </c>
      <c r="M4" t="s">
        <v>3</v>
      </c>
      <c r="N4" t="s">
        <v>4</v>
      </c>
      <c r="O4">
        <v>10</v>
      </c>
      <c r="P4">
        <v>0.78539599999999998</v>
      </c>
      <c r="Q4">
        <v>24.219950000000001</v>
      </c>
      <c r="R4">
        <v>2.9627189999999999</v>
      </c>
      <c r="S4" t="s">
        <v>7</v>
      </c>
    </row>
    <row r="5" spans="1:19" x14ac:dyDescent="0.25">
      <c r="A5" t="s">
        <v>0</v>
      </c>
      <c r="B5" s="1">
        <v>3.3576388888888892E-2</v>
      </c>
      <c r="C5">
        <v>1000</v>
      </c>
      <c r="D5">
        <v>60</v>
      </c>
      <c r="E5">
        <v>99</v>
      </c>
      <c r="F5">
        <v>184080</v>
      </c>
      <c r="G5" t="s">
        <v>1</v>
      </c>
      <c r="H5">
        <v>2.2328000000000001E-2</v>
      </c>
      <c r="I5" t="s">
        <v>2</v>
      </c>
      <c r="J5">
        <v>112.1785</v>
      </c>
      <c r="K5">
        <v>2</v>
      </c>
      <c r="M5" t="s">
        <v>3</v>
      </c>
      <c r="N5" t="s">
        <v>4</v>
      </c>
      <c r="O5">
        <v>9</v>
      </c>
      <c r="P5">
        <v>0.77959800000000001</v>
      </c>
      <c r="Q5">
        <v>25.088170000000002</v>
      </c>
      <c r="R5">
        <v>3.695424</v>
      </c>
      <c r="S5" t="s">
        <v>8</v>
      </c>
    </row>
    <row r="6" spans="1:19" x14ac:dyDescent="0.25">
      <c r="A6" t="s">
        <v>0</v>
      </c>
      <c r="B6" s="1">
        <v>3.7048611111111109E-2</v>
      </c>
      <c r="C6">
        <v>1000</v>
      </c>
      <c r="D6">
        <v>60</v>
      </c>
      <c r="E6">
        <v>100</v>
      </c>
      <c r="F6">
        <v>183785</v>
      </c>
      <c r="G6" t="s">
        <v>1</v>
      </c>
      <c r="H6">
        <v>2.0558E-2</v>
      </c>
      <c r="I6" t="s">
        <v>2</v>
      </c>
      <c r="J6">
        <v>104.8977</v>
      </c>
      <c r="K6">
        <v>2</v>
      </c>
      <c r="M6" t="s">
        <v>3</v>
      </c>
      <c r="N6" t="s">
        <v>4</v>
      </c>
      <c r="O6">
        <v>8</v>
      </c>
      <c r="P6">
        <v>0.74455700000000002</v>
      </c>
      <c r="Q6">
        <v>27.857109999999999</v>
      </c>
      <c r="R6">
        <v>2.5934620000000002</v>
      </c>
      <c r="S6" t="s">
        <v>9</v>
      </c>
    </row>
    <row r="7" spans="1:19" x14ac:dyDescent="0.25">
      <c r="A7" t="s">
        <v>0</v>
      </c>
      <c r="B7" s="1">
        <v>4.0393518518518516E-2</v>
      </c>
      <c r="C7">
        <v>1000</v>
      </c>
      <c r="D7">
        <v>60</v>
      </c>
      <c r="F7">
        <v>294705</v>
      </c>
      <c r="G7" t="s">
        <v>1</v>
      </c>
      <c r="H7">
        <v>2.9208000000000001E-2</v>
      </c>
      <c r="I7" t="s">
        <v>2</v>
      </c>
      <c r="J7">
        <v>244.309</v>
      </c>
      <c r="K7">
        <v>2</v>
      </c>
      <c r="M7" t="s">
        <v>3</v>
      </c>
      <c r="N7" t="s">
        <v>4</v>
      </c>
      <c r="O7">
        <v>8</v>
      </c>
      <c r="P7">
        <v>0.93026299999999995</v>
      </c>
      <c r="Q7">
        <v>38.402769999999997</v>
      </c>
      <c r="R7">
        <v>1.772953</v>
      </c>
      <c r="S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B1" workbookViewId="0">
      <selection activeCell="R20" sqref="R20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10.28515625" bestFit="1" customWidth="1"/>
    <col min="4" max="4" width="10.140625" bestFit="1" customWidth="1"/>
    <col min="5" max="5" width="16.42578125" bestFit="1" customWidth="1"/>
    <col min="6" max="6" width="14.7109375" bestFit="1" customWidth="1"/>
  </cols>
  <sheetData>
    <row r="1" spans="1:6" x14ac:dyDescent="0.25">
      <c r="A1" t="s">
        <v>15</v>
      </c>
      <c r="B1" t="s">
        <v>16</v>
      </c>
      <c r="C1" t="s">
        <v>30</v>
      </c>
      <c r="D1" t="s">
        <v>26</v>
      </c>
      <c r="E1" t="s">
        <v>27</v>
      </c>
      <c r="F1" t="s">
        <v>28</v>
      </c>
    </row>
    <row r="2" spans="1:6" x14ac:dyDescent="0.25">
      <c r="A2">
        <v>50</v>
      </c>
      <c r="B2" s="3">
        <v>72275</v>
      </c>
      <c r="C2" s="3">
        <f>SUM(raw_data!J2,raw_data!H2)</f>
        <v>20.201576999999997</v>
      </c>
      <c r="D2" s="2">
        <v>0.67159199999999997</v>
      </c>
      <c r="E2" s="2">
        <v>6.9863720000000002</v>
      </c>
      <c r="F2" s="2">
        <v>4.2439720000000003</v>
      </c>
    </row>
    <row r="3" spans="1:6" x14ac:dyDescent="0.25">
      <c r="A3">
        <v>75</v>
      </c>
      <c r="B3" s="3">
        <v>164905</v>
      </c>
      <c r="C3" s="3">
        <f>SUM(raw_data!J3,raw_data!H3)</f>
        <v>87.329590999999994</v>
      </c>
      <c r="D3" s="2">
        <v>0.76224400000000003</v>
      </c>
      <c r="E3" s="2">
        <v>23.32263</v>
      </c>
      <c r="F3" s="2">
        <v>3.4008340000000001</v>
      </c>
    </row>
    <row r="4" spans="1:6" x14ac:dyDescent="0.25">
      <c r="A4">
        <v>90</v>
      </c>
      <c r="B4" s="3">
        <v>180835</v>
      </c>
      <c r="C4" s="3">
        <f>SUM(raw_data!J4,raw_data!H4)</f>
        <v>116.857552</v>
      </c>
      <c r="D4" s="2">
        <v>0.78539599999999998</v>
      </c>
      <c r="E4" s="2">
        <v>24.219950000000001</v>
      </c>
      <c r="F4" s="2">
        <v>2.9627189999999999</v>
      </c>
    </row>
    <row r="5" spans="1:6" x14ac:dyDescent="0.25">
      <c r="A5">
        <v>99</v>
      </c>
      <c r="B5" s="3">
        <v>184080</v>
      </c>
      <c r="C5" s="3">
        <f>SUM(raw_data!J5,raw_data!H5)</f>
        <v>112.200828</v>
      </c>
      <c r="D5" s="2">
        <v>0.77959800000000001</v>
      </c>
      <c r="E5" s="2">
        <v>25.088170000000002</v>
      </c>
      <c r="F5" s="2">
        <v>3.695424</v>
      </c>
    </row>
    <row r="6" spans="1:6" x14ac:dyDescent="0.25">
      <c r="A6">
        <v>100</v>
      </c>
      <c r="B6" s="3">
        <v>183785</v>
      </c>
      <c r="C6" s="3">
        <f>SUM(raw_data!J6,raw_data!H6)</f>
        <v>104.91825799999999</v>
      </c>
      <c r="D6" s="2">
        <v>0.74455700000000002</v>
      </c>
      <c r="E6" s="2">
        <v>27.857109999999999</v>
      </c>
      <c r="F6" s="2">
        <v>2.5934620000000002</v>
      </c>
    </row>
    <row r="7" spans="1:6" x14ac:dyDescent="0.25">
      <c r="A7" t="s">
        <v>31</v>
      </c>
      <c r="B7" s="3">
        <v>294705</v>
      </c>
      <c r="C7" s="3">
        <f>SUM(raw_data!J7,raw_data!H7)</f>
        <v>244.33820800000001</v>
      </c>
      <c r="D7" s="2">
        <v>0.93026299999999995</v>
      </c>
      <c r="E7" s="2">
        <v>38.402769999999997</v>
      </c>
      <c r="F7" s="2">
        <v>1.772953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S13" sqref="S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results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2023-05-21T18:05:07Z</dcterms:created>
  <dcterms:modified xsi:type="dcterms:W3CDTF">2023-05-21T18:25:04Z</dcterms:modified>
</cp:coreProperties>
</file>